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data" sheetId="1" r:id="rId4"/>
    <sheet state="visible" name="Market_Data(PT)" sheetId="2" r:id="rId5"/>
    <sheet state="visible" name="Dashboard" sheetId="3" r:id="rId6"/>
  </sheets>
  <definedNames>
    <definedName hidden="1" localSheetId="0" name="_xlnm._FilterDatabase">all_data!$A$1:$F$9097</definedName>
    <definedName hidden="1" localSheetId="1" name="_xlnm._FilterDatabase">'Market_Data(PT)'!$A$2:$H$1596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<sst xmlns="http://schemas.openxmlformats.org/spreadsheetml/2006/main" count="9130" uniqueCount="26">
  <si>
    <t>Date</t>
  </si>
  <si>
    <t>Index</t>
  </si>
  <si>
    <t>Open</t>
  </si>
  <si>
    <t>High</t>
  </si>
  <si>
    <t>Low</t>
  </si>
  <si>
    <t>Close</t>
  </si>
  <si>
    <t>S&amp;P 500 (USA)</t>
  </si>
  <si>
    <t>WTI Crude Oil (CL=F)</t>
  </si>
  <si>
    <t>DAX (Germany)</t>
  </si>
  <si>
    <t>Nifty 50 (India)</t>
  </si>
  <si>
    <t>Shanghai Composite (China)</t>
  </si>
  <si>
    <t>Nikkei 225 (Japan)</t>
  </si>
  <si>
    <t>SUM of Close</t>
  </si>
  <si>
    <t>Daily Returns</t>
  </si>
  <si>
    <t>Date to Month</t>
  </si>
  <si>
    <t>S&amp;P 500</t>
  </si>
  <si>
    <t>Index Name</t>
  </si>
  <si>
    <t>First Close</t>
  </si>
  <si>
    <t>Last Close</t>
  </si>
  <si>
    <t>% Change</t>
  </si>
  <si>
    <t>Volatility (Stdev)</t>
  </si>
  <si>
    <t>Nikkei 225</t>
  </si>
  <si>
    <t>DAX</t>
  </si>
  <si>
    <t>Crude Oil</t>
  </si>
  <si>
    <t>Nifty 50</t>
  </si>
  <si>
    <t>Shanghai Composite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</si>
</sst>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&quot;-&quot;mm&quot;-&quot;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/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164" xfId="0" applyBorder="1" applyFont="1" applyNumberFormat="1"/>
    <xf borderId="1" fillId="0" fontId="1" numFmtId="0" xfId="0" applyBorder="1" applyFont="1"/>
    <xf borderId="1" fillId="0" fontId="1" numFmtId="4" xfId="0" applyBorder="1" applyFont="1" applyNumberFormat="1"/>
    <xf borderId="1" fillId="0" fontId="2" numFmtId="164" xfId="0" applyAlignment="1" applyBorder="1" applyFont="1" applyNumberFormat="1">
      <alignment shrinkToFit="0" vertical="bottom" wrapText="0"/>
    </xf>
    <xf borderId="1" fillId="0" fontId="1" numFmtId="165" xfId="0" applyBorder="1" applyFont="1" applyNumberFormat="1"/>
    <xf borderId="2" fillId="0" fontId="1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10" xfId="0" applyBorder="1" applyFont="1" applyNumberFormat="1"/>
    <xf borderId="1" fillId="0" fontId="4" numFmtId="0" xfId="0" applyAlignment="1" applyBorder="1" applyFont="1">
      <alignment horizontal="left" readingOrder="0"/>
    </xf>
    <xf borderId="1" fillId="0" fontId="4" numFmtId="4" xfId="0" applyAlignment="1" applyBorder="1" applyFont="1" applyNumberFormat="1">
      <alignment horizontal="left" readingOrder="0"/>
    </xf>
    <xf borderId="1" fillId="0" fontId="4" numFmtId="10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 readingOrder="0"/>
    </xf>
    <xf borderId="0" fillId="0" fontId="1" numFmtId="4" xfId="0" applyFont="1" applyNumberFormat="1"/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Dashboard!$E$1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Dashboard!$A$2:$A$7</c:f>
            </c:strRef>
          </c:cat>
          <c:val>
            <c:numRef>
              <c:f>Dashboard!$E$2:$E$7</c:f>
              <c:numCache/>
            </c:numRef>
          </c:val>
        </c:ser>
        <c:ser>
          <c:idx val="1"/>
          <c:order val="1"/>
          <c:tx>
            <c:strRef>
              <c:f>Dashboard!$D$1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Dashboard!$A$2:$A$7</c:f>
            </c:strRef>
          </c:cat>
          <c:val>
            <c:numRef>
              <c:f>Dashboard!$D$2:$D$7</c:f>
              <c:numCache/>
            </c:numRef>
          </c:val>
        </c:ser>
        <c:axId val="901995396"/>
        <c:axId val="1823678139"/>
      </c:bar3DChart>
      <c:catAx>
        <c:axId val="9019953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3678139"/>
      </c:catAx>
      <c:valAx>
        <c:axId val="1823678139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19953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85725</xdr:colOff>
      <xdr:row>0</xdr:row>
      <xdr:rowOff>0</xdr:rowOff>
    </xdr:from>
    <xdr:ext cx="3476625" cy="2143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9097" sheet="all_data"/>
  </cacheSource>
  <cacheFields>
    <cacheField name="Date" numFmtId="164">
      <sharedItems containsSemiMixedTypes="0" containsDate="1" containsString="0">
        <d v="2019-05-01T00:00:00Z"/>
        <d v="2019-05-02T00:00:00Z"/>
        <d v="2019-05-03T00:00:00Z"/>
        <d v="2019-05-06T00:00:00Z"/>
        <d v="2019-05-07T00:00:00Z"/>
        <d v="2019-05-08T00:00:00Z"/>
        <d v="2019-05-09T00:00:00Z"/>
        <d v="2019-05-10T00:00:00Z"/>
        <d v="2019-05-13T00:00:00Z"/>
        <d v="2019-05-14T00:00:00Z"/>
        <d v="2019-05-15T00:00:00Z"/>
        <d v="2019-05-16T00:00:00Z"/>
        <d v="2019-05-17T00:00:00Z"/>
        <d v="2019-05-20T00:00:00Z"/>
        <d v="2019-05-21T00:00:00Z"/>
        <d v="2019-05-22T00:00:00Z"/>
        <d v="2019-05-23T00:00:00Z"/>
        <d v="2019-05-24T00:00:00Z"/>
        <d v="2019-05-27T00:00:00Z"/>
        <d v="2019-05-28T00:00:00Z"/>
        <d v="2019-05-29T00:00:00Z"/>
        <d v="2019-05-30T00:00:00Z"/>
        <d v="2019-05-31T00:00:00Z"/>
        <d v="2019-06-03T00:00:00Z"/>
        <d v="2019-06-04T00:00:00Z"/>
        <d v="2019-06-05T00:00:00Z"/>
        <d v="2019-06-06T00:00:00Z"/>
        <d v="2019-06-07T00:00:00Z"/>
        <d v="2019-06-10T00:00:00Z"/>
        <d v="2019-06-11T00:00:00Z"/>
        <d v="2019-06-12T00:00:00Z"/>
        <d v="2019-06-13T00:00:00Z"/>
        <d v="2019-06-14T00:00:00Z"/>
        <d v="2019-06-17T00:00:00Z"/>
        <d v="2019-06-18T00:00:00Z"/>
        <d v="2019-06-19T00:00:00Z"/>
        <d v="2019-06-20T00:00:00Z"/>
        <d v="2019-06-21T00:00:00Z"/>
        <d v="2019-06-24T00:00:00Z"/>
        <d v="2019-06-25T00:00:00Z"/>
        <d v="2019-06-26T00:00:00Z"/>
        <d v="2019-06-27T00:00:00Z"/>
        <d v="2019-06-28T00:00:00Z"/>
        <d v="2019-07-01T00:00:00Z"/>
        <d v="2019-07-02T00:00:00Z"/>
        <d v="2019-07-03T00:00:00Z"/>
        <d v="2019-07-04T00:00:00Z"/>
        <d v="2019-07-05T00:00:00Z"/>
        <d v="2019-07-08T00:00:00Z"/>
        <d v="2019-07-09T00:00:00Z"/>
        <d v="2019-07-10T00:00:00Z"/>
        <d v="2019-07-11T00:00:00Z"/>
        <d v="2019-07-12T00:00:00Z"/>
        <d v="2019-07-15T00:00:00Z"/>
        <d v="2019-07-16T00:00:00Z"/>
        <d v="2019-07-17T00:00:00Z"/>
        <d v="2019-07-18T00:00:00Z"/>
        <d v="2019-07-19T00:00:00Z"/>
        <d v="2019-07-22T00:00:00Z"/>
        <d v="2019-07-23T00:00:00Z"/>
        <d v="2019-07-24T00:00:00Z"/>
        <d v="2019-07-25T00:00:00Z"/>
        <d v="2019-07-26T00:00:00Z"/>
        <d v="2019-07-29T00:00:00Z"/>
        <d v="2019-07-30T00:00:00Z"/>
        <d v="2019-07-31T00:00:00Z"/>
        <d v="2019-08-01T00:00:00Z"/>
        <d v="2019-08-02T00:00:00Z"/>
        <d v="2019-08-05T00:00:00Z"/>
        <d v="2019-08-06T00:00:00Z"/>
        <d v="2019-08-07T00:00:00Z"/>
        <d v="2019-08-08T00:00:00Z"/>
        <d v="2019-08-09T00:00:00Z"/>
        <d v="2019-08-12T00:00:00Z"/>
        <d v="2019-08-13T00:00:00Z"/>
        <d v="2019-08-14T00:00:00Z"/>
        <d v="2019-08-15T00:00:00Z"/>
        <d v="2019-08-16T00:00:00Z"/>
        <d v="2019-08-19T00:00:00Z"/>
        <d v="2019-08-20T00:00:00Z"/>
        <d v="2019-08-21T00:00:00Z"/>
        <d v="2019-08-22T00:00:00Z"/>
        <d v="2019-08-23T00:00:00Z"/>
        <d v="2019-08-26T00:00:00Z"/>
        <d v="2019-08-27T00:00:00Z"/>
        <d v="2019-08-28T00:00:00Z"/>
        <d v="2019-08-29T00:00:00Z"/>
        <d v="2019-08-30T00:00:00Z"/>
        <d v="2019-09-02T00:00:00Z"/>
        <d v="2019-09-03T00:00:00Z"/>
        <d v="2019-09-04T00:00:00Z"/>
        <d v="2019-09-05T00:00:00Z"/>
        <d v="2019-09-06T00:00:00Z"/>
        <d v="2019-09-09T00:00:00Z"/>
        <d v="2019-09-10T00:00:00Z"/>
        <d v="2019-09-11T00:00:00Z"/>
        <d v="2019-09-12T00:00:00Z"/>
        <d v="2019-09-13T00:00:00Z"/>
        <d v="2019-09-16T00:00:00Z"/>
        <d v="2019-09-17T00:00:00Z"/>
        <d v="2019-09-18T00:00:00Z"/>
        <d v="2019-09-19T00:00:00Z"/>
        <d v="2019-09-20T00:00:00Z"/>
        <d v="2019-09-23T00:00:00Z"/>
        <d v="2019-09-24T00:00:00Z"/>
        <d v="2019-09-25T00:00:00Z"/>
        <d v="2019-09-26T00:00:00Z"/>
        <d v="2019-09-27T00:00:00Z"/>
        <d v="2019-09-30T00:00:00Z"/>
        <d v="2019-10-01T00:00:00Z"/>
        <d v="2019-10-02T00:00:00Z"/>
        <d v="2019-10-03T00:00:00Z"/>
        <d v="2019-10-04T00:00:00Z"/>
        <d v="2019-10-07T00:00:00Z"/>
        <d v="2019-10-08T00:00:00Z"/>
        <d v="2019-10-09T00:00:00Z"/>
        <d v="2019-10-10T00:00:00Z"/>
        <d v="2019-10-11T00:00:00Z"/>
        <d v="2019-10-14T00:00:00Z"/>
        <d v="2019-10-15T00:00:00Z"/>
        <d v="2019-10-16T00:00:00Z"/>
        <d v="2019-10-17T00:00:00Z"/>
        <d v="2019-10-18T00:00:00Z"/>
        <d v="2019-10-21T00:00:00Z"/>
        <d v="2019-10-22T00:00:00Z"/>
        <d v="2019-10-23T00:00:00Z"/>
        <d v="2019-10-24T00:00:00Z"/>
        <d v="2019-10-25T00:00:00Z"/>
        <d v="2019-10-28T00:00:00Z"/>
        <d v="2019-10-29T00:00:00Z"/>
        <d v="2019-10-30T00:00:00Z"/>
        <d v="2019-10-31T00:00:00Z"/>
        <d v="2019-11-01T00:00:00Z"/>
        <d v="2019-11-04T00:00:00Z"/>
        <d v="2019-11-05T00:00:00Z"/>
        <d v="2019-11-06T00:00:00Z"/>
        <d v="2019-11-07T00:00:00Z"/>
        <d v="2019-11-08T00:00:00Z"/>
        <d v="2019-11-11T00:00:00Z"/>
        <d v="2019-11-12T00:00:00Z"/>
        <d v="2019-11-13T00:00:00Z"/>
        <d v="2019-11-14T00:00:00Z"/>
        <d v="2019-11-15T00:00:00Z"/>
        <d v="2019-11-18T00:00:00Z"/>
        <d v="2019-11-19T00:00:00Z"/>
        <d v="2019-11-20T00:00:00Z"/>
        <d v="2019-11-21T00:00:00Z"/>
        <d v="2019-11-22T00:00:00Z"/>
        <d v="2019-11-25T00:00:00Z"/>
        <d v="2019-11-26T00:00:00Z"/>
        <d v="2019-11-27T00:00:00Z"/>
        <d v="2019-11-28T00:00:00Z"/>
        <d v="2019-11-29T00:00:00Z"/>
        <d v="2019-12-02T00:00:00Z"/>
        <d v="2019-12-03T00:00:00Z"/>
        <d v="2019-12-04T00:00:00Z"/>
        <d v="2019-12-05T00:00:00Z"/>
        <d v="2019-12-06T00:00:00Z"/>
        <d v="2019-12-09T00:00:00Z"/>
        <d v="2019-12-10T00:00:00Z"/>
        <d v="2019-12-11T00:00:00Z"/>
        <d v="2019-12-12T00:00:00Z"/>
        <d v="2019-12-13T00:00:00Z"/>
        <d v="2019-12-16T00:00:00Z"/>
        <d v="2019-12-17T00:00:00Z"/>
        <d v="2019-12-18T00:00:00Z"/>
        <d v="2019-12-19T00:00:00Z"/>
        <d v="2019-12-20T00:00:00Z"/>
        <d v="2019-12-23T00:00:00Z"/>
        <d v="2019-12-24T00:00:00Z"/>
        <d v="2019-12-25T00:00:00Z"/>
        <d v="2019-12-26T00:00:00Z"/>
        <d v="2019-12-27T00:00:00Z"/>
        <d v="2019-12-30T00:00:00Z"/>
        <d v="2019-12-31T00:00:00Z"/>
        <d v="2020-01-01T00:00:00Z"/>
        <d v="2020-01-02T00:00:00Z"/>
        <d v="2020-01-03T00:00:00Z"/>
        <d v="2020-01-06T00:00:00Z"/>
        <d v="2020-01-07T00:00:00Z"/>
        <d v="2020-01-08T00:00:00Z"/>
        <d v="2020-01-09T00:00:00Z"/>
        <d v="2020-01-10T00:00:00Z"/>
        <d v="2020-01-13T00:00:00Z"/>
        <d v="2020-01-14T00:00:00Z"/>
        <d v="2020-01-15T00:00:00Z"/>
        <d v="2020-01-16T00:00:00Z"/>
        <d v="2020-01-17T00:00:00Z"/>
        <d v="2020-01-20T00:00:00Z"/>
        <d v="2020-01-21T00:00:00Z"/>
        <d v="2020-01-22T00:00:00Z"/>
        <d v="2020-01-23T00:00:00Z"/>
        <d v="2020-01-24T00:00:00Z"/>
        <d v="2020-01-27T00:00:00Z"/>
        <d v="2020-01-28T00:00:00Z"/>
        <d v="2020-01-29T00:00:00Z"/>
        <d v="2020-01-30T00:00:00Z"/>
        <d v="2020-01-31T00:00:00Z"/>
        <d v="2020-02-03T00:00:00Z"/>
        <d v="2020-02-04T00:00:00Z"/>
        <d v="2020-02-05T00:00:00Z"/>
        <d v="2020-02-06T00:00:00Z"/>
        <d v="2020-02-07T00:00:00Z"/>
        <d v="2020-02-10T00:00:00Z"/>
        <d v="2020-02-11T00:00:00Z"/>
        <d v="2020-02-12T00:00:00Z"/>
        <d v="2020-02-13T00:00:00Z"/>
        <d v="2020-02-14T00:00:00Z"/>
        <d v="2020-02-17T00:00:00Z"/>
        <d v="2020-02-18T00:00:00Z"/>
        <d v="2020-02-19T00:00:00Z"/>
        <d v="2020-02-20T00:00:00Z"/>
        <d v="2020-02-21T00:00:00Z"/>
        <d v="2020-02-24T00:00:00Z"/>
        <d v="2020-02-25T00:00:00Z"/>
        <d v="2020-02-26T00:00:00Z"/>
        <d v="2020-02-27T00:00:00Z"/>
        <d v="2020-02-28T00:00:00Z"/>
        <d v="2020-03-02T00:00:00Z"/>
        <d v="2020-03-03T00:00:00Z"/>
        <d v="2020-03-04T00:00:00Z"/>
        <d v="2020-03-05T00:00:00Z"/>
        <d v="2020-03-06T00:00:00Z"/>
        <d v="2020-03-09T00:00:00Z"/>
        <d v="2020-03-10T00:00:00Z"/>
        <d v="2020-03-11T00:00:00Z"/>
        <d v="2020-03-12T00:00:00Z"/>
        <d v="2020-03-13T00:00:00Z"/>
        <d v="2020-03-16T00:00:00Z"/>
        <d v="2020-03-17T00:00:00Z"/>
        <d v="2020-03-18T00:00:00Z"/>
        <d v="2020-03-19T00:00:00Z"/>
        <d v="2020-03-20T00:00:00Z"/>
        <d v="2020-03-23T00:00:00Z"/>
        <d v="2020-03-24T00:00:00Z"/>
        <d v="2020-03-25T00:00:00Z"/>
        <d v="2020-03-26T00:00:00Z"/>
        <d v="2020-03-27T00:00:00Z"/>
        <d v="2020-03-30T00:00:00Z"/>
        <d v="2020-03-31T00:00:00Z"/>
        <d v="2020-04-01T00:00:00Z"/>
        <d v="2020-04-02T00:00:00Z"/>
        <d v="2020-04-03T00:00:00Z"/>
        <d v="2020-04-06T00:00:00Z"/>
        <d v="2020-04-07T00:00:00Z"/>
        <d v="2020-04-08T00:00:00Z"/>
        <d v="2020-04-09T00:00:00Z"/>
        <d v="2020-04-10T00:00:00Z"/>
        <d v="2020-04-13T00:00:00Z"/>
        <d v="2020-04-14T00:00:00Z"/>
        <d v="2020-04-15T00:00:00Z"/>
        <d v="2020-04-16T00:00:00Z"/>
        <d v="2020-04-17T00:00:00Z"/>
        <d v="2020-04-20T00:00:00Z"/>
        <d v="2020-04-21T00:00:00Z"/>
        <d v="2020-04-22T00:00:00Z"/>
        <d v="2020-04-23T00:00:00Z"/>
        <d v="2020-04-24T00:00:00Z"/>
        <d v="2020-04-27T00:00:00Z"/>
        <d v="2020-04-28T00:00:00Z"/>
        <d v="2020-04-29T00:00:00Z"/>
        <d v="2020-04-30T00:00:00Z"/>
        <d v="2020-05-01T00:00:00Z"/>
        <d v="2020-05-04T00:00:00Z"/>
        <d v="2020-05-05T00:00:00Z"/>
        <d v="2020-05-06T00:00:00Z"/>
        <d v="2020-05-07T00:00:00Z"/>
        <d v="2020-05-08T00:00:00Z"/>
        <d v="2020-05-11T00:00:00Z"/>
        <d v="2020-05-12T00:00:00Z"/>
        <d v="2020-05-13T00:00:00Z"/>
        <d v="2020-05-14T00:00:00Z"/>
        <d v="2020-05-15T00:00:00Z"/>
        <d v="2020-05-18T00:00:00Z"/>
        <d v="2020-05-19T00:00:00Z"/>
        <d v="2020-05-20T00:00:00Z"/>
        <d v="2020-05-21T00:00:00Z"/>
        <d v="2020-05-22T00:00:00Z"/>
        <d v="2020-05-25T00:00:00Z"/>
        <d v="2020-05-26T00:00:00Z"/>
        <d v="2020-05-27T00:00:00Z"/>
        <d v="2020-05-28T00:00:00Z"/>
        <d v="2020-05-29T00:00:00Z"/>
        <d v="2020-06-01T00:00:00Z"/>
        <d v="2020-06-02T00:00:00Z"/>
        <d v="2020-06-03T00:00:00Z"/>
        <d v="2020-06-04T00:00:00Z"/>
        <d v="2020-06-05T00:00:00Z"/>
        <d v="2020-06-08T00:00:00Z"/>
        <d v="2020-06-09T00:00:00Z"/>
        <d v="2020-06-10T00:00:00Z"/>
        <d v="2020-06-11T00:00:00Z"/>
        <d v="2020-06-12T00:00:00Z"/>
        <d v="2020-06-15T00:00:00Z"/>
        <d v="2020-06-16T00:00:00Z"/>
        <d v="2020-06-17T00:00:00Z"/>
        <d v="2020-06-18T00:00:00Z"/>
        <d v="2020-06-19T00:00:00Z"/>
        <d v="2020-06-22T00:00:00Z"/>
        <d v="2020-06-23T00:00:00Z"/>
        <d v="2020-06-24T00:00:00Z"/>
        <d v="2020-06-25T00:00:00Z"/>
        <d v="2020-06-26T00:00:00Z"/>
        <d v="2020-06-29T00:00:00Z"/>
        <d v="2020-06-30T00:00:00Z"/>
        <d v="2020-07-01T00:00:00Z"/>
        <d v="2020-07-02T00:00:00Z"/>
        <d v="2020-07-03T00:00:00Z"/>
        <d v="2020-07-06T00:00:00Z"/>
        <d v="2020-07-07T00:00:00Z"/>
        <d v="2020-07-08T00:00:00Z"/>
        <d v="2020-07-09T00:00:00Z"/>
        <d v="2020-07-10T00:00:00Z"/>
        <d v="2020-07-13T00:00:00Z"/>
        <d v="2020-07-14T00:00:00Z"/>
        <d v="2020-07-15T00:00:00Z"/>
        <d v="2020-07-16T00:00:00Z"/>
        <d v="2020-07-17T00:00:00Z"/>
        <d v="2020-07-20T00:00:00Z"/>
        <d v="2020-07-21T00:00:00Z"/>
        <d v="2020-07-22T00:00:00Z"/>
        <d v="2020-07-23T00:00:00Z"/>
        <d v="2020-07-24T00:00:00Z"/>
        <d v="2020-07-27T00:00:00Z"/>
        <d v="2020-07-28T00:00:00Z"/>
        <d v="2020-07-29T00:00:00Z"/>
        <d v="2020-07-30T00:00:00Z"/>
        <d v="2020-07-31T00:00:00Z"/>
        <d v="2020-08-03T00:00:00Z"/>
        <d v="2020-08-04T00:00:00Z"/>
        <d v="2020-08-05T00:00:00Z"/>
        <d v="2020-08-06T00:00:00Z"/>
        <d v="2020-08-07T00:00:00Z"/>
        <d v="2020-08-10T00:00:00Z"/>
        <d v="2020-08-11T00:00:00Z"/>
        <d v="2020-08-12T00:00:00Z"/>
        <d v="2020-08-13T00:00:00Z"/>
        <d v="2020-08-14T00:00:00Z"/>
        <d v="2020-08-17T00:00:00Z"/>
        <d v="2020-08-18T00:00:00Z"/>
        <d v="2020-08-19T00:00:00Z"/>
        <d v="2020-08-20T00:00:00Z"/>
        <d v="2020-08-21T00:00:00Z"/>
        <d v="2020-08-24T00:00:00Z"/>
        <d v="2020-08-25T00:00:00Z"/>
        <d v="2020-08-26T00:00:00Z"/>
        <d v="2020-08-27T00:00:00Z"/>
        <d v="2020-08-28T00:00:00Z"/>
        <d v="2020-08-31T00:00:00Z"/>
        <d v="2020-09-01T00:00:00Z"/>
        <d v="2020-09-02T00:00:00Z"/>
        <d v="2020-09-03T00:00:00Z"/>
        <d v="2020-09-04T00:00:00Z"/>
        <d v="2020-09-07T00:00:00Z"/>
        <d v="2020-09-08T00:00:00Z"/>
        <d v="2020-09-09T00:00:00Z"/>
        <d v="2020-09-10T00:00:00Z"/>
        <d v="2020-09-11T00:00:00Z"/>
        <d v="2020-09-14T00:00:00Z"/>
        <d v="2020-09-15T00:00:00Z"/>
        <d v="2020-09-16T00:00:00Z"/>
        <d v="2020-09-17T00:00:00Z"/>
        <d v="2020-09-18T00:00:00Z"/>
        <d v="2020-09-21T00:00:00Z"/>
        <d v="2020-09-22T00:00:00Z"/>
        <d v="2020-09-23T00:00:00Z"/>
        <d v="2020-09-24T00:00:00Z"/>
        <d v="2020-09-25T00:00:00Z"/>
        <d v="2020-09-28T00:00:00Z"/>
        <d v="2020-09-29T00:00:00Z"/>
        <d v="2020-09-30T00:00:00Z"/>
        <d v="2020-10-01T00:00:00Z"/>
        <d v="2020-10-02T00:00:00Z"/>
        <d v="2020-10-05T00:00:00Z"/>
        <d v="2020-10-06T00:00:00Z"/>
        <d v="2020-10-07T00:00:00Z"/>
        <d v="2020-10-08T00:00:00Z"/>
        <d v="2020-10-09T00:00:00Z"/>
        <d v="2020-10-12T00:00:00Z"/>
        <d v="2020-10-13T00:00:00Z"/>
        <d v="2020-10-14T00:00:00Z"/>
        <d v="2020-10-15T00:00:00Z"/>
        <d v="2020-10-16T00:00:00Z"/>
        <d v="2020-10-19T00:00:00Z"/>
        <d v="2020-10-20T00:00:00Z"/>
        <d v="2020-10-21T00:00:00Z"/>
        <d v="2020-10-22T00:00:00Z"/>
        <d v="2020-10-23T00:00:00Z"/>
        <d v="2020-10-26T00:00:00Z"/>
        <d v="2020-10-27T00:00:00Z"/>
        <d v="2020-10-28T00:00:00Z"/>
        <d v="2020-10-29T00:00:00Z"/>
        <d v="2020-10-30T00:00:00Z"/>
        <d v="2020-11-02T00:00:00Z"/>
        <d v="2020-11-03T00:00:00Z"/>
        <d v="2020-11-04T00:00:00Z"/>
        <d v="2020-11-05T00:00:00Z"/>
        <d v="2020-11-06T00:00:00Z"/>
        <d v="2020-11-09T00:00:00Z"/>
        <d v="2020-11-10T00:00:00Z"/>
        <d v="2020-11-11T00:00:00Z"/>
        <d v="2020-11-12T00:00:00Z"/>
        <d v="2020-11-13T00:00:00Z"/>
        <d v="2020-11-16T00:00:00Z"/>
        <d v="2020-11-17T00:00:00Z"/>
        <d v="2020-11-18T00:00:00Z"/>
        <d v="2020-11-19T00:00:00Z"/>
        <d v="2020-11-20T00:00:00Z"/>
        <d v="2020-11-23T00:00:00Z"/>
        <d v="2020-11-24T00:00:00Z"/>
        <d v="2020-11-25T00:00:00Z"/>
        <d v="2020-11-26T00:00:00Z"/>
        <d v="2020-11-27T00:00:00Z"/>
        <d v="2020-11-30T00:00:00Z"/>
        <d v="2020-12-01T00:00:00Z"/>
        <d v="2020-12-02T00:00:00Z"/>
        <d v="2020-12-03T00:00:00Z"/>
        <d v="2020-12-04T00:00:00Z"/>
        <d v="2020-12-07T00:00:00Z"/>
        <d v="2020-12-08T00:00:00Z"/>
        <d v="2020-12-09T00:00:00Z"/>
        <d v="2020-12-10T00:00:00Z"/>
        <d v="2020-12-11T00:00:00Z"/>
        <d v="2020-12-14T00:00:00Z"/>
        <d v="2020-12-15T00:00:00Z"/>
        <d v="2020-12-16T00:00:00Z"/>
        <d v="2020-12-17T00:00:00Z"/>
        <d v="2020-12-18T00:00:00Z"/>
        <d v="2020-12-21T00:00:00Z"/>
        <d v="2020-12-22T00:00:00Z"/>
        <d v="2020-12-23T00:00:00Z"/>
        <d v="2020-12-24T00:00:00Z"/>
        <d v="2020-12-25T00:00:00Z"/>
        <d v="2020-12-28T00:00:00Z"/>
        <d v="2020-12-29T00:00:00Z"/>
        <d v="2020-12-30T00:00:00Z"/>
        <d v="2020-12-31T00:00:00Z"/>
        <d v="2021-01-01T00:00:00Z"/>
        <d v="2021-01-04T00:00:00Z"/>
        <d v="2021-01-05T00:00:00Z"/>
        <d v="2021-01-06T00:00:00Z"/>
        <d v="2021-01-07T00:00:00Z"/>
        <d v="2021-01-08T00:00:00Z"/>
        <d v="2021-01-11T00:00:00Z"/>
        <d v="2021-01-12T00:00:00Z"/>
        <d v="2021-01-13T00:00:00Z"/>
        <d v="2021-01-14T00:00:00Z"/>
        <d v="2021-01-15T00:00:00Z"/>
        <d v="2021-01-18T00:00:00Z"/>
        <d v="2021-01-19T00:00:00Z"/>
        <d v="2021-01-20T00:00:00Z"/>
        <d v="2021-01-21T00:00:00Z"/>
        <d v="2021-01-22T00:00:00Z"/>
        <d v="2021-01-25T00:00:00Z"/>
        <d v="2021-01-26T00:00:00Z"/>
        <d v="2021-01-27T00:00:00Z"/>
        <d v="2021-01-28T00:00:00Z"/>
        <d v="2021-01-29T00:00:00Z"/>
        <d v="2021-02-01T00:00:00Z"/>
        <d v="2021-02-02T00:00:00Z"/>
        <d v="2021-02-03T00:00:00Z"/>
        <d v="2021-02-04T00:00:00Z"/>
        <d v="2021-02-05T00:00:00Z"/>
        <d v="2021-02-08T00:00:00Z"/>
        <d v="2021-02-09T00:00:00Z"/>
        <d v="2021-02-10T00:00:00Z"/>
        <d v="2021-02-11T00:00:00Z"/>
        <d v="2021-02-12T00:00:00Z"/>
        <d v="2021-02-15T00:00:00Z"/>
        <d v="2021-02-16T00:00:00Z"/>
        <d v="2021-02-17T00:00:00Z"/>
        <d v="2021-02-18T00:00:00Z"/>
        <d v="2021-02-19T00:00:00Z"/>
        <d v="2021-02-22T00:00:00Z"/>
        <d v="2021-02-23T00:00:00Z"/>
        <d v="2021-02-24T00:00:00Z"/>
        <d v="2021-02-25T00:00:00Z"/>
        <d v="2021-02-26T00:00:00Z"/>
        <d v="2021-03-01T00:00:00Z"/>
        <d v="2021-03-02T00:00:00Z"/>
        <d v="2021-03-03T00:00:00Z"/>
        <d v="2021-03-04T00:00:00Z"/>
        <d v="2021-03-05T00:00:00Z"/>
        <d v="2021-03-08T00:00:00Z"/>
        <d v="2021-03-09T00:00:00Z"/>
        <d v="2021-03-10T00:00:00Z"/>
        <d v="2021-03-11T00:00:00Z"/>
        <d v="2021-03-12T00:00:00Z"/>
        <d v="2021-03-15T00:00:00Z"/>
        <d v="2021-03-16T00:00:00Z"/>
        <d v="2021-03-17T00:00:00Z"/>
        <d v="2021-03-18T00:00:00Z"/>
        <d v="2021-03-19T00:00:00Z"/>
        <d v="2021-03-22T00:00:00Z"/>
        <d v="2021-03-23T00:00:00Z"/>
        <d v="2021-03-24T00:00:00Z"/>
        <d v="2021-03-25T00:00:00Z"/>
        <d v="2021-03-26T00:00:00Z"/>
        <d v="2021-03-29T00:00:00Z"/>
        <d v="2021-03-30T00:00:00Z"/>
        <d v="2021-03-31T00:00:00Z"/>
        <d v="2021-04-01T00:00:00Z"/>
        <d v="2021-04-02T00:00:00Z"/>
        <d v="2021-04-05T00:00:00Z"/>
        <d v="2021-04-06T00:00:00Z"/>
        <d v="2021-04-07T00:00:00Z"/>
        <d v="2021-04-08T00:00:00Z"/>
        <d v="2021-04-09T00:00:00Z"/>
        <d v="2021-04-12T00:00:00Z"/>
        <d v="2021-04-13T00:00:00Z"/>
        <d v="2021-04-14T00:00:00Z"/>
        <d v="2021-04-15T00:00:00Z"/>
        <d v="2021-04-16T00:00:00Z"/>
        <d v="2021-04-19T00:00:00Z"/>
        <d v="2021-04-20T00:00:00Z"/>
        <d v="2021-04-21T00:00:00Z"/>
        <d v="2021-04-22T00:00:00Z"/>
        <d v="2021-04-23T00:00:00Z"/>
        <d v="2021-04-26T00:00:00Z"/>
        <d v="2021-04-27T00:00:00Z"/>
        <d v="2021-04-28T00:00:00Z"/>
        <d v="2021-04-29T00:00:00Z"/>
        <d v="2021-04-30T00:00:00Z"/>
        <d v="2021-05-03T00:00:00Z"/>
        <d v="2021-05-04T00:00:00Z"/>
        <d v="2021-05-05T00:00:00Z"/>
        <d v="2021-05-06T00:00:00Z"/>
        <d v="2021-05-07T00:00:00Z"/>
        <d v="2021-05-10T00:00:00Z"/>
        <d v="2021-05-11T00:00:00Z"/>
        <d v="2021-05-12T00:00:00Z"/>
        <d v="2021-05-13T00:00:00Z"/>
        <d v="2021-05-14T00:00:00Z"/>
        <d v="2021-05-17T00:00:00Z"/>
        <d v="2021-05-18T00:00:00Z"/>
        <d v="2021-05-19T00:00:00Z"/>
        <d v="2021-05-20T00:00:00Z"/>
        <d v="2021-05-21T00:00:00Z"/>
        <d v="2021-05-24T00:00:00Z"/>
        <d v="2021-05-25T00:00:00Z"/>
        <d v="2021-05-26T00:00:00Z"/>
        <d v="2021-05-27T00:00:00Z"/>
        <d v="2021-05-28T00:00:00Z"/>
        <d v="2021-05-31T00:00:00Z"/>
        <d v="2021-06-01T00:00:00Z"/>
        <d v="2021-06-02T00:00:00Z"/>
        <d v="2021-06-03T00:00:00Z"/>
        <d v="2021-06-04T00:00:00Z"/>
        <d v="2021-06-07T00:00:00Z"/>
        <d v="2021-06-08T00:00:00Z"/>
        <d v="2021-06-09T00:00:00Z"/>
        <d v="2021-06-10T00:00:00Z"/>
        <d v="2021-06-11T00:00:00Z"/>
        <d v="2021-06-14T00:00:00Z"/>
        <d v="2021-06-15T00:00:00Z"/>
        <d v="2021-06-16T00:00:00Z"/>
        <d v="2021-06-17T00:00:00Z"/>
        <d v="2021-06-18T00:00:00Z"/>
        <d v="2021-06-21T00:00:00Z"/>
        <d v="2021-06-22T00:00:00Z"/>
        <d v="2021-06-23T00:00:00Z"/>
        <d v="2021-06-24T00:00:00Z"/>
        <d v="2021-06-25T00:00:00Z"/>
        <d v="2021-06-28T00:00:00Z"/>
        <d v="2021-06-29T00:00:00Z"/>
        <d v="2021-06-30T00:00:00Z"/>
        <d v="2021-07-01T00:00:00Z"/>
        <d v="2021-07-02T00:00:00Z"/>
        <d v="2021-07-05T00:00:00Z"/>
        <d v="2021-07-06T00:00:00Z"/>
        <d v="2021-07-07T00:00:00Z"/>
        <d v="2021-07-08T00:00:00Z"/>
        <d v="2021-07-09T00:00:00Z"/>
        <d v="2021-07-12T00:00:00Z"/>
        <d v="2021-07-13T00:00:00Z"/>
        <d v="2021-07-14T00:00:00Z"/>
        <d v="2021-07-15T00:00:00Z"/>
        <d v="2021-07-16T00:00:00Z"/>
        <d v="2021-07-19T00:00:00Z"/>
        <d v="2021-07-20T00:00:00Z"/>
        <d v="2021-07-21T00:00:00Z"/>
        <d v="2021-07-22T00:00:00Z"/>
        <d v="2021-07-23T00:00:00Z"/>
        <d v="2021-07-26T00:00:00Z"/>
        <d v="2021-07-27T00:00:00Z"/>
        <d v="2021-07-28T00:00:00Z"/>
        <d v="2021-07-29T00:00:00Z"/>
        <d v="2021-07-30T00:00:00Z"/>
        <d v="2021-08-02T00:00:00Z"/>
        <d v="2021-08-03T00:00:00Z"/>
        <d v="2021-08-04T00:00:00Z"/>
        <d v="2021-08-05T00:00:00Z"/>
        <d v="2021-08-06T00:00:00Z"/>
        <d v="2021-08-09T00:00:00Z"/>
        <d v="2021-08-10T00:00:00Z"/>
        <d v="2021-08-11T00:00:00Z"/>
        <d v="2021-08-12T00:00:00Z"/>
        <d v="2021-08-13T00:00:00Z"/>
        <d v="2021-08-16T00:00:00Z"/>
        <d v="2021-08-17T00:00:00Z"/>
        <d v="2021-08-18T00:00:00Z"/>
        <d v="2021-08-19T00:00:00Z"/>
        <d v="2021-08-20T00:00:00Z"/>
        <d v="2021-08-23T00:00:00Z"/>
        <d v="2021-08-24T00:00:00Z"/>
        <d v="2021-08-25T00:00:00Z"/>
        <d v="2021-08-26T00:00:00Z"/>
        <d v="2021-08-27T00:00:00Z"/>
        <d v="2021-08-30T00:00:00Z"/>
        <d v="2021-08-31T00:00:00Z"/>
        <d v="2021-09-01T00:00:00Z"/>
        <d v="2021-09-02T00:00:00Z"/>
        <d v="2021-09-03T00:00:00Z"/>
        <d v="2021-09-06T00:00:00Z"/>
        <d v="2021-09-07T00:00:00Z"/>
        <d v="2021-09-08T00:00:00Z"/>
        <d v="2021-09-09T00:00:00Z"/>
        <d v="2021-09-10T00:00:00Z"/>
        <d v="2021-09-13T00:00:00Z"/>
        <d v="2021-09-14T00:00:00Z"/>
        <d v="2021-09-15T00:00:00Z"/>
        <d v="2021-09-16T00:00:00Z"/>
        <d v="2021-09-17T00:00:00Z"/>
        <d v="2021-09-20T00:00:00Z"/>
        <d v="2021-09-21T00:00:00Z"/>
        <d v="2021-09-22T00:00:00Z"/>
        <d v="2021-09-23T00:00:00Z"/>
        <d v="2021-09-24T00:00:00Z"/>
        <d v="2021-09-27T00:00:00Z"/>
        <d v="2021-09-28T00:00:00Z"/>
        <d v="2021-09-29T00:00:00Z"/>
        <d v="2021-09-30T00:00:00Z"/>
        <d v="2021-10-01T00:00:00Z"/>
        <d v="2021-10-04T00:00:00Z"/>
        <d v="2021-10-05T00:00:00Z"/>
        <d v="2021-10-06T00:00:00Z"/>
        <d v="2021-10-07T00:00:00Z"/>
        <d v="2021-10-08T00:00:00Z"/>
        <d v="2021-10-11T00:00:00Z"/>
        <d v="2021-10-12T00:00:00Z"/>
        <d v="2021-10-13T00:00:00Z"/>
        <d v="2021-10-14T00:00:00Z"/>
        <d v="2021-10-15T00:00:00Z"/>
        <d v="2021-10-18T00:00:00Z"/>
        <d v="2021-10-19T00:00:00Z"/>
        <d v="2021-10-20T00:00:00Z"/>
        <d v="2021-10-21T00:00:00Z"/>
        <d v="2021-10-22T00:00:00Z"/>
        <d v="2021-10-25T00:00:00Z"/>
        <d v="2021-10-26T00:00:00Z"/>
        <d v="2021-10-27T00:00:00Z"/>
        <d v="2021-10-28T00:00:00Z"/>
        <d v="2021-10-29T00:00:00Z"/>
        <d v="2021-11-01T00:00:00Z"/>
        <d v="2021-11-02T00:00:00Z"/>
        <d v="2021-11-03T00:00:00Z"/>
        <d v="2021-11-04T00:00:00Z"/>
        <d v="2021-11-05T00:00:00Z"/>
        <d v="2021-11-08T00:00:00Z"/>
        <d v="2021-11-09T00:00:00Z"/>
        <d v="2021-11-10T00:00:00Z"/>
        <d v="2021-11-11T00:00:00Z"/>
        <d v="2021-11-12T00:00:00Z"/>
        <d v="2021-11-15T00:00:00Z"/>
        <d v="2021-11-16T00:00:00Z"/>
        <d v="2021-11-17T00:00:00Z"/>
        <d v="2021-11-18T00:00:00Z"/>
        <d v="2021-11-19T00:00:00Z"/>
        <d v="2021-11-22T00:00:00Z"/>
        <d v="2021-11-23T00:00:00Z"/>
        <d v="2021-11-24T00:00:00Z"/>
        <d v="2021-11-25T00:00:00Z"/>
        <d v="2021-11-26T00:00:00Z"/>
        <d v="2021-11-29T00:00:00Z"/>
        <d v="2021-11-30T00:00:00Z"/>
        <d v="2021-12-01T00:00:00Z"/>
        <d v="2021-12-02T00:00:00Z"/>
        <d v="2021-12-03T00:00:00Z"/>
        <d v="2021-12-06T00:00:00Z"/>
        <d v="2021-12-07T00:00:00Z"/>
        <d v="2021-12-08T00:00:00Z"/>
        <d v="2021-12-09T00:00:00Z"/>
        <d v="2021-12-10T00:00:00Z"/>
        <d v="2021-12-13T00:00:00Z"/>
        <d v="2021-12-14T00:00:00Z"/>
        <d v="2021-12-15T00:00:00Z"/>
        <d v="2021-12-16T00:00:00Z"/>
        <d v="2021-12-17T00:00:00Z"/>
        <d v="2021-12-20T00:00:00Z"/>
        <d v="2021-12-21T00:00:00Z"/>
        <d v="2021-12-22T00:00:00Z"/>
        <d v="2021-12-23T00:00:00Z"/>
        <d v="2021-12-24T00:00:00Z"/>
        <d v="2021-12-27T00:00:00Z"/>
        <d v="2021-12-28T00:00:00Z"/>
        <d v="2021-12-29T00:00:00Z"/>
        <d v="2021-12-30T00:00:00Z"/>
        <d v="2021-12-31T00:00:00Z"/>
        <d v="2022-01-03T00:00:00Z"/>
        <d v="2022-01-04T00:00:00Z"/>
        <d v="2022-01-05T00:00:00Z"/>
        <d v="2022-01-06T00:00:00Z"/>
        <d v="2022-01-07T00:00:00Z"/>
        <d v="2022-01-10T00:00:00Z"/>
        <d v="2022-01-11T00:00:00Z"/>
        <d v="2022-01-12T00:00:00Z"/>
        <d v="2022-01-13T00:00:00Z"/>
        <d v="2022-01-14T00:00:00Z"/>
        <d v="2022-01-17T00:00:00Z"/>
        <d v="2022-01-18T00:00:00Z"/>
        <d v="2022-01-19T00:00:00Z"/>
        <d v="2022-01-20T00:00:00Z"/>
        <d v="2022-01-21T00:00:00Z"/>
        <d v="2022-01-24T00:00:00Z"/>
        <d v="2022-01-25T00:00:00Z"/>
        <d v="2022-01-26T00:00:00Z"/>
        <d v="2022-01-27T00:00:00Z"/>
        <d v="2022-01-28T00:00:00Z"/>
        <d v="2022-01-31T00:00:00Z"/>
        <d v="2022-02-01T00:00:00Z"/>
        <d v="2022-02-02T00:00:00Z"/>
        <d v="2022-02-03T00:00:00Z"/>
        <d v="2022-02-04T00:00:00Z"/>
        <d v="2022-02-07T00:00:00Z"/>
        <d v="2022-02-08T00:00:00Z"/>
        <d v="2022-02-09T00:00:00Z"/>
        <d v="2022-02-10T00:00:00Z"/>
        <d v="2022-02-11T00:00:00Z"/>
        <d v="2022-02-14T00:00:00Z"/>
        <d v="2022-02-15T00:00:00Z"/>
        <d v="2022-02-16T00:00:00Z"/>
        <d v="2022-02-17T00:00:00Z"/>
        <d v="2022-02-18T00:00:00Z"/>
        <d v="2022-02-21T00:00:00Z"/>
        <d v="2022-02-22T00:00:00Z"/>
        <d v="2022-02-23T00:00:00Z"/>
        <d v="2022-02-24T00:00:00Z"/>
        <d v="2022-02-25T00:00:00Z"/>
        <d v="2022-02-28T00:00:00Z"/>
        <d v="2022-03-01T00:00:00Z"/>
        <d v="2022-03-02T00:00:00Z"/>
        <d v="2022-03-03T00:00:00Z"/>
        <d v="2022-03-04T00:00:00Z"/>
        <d v="2022-03-07T00:00:00Z"/>
        <d v="2022-03-08T00:00:00Z"/>
        <d v="2022-03-09T00:00:00Z"/>
        <d v="2022-03-10T00:00:00Z"/>
        <d v="2022-03-11T00:00:00Z"/>
        <d v="2022-03-14T00:00:00Z"/>
        <d v="2022-03-15T00:00:00Z"/>
        <d v="2022-03-16T00:00:00Z"/>
        <d v="2022-03-17T00:00:00Z"/>
        <d v="2022-03-18T00:00:00Z"/>
        <d v="2022-03-21T00:00:00Z"/>
        <d v="2022-03-22T00:00:00Z"/>
        <d v="2022-03-23T00:00:00Z"/>
        <d v="2022-03-24T00:00:00Z"/>
        <d v="2022-03-25T00:00:00Z"/>
        <d v="2022-03-28T00:00:00Z"/>
        <d v="2022-03-29T00:00:00Z"/>
        <d v="2022-03-30T00:00:00Z"/>
        <d v="2022-03-31T00:00:00Z"/>
        <d v="2022-04-01T00:00:00Z"/>
        <d v="2022-04-04T00:00:00Z"/>
        <d v="2022-04-05T00:00:00Z"/>
        <d v="2022-04-06T00:00:00Z"/>
        <d v="2022-04-07T00:00:00Z"/>
        <d v="2022-04-08T00:00:00Z"/>
        <d v="2022-04-11T00:00:00Z"/>
        <d v="2022-04-12T00:00:00Z"/>
        <d v="2022-04-13T00:00:00Z"/>
        <d v="2022-04-14T00:00:00Z"/>
        <d v="2022-04-15T00:00:00Z"/>
        <d v="2022-04-18T00:00:00Z"/>
        <d v="2022-04-19T00:00:00Z"/>
        <d v="2022-04-20T00:00:00Z"/>
        <d v="2022-04-21T00:00:00Z"/>
        <d v="2022-04-22T00:00:00Z"/>
        <d v="2022-04-25T00:00:00Z"/>
        <d v="2022-04-26T00:00:00Z"/>
        <d v="2022-04-27T00:00:00Z"/>
        <d v="2022-04-28T00:00:00Z"/>
        <d v="2022-04-29T00:00:00Z"/>
        <d v="2022-05-02T00:00:00Z"/>
        <d v="2022-05-03T00:00:00Z"/>
        <d v="2022-05-04T00:00:00Z"/>
        <d v="2022-05-05T00:00:00Z"/>
        <d v="2022-05-06T00:00:00Z"/>
        <d v="2022-05-09T00:00:00Z"/>
        <d v="2022-05-10T00:00:00Z"/>
        <d v="2022-05-11T00:00:00Z"/>
        <d v="2022-05-12T00:00:00Z"/>
        <d v="2022-05-13T00:00:00Z"/>
        <d v="2022-05-16T00:00:00Z"/>
        <d v="2022-05-17T00:00:00Z"/>
        <d v="2022-05-18T00:00:00Z"/>
        <d v="2022-05-19T00:00:00Z"/>
        <d v="2022-05-20T00:00:00Z"/>
        <d v="2022-05-23T00:00:00Z"/>
        <d v="2022-05-24T00:00:00Z"/>
        <d v="2022-05-25T00:00:00Z"/>
        <d v="2022-05-26T00:00:00Z"/>
        <d v="2022-05-27T00:00:00Z"/>
        <d v="2022-05-30T00:00:00Z"/>
        <d v="2022-05-31T00:00:00Z"/>
        <d v="2022-06-01T00:00:00Z"/>
        <d v="2022-06-02T00:00:00Z"/>
        <d v="2022-06-03T00:00:00Z"/>
        <d v="2022-06-06T00:00:00Z"/>
        <d v="2022-06-07T00:00:00Z"/>
        <d v="2022-06-08T00:00:00Z"/>
        <d v="2022-06-09T00:00:00Z"/>
        <d v="2022-06-10T00:00:00Z"/>
        <d v="2022-06-13T00:00:00Z"/>
        <d v="2022-06-14T00:00:00Z"/>
        <d v="2022-06-15T00:00:00Z"/>
        <d v="2022-06-16T00:00:00Z"/>
        <d v="2022-06-17T00:00:00Z"/>
        <d v="2022-06-20T00:00:00Z"/>
        <d v="2022-06-21T00:00:00Z"/>
        <d v="2022-06-22T00:00:00Z"/>
        <d v="2022-06-23T00:00:00Z"/>
        <d v="2022-06-24T00:00:00Z"/>
        <d v="2022-06-27T00:00:00Z"/>
        <d v="2022-06-28T00:00:00Z"/>
        <d v="2022-06-29T00:00:00Z"/>
        <d v="2022-06-30T00:00:00Z"/>
        <d v="2022-07-01T00:00:00Z"/>
        <d v="2022-07-04T00:00:00Z"/>
        <d v="2022-07-05T00:00:00Z"/>
        <d v="2022-07-06T00:00:00Z"/>
        <d v="2022-07-07T00:00:00Z"/>
        <d v="2022-07-08T00:00:00Z"/>
        <d v="2022-07-11T00:00:00Z"/>
        <d v="2022-07-12T00:00:00Z"/>
        <d v="2022-07-13T00:00:00Z"/>
        <d v="2022-07-14T00:00:00Z"/>
        <d v="2022-07-15T00:00:00Z"/>
        <d v="2022-07-18T00:00:00Z"/>
        <d v="2022-07-19T00:00:00Z"/>
        <d v="2022-07-20T00:00:00Z"/>
        <d v="2022-07-21T00:00:00Z"/>
        <d v="2022-07-22T00:00:00Z"/>
        <d v="2022-07-25T00:00:00Z"/>
        <d v="2022-07-26T00:00:00Z"/>
        <d v="2022-07-27T00:00:00Z"/>
        <d v="2022-07-28T00:00:00Z"/>
        <d v="2022-07-29T00:00:00Z"/>
        <d v="2022-08-01T00:00:00Z"/>
        <d v="2022-08-02T00:00:00Z"/>
        <d v="2022-08-03T00:00:00Z"/>
        <d v="2022-08-04T00:00:00Z"/>
        <d v="2022-08-05T00:00:00Z"/>
        <d v="2022-08-08T00:00:00Z"/>
        <d v="2022-08-09T00:00:00Z"/>
        <d v="2022-08-10T00:00:00Z"/>
        <d v="2022-08-11T00:00:00Z"/>
        <d v="2022-08-12T00:00:00Z"/>
        <d v="2022-08-15T00:00:00Z"/>
        <d v="2022-08-16T00:00:00Z"/>
        <d v="2022-08-17T00:00:00Z"/>
        <d v="2022-08-18T00:00:00Z"/>
        <d v="2022-08-19T00:00:00Z"/>
        <d v="2022-08-22T00:00:00Z"/>
        <d v="2022-08-23T00:00:00Z"/>
        <d v="2022-08-24T00:00:00Z"/>
        <d v="2022-08-25T00:00:00Z"/>
        <d v="2022-08-26T00:00:00Z"/>
        <d v="2022-08-29T00:00:00Z"/>
        <d v="2022-08-30T00:00:00Z"/>
        <d v="2022-08-31T00:00:00Z"/>
        <d v="2022-09-01T00:00:00Z"/>
        <d v="2022-09-02T00:00:00Z"/>
        <d v="2022-09-05T00:00:00Z"/>
        <d v="2022-09-06T00:00:00Z"/>
        <d v="2022-09-07T00:00:00Z"/>
        <d v="2022-09-08T00:00:00Z"/>
        <d v="2022-09-09T00:00:00Z"/>
        <d v="2022-09-12T00:00:00Z"/>
        <d v="2022-09-13T00:00:00Z"/>
        <d v="2022-09-14T00:00:00Z"/>
        <d v="2022-09-15T00:00:00Z"/>
        <d v="2022-09-16T00:00:00Z"/>
        <d v="2022-09-19T00:00:00Z"/>
        <d v="2022-09-20T00:00:00Z"/>
        <d v="2022-09-21T00:00:00Z"/>
        <d v="2022-09-22T00:00:00Z"/>
        <d v="2022-09-23T00:00:00Z"/>
        <d v="2022-09-26T00:00:00Z"/>
        <d v="2022-09-27T00:00:00Z"/>
        <d v="2022-09-28T00:00:00Z"/>
        <d v="2022-09-29T00:00:00Z"/>
        <d v="2022-09-30T00:00:00Z"/>
        <d v="2022-10-03T00:00:00Z"/>
        <d v="2022-10-04T00:00:00Z"/>
        <d v="2022-10-05T00:00:00Z"/>
        <d v="2022-10-06T00:00:00Z"/>
        <d v="2022-10-07T00:00:00Z"/>
        <d v="2022-10-10T00:00:00Z"/>
        <d v="2022-10-11T00:00:00Z"/>
        <d v="2022-10-12T00:00:00Z"/>
        <d v="2022-10-13T00:00:00Z"/>
        <d v="2022-10-14T00:00:00Z"/>
        <d v="2022-10-17T00:00:00Z"/>
        <d v="2022-10-18T00:00:00Z"/>
        <d v="2022-10-19T00:00:00Z"/>
        <d v="2022-10-20T00:00:00Z"/>
        <d v="2022-10-21T00:00:00Z"/>
        <d v="2022-10-24T00:00:00Z"/>
        <d v="2022-10-25T00:00:00Z"/>
        <d v="2022-10-26T00:00:00Z"/>
        <d v="2022-10-27T00:00:00Z"/>
        <d v="2022-10-28T00:00:00Z"/>
        <d v="2022-10-31T00:00:00Z"/>
        <d v="2022-11-01T00:00:00Z"/>
        <d v="2022-11-02T00:00:00Z"/>
        <d v="2022-11-03T00:00:00Z"/>
        <d v="2022-11-04T00:00:00Z"/>
        <d v="2022-11-07T00:00:00Z"/>
        <d v="2022-11-08T00:00:00Z"/>
        <d v="2022-11-09T00:00:00Z"/>
        <d v="2022-11-10T00:00:00Z"/>
        <d v="2022-11-11T00:00:00Z"/>
        <d v="2022-11-14T00:00:00Z"/>
        <d v="2022-11-15T00:00:00Z"/>
        <d v="2022-11-16T00:00:00Z"/>
        <d v="2022-11-17T00:00:00Z"/>
        <d v="2022-11-18T00:00:00Z"/>
        <d v="2022-11-21T00:00:00Z"/>
        <d v="2022-11-22T00:00:00Z"/>
        <d v="2022-11-23T00:00:00Z"/>
        <d v="2022-11-24T00:00:00Z"/>
        <d v="2022-11-25T00:00:00Z"/>
        <d v="2022-11-28T00:00:00Z"/>
        <d v="2022-11-29T00:00:00Z"/>
        <d v="2022-11-30T00:00:00Z"/>
        <d v="2022-12-01T00:00:00Z"/>
        <d v="2022-12-02T00:00:00Z"/>
        <d v="2022-12-05T00:00:00Z"/>
        <d v="2022-12-06T00:00:00Z"/>
        <d v="2022-12-07T00:00:00Z"/>
        <d v="2022-12-08T00:00:00Z"/>
        <d v="2022-12-09T00:00:00Z"/>
        <d v="2022-12-12T00:00:00Z"/>
        <d v="2022-12-13T00:00:00Z"/>
        <d v="2022-12-14T00:00:00Z"/>
        <d v="2022-12-15T00:00:00Z"/>
        <d v="2022-12-16T00:00:00Z"/>
        <d v="2022-12-19T00:00:00Z"/>
        <d v="2022-12-20T00:00:00Z"/>
        <d v="2022-12-21T00:00:00Z"/>
        <d v="2022-12-22T00:00:00Z"/>
        <d v="2022-12-23T00:00:00Z"/>
        <d v="2022-12-26T00:00:00Z"/>
        <d v="2022-12-27T00:00:00Z"/>
        <d v="2022-12-28T00:00:00Z"/>
        <d v="2022-12-29T00:00:00Z"/>
        <d v="2022-12-30T00:00:00Z"/>
        <d v="2023-01-02T00:00:00Z"/>
        <d v="2023-01-03T00:00:00Z"/>
        <d v="2023-01-04T00:00:00Z"/>
        <d v="2023-01-05T00:00:00Z"/>
        <d v="2023-01-06T00:00:00Z"/>
        <d v="2023-01-09T00:00:00Z"/>
        <d v="2023-01-10T00:00:00Z"/>
        <d v="2023-01-11T00:00:00Z"/>
        <d v="2023-01-12T00:00:00Z"/>
        <d v="2023-01-13T00:00:00Z"/>
        <d v="2023-01-16T00:00:00Z"/>
        <d v="2023-01-17T00:00:00Z"/>
        <d v="2023-01-18T00:00:00Z"/>
        <d v="2023-01-19T00:00:00Z"/>
        <d v="2023-01-20T00:00:00Z"/>
        <d v="2023-01-23T00:00:00Z"/>
        <d v="2023-01-24T00:00:00Z"/>
        <d v="2023-01-25T00:00:00Z"/>
        <d v="2023-01-26T00:00:00Z"/>
        <d v="2023-01-27T00:00:00Z"/>
        <d v="2023-01-30T00:00:00Z"/>
        <d v="2023-01-31T00:00:00Z"/>
        <d v="2023-02-01T00:00:00Z"/>
        <d v="2023-02-02T00:00:00Z"/>
        <d v="2023-02-03T00:00:00Z"/>
        <d v="2023-02-06T00:00:00Z"/>
        <d v="2023-02-07T00:00:00Z"/>
        <d v="2023-02-08T00:00:00Z"/>
        <d v="2023-02-09T00:00:00Z"/>
        <d v="2023-02-10T00:00:00Z"/>
        <d v="2023-02-13T00:00:00Z"/>
        <d v="2023-02-14T00:00:00Z"/>
        <d v="2023-02-15T00:00:00Z"/>
        <d v="2023-02-16T00:00:00Z"/>
        <d v="2023-02-17T00:00:00Z"/>
        <d v="2023-02-20T00:00:00Z"/>
        <d v="2023-02-21T00:00:00Z"/>
        <d v="2023-02-22T00:00:00Z"/>
        <d v="2023-02-23T00:00:00Z"/>
        <d v="2023-02-24T00:00:00Z"/>
        <d v="2023-02-27T00:00:00Z"/>
        <d v="2023-02-28T00:00:00Z"/>
        <d v="2023-03-01T00:00:00Z"/>
        <d v="2023-03-02T00:00:00Z"/>
        <d v="2023-03-03T00:00:00Z"/>
        <d v="2023-03-06T00:00:00Z"/>
        <d v="2023-03-07T00:00:00Z"/>
        <d v="2023-03-08T00:00:00Z"/>
        <d v="2023-03-09T00:00:00Z"/>
        <d v="2023-03-10T00:00:00Z"/>
        <d v="2023-03-13T00:00:00Z"/>
        <d v="2023-03-14T00:00:00Z"/>
        <d v="2023-03-15T00:00:00Z"/>
        <d v="2023-03-16T00:00:00Z"/>
        <d v="2023-03-17T00:00:00Z"/>
        <d v="2023-03-20T00:00:00Z"/>
        <d v="2023-03-21T00:00:00Z"/>
        <d v="2023-03-22T00:00:00Z"/>
        <d v="2023-03-23T00:00:00Z"/>
        <d v="2023-03-24T00:00:00Z"/>
        <d v="2023-03-27T00:00:00Z"/>
        <d v="2023-03-28T00:00:00Z"/>
        <d v="2023-03-29T00:00:00Z"/>
        <d v="2023-03-30T00:00:00Z"/>
        <d v="2023-03-31T00:00:00Z"/>
        <d v="2023-04-03T00:00:00Z"/>
        <d v="2023-04-04T00:00:00Z"/>
        <d v="2023-04-05T00:00:00Z"/>
        <d v="2023-04-06T00:00:00Z"/>
        <d v="2023-04-07T00:00:00Z"/>
        <d v="2023-04-10T00:00:00Z"/>
        <d v="2023-04-11T00:00:00Z"/>
        <d v="2023-04-12T00:00:00Z"/>
        <d v="2023-04-13T00:00:00Z"/>
        <d v="2023-04-14T00:00:00Z"/>
        <d v="2023-04-17T00:00:00Z"/>
        <d v="2023-04-18T00:00:00Z"/>
        <d v="2023-04-19T00:00:00Z"/>
        <d v="2023-04-20T00:00:00Z"/>
        <d v="2023-04-21T00:00:00Z"/>
        <d v="2023-04-24T00:00:00Z"/>
        <d v="2023-04-25T00:00:00Z"/>
        <d v="2023-04-26T00:00:00Z"/>
        <d v="2023-04-27T00:00:00Z"/>
        <d v="2023-04-28T00:00:00Z"/>
        <d v="2023-05-01T00:00:00Z"/>
        <d v="2023-05-02T00:00:00Z"/>
        <d v="2023-05-03T00:00:00Z"/>
        <d v="2023-05-04T00:00:00Z"/>
        <d v="2023-05-05T00:00:00Z"/>
        <d v="2023-05-08T00:00:00Z"/>
        <d v="2023-05-09T00:00:00Z"/>
        <d v="2023-05-10T00:00:00Z"/>
        <d v="2023-05-11T00:00:00Z"/>
        <d v="2023-05-12T00:00:00Z"/>
        <d v="2023-05-15T00:00:00Z"/>
        <d v="2023-05-16T00:00:00Z"/>
        <d v="2023-05-17T00:00:00Z"/>
        <d v="2023-05-18T00:00:00Z"/>
        <d v="2023-05-19T00:00:00Z"/>
        <d v="2023-05-22T00:00:00Z"/>
        <d v="2023-05-23T00:00:00Z"/>
        <d v="2023-05-24T00:00:00Z"/>
        <d v="2023-05-25T00:00:00Z"/>
        <d v="2023-05-26T00:00:00Z"/>
        <d v="2023-05-29T00:00:00Z"/>
        <d v="2023-05-30T00:00:00Z"/>
        <d v="2023-05-31T00:00:00Z"/>
        <d v="2023-06-01T00:00:00Z"/>
        <d v="2023-06-02T00:00:00Z"/>
        <d v="2023-06-05T00:00:00Z"/>
        <d v="2023-06-06T00:00:00Z"/>
        <d v="2023-06-07T00:00:00Z"/>
        <d v="2023-06-08T00:00:00Z"/>
        <d v="2023-06-09T00:00:00Z"/>
        <d v="2023-06-12T00:00:00Z"/>
        <d v="2023-06-13T00:00:00Z"/>
        <d v="2023-06-14T00:00:00Z"/>
        <d v="2023-06-15T00:00:00Z"/>
        <d v="2023-06-16T00:00:00Z"/>
        <d v="2023-06-19T00:00:00Z"/>
        <d v="2023-06-20T00:00:00Z"/>
        <d v="2023-06-21T00:00:00Z"/>
        <d v="2023-06-22T00:00:00Z"/>
        <d v="2023-06-23T00:00:00Z"/>
        <d v="2023-06-26T00:00:00Z"/>
        <d v="2023-06-27T00:00:00Z"/>
        <d v="2023-06-28T00:00:00Z"/>
        <d v="2023-06-29T00:00:00Z"/>
        <d v="2023-06-30T00:00:00Z"/>
        <d v="2023-07-03T00:00:00Z"/>
        <d v="2023-07-04T00:00:00Z"/>
        <d v="2023-07-05T00:00:00Z"/>
        <d v="2023-07-06T00:00:00Z"/>
        <d v="2023-07-07T00:00:00Z"/>
        <d v="2023-07-10T00:00:00Z"/>
        <d v="2023-07-11T00:00:00Z"/>
        <d v="2023-07-12T00:00:00Z"/>
        <d v="2023-07-13T00:00:00Z"/>
        <d v="2023-07-14T00:00:00Z"/>
        <d v="2023-07-17T00:00:00Z"/>
        <d v="2023-07-18T00:00:00Z"/>
        <d v="2023-07-19T00:00:00Z"/>
        <d v="2023-07-20T00:00:00Z"/>
        <d v="2023-07-21T00:00:00Z"/>
        <d v="2023-07-24T00:00:00Z"/>
        <d v="2023-07-25T00:00:00Z"/>
        <d v="2023-07-26T00:00:00Z"/>
        <d v="2023-07-27T00:00:00Z"/>
        <d v="2023-07-28T00:00:00Z"/>
        <d v="2023-07-31T00:00:00Z"/>
        <d v="2023-08-01T00:00:00Z"/>
        <d v="2023-08-02T00:00:00Z"/>
        <d v="2023-08-03T00:00:00Z"/>
        <d v="2023-08-04T00:00:00Z"/>
        <d v="2023-08-07T00:00:00Z"/>
        <d v="2023-08-08T00:00:00Z"/>
        <d v="2023-08-09T00:00:00Z"/>
        <d v="2023-08-10T00:00:00Z"/>
        <d v="2023-08-11T00:00:00Z"/>
        <d v="2023-08-14T00:00:00Z"/>
        <d v="2023-08-15T00:00:00Z"/>
        <d v="2023-08-16T00:00:00Z"/>
        <d v="2023-08-17T00:00:00Z"/>
        <d v="2023-08-18T00:00:00Z"/>
        <d v="2023-08-21T00:00:00Z"/>
        <d v="2023-08-22T00:00:00Z"/>
        <d v="2023-08-23T00:00:00Z"/>
        <d v="2023-08-24T00:00:00Z"/>
        <d v="2023-08-25T00:00:00Z"/>
        <d v="2023-08-28T00:00:00Z"/>
        <d v="2023-08-29T00:00:00Z"/>
        <d v="2023-08-30T00:00:00Z"/>
        <d v="2023-08-31T00:00:00Z"/>
        <d v="2023-09-01T00:00:00Z"/>
        <d v="2023-09-04T00:00:00Z"/>
        <d v="2023-09-05T00:00:00Z"/>
        <d v="2023-09-06T00:00:00Z"/>
        <d v="2023-09-07T00:00:00Z"/>
        <d v="2023-09-08T00:00:00Z"/>
        <d v="2023-09-11T00:00:00Z"/>
        <d v="2023-09-12T00:00:00Z"/>
        <d v="2023-09-13T00:00:00Z"/>
        <d v="2023-09-14T00:00:00Z"/>
        <d v="2023-09-15T00:00:00Z"/>
        <d v="2023-09-18T00:00:00Z"/>
        <d v="2023-09-19T00:00:00Z"/>
        <d v="2023-09-20T00:00:00Z"/>
        <d v="2023-09-21T00:00:00Z"/>
        <d v="2023-09-22T00:00:00Z"/>
        <d v="2023-09-25T00:00:00Z"/>
        <d v="2023-09-26T00:00:00Z"/>
        <d v="2023-09-27T00:00:00Z"/>
        <d v="2023-09-28T00:00:00Z"/>
        <d v="2023-09-29T00:00:00Z"/>
        <d v="2023-10-02T00:00:00Z"/>
        <d v="2023-10-03T00:00:00Z"/>
        <d v="2023-10-04T00:00:00Z"/>
        <d v="2023-10-05T00:00:00Z"/>
        <d v="2023-10-06T00:00:00Z"/>
        <d v="2023-10-09T00:00:00Z"/>
        <d v="2023-10-10T00:00:00Z"/>
        <d v="2023-10-11T00:00:00Z"/>
        <d v="2023-10-12T00:00:00Z"/>
        <d v="2023-10-13T00:00:00Z"/>
        <d v="2023-10-16T00:00:00Z"/>
        <d v="2023-10-17T00:00:00Z"/>
        <d v="2023-10-18T00:00:00Z"/>
        <d v="2023-10-19T00:00:00Z"/>
        <d v="2023-10-20T00:00:00Z"/>
        <d v="2023-10-23T00:00:00Z"/>
        <d v="2023-10-24T00:00:00Z"/>
        <d v="2023-10-25T00:00:00Z"/>
        <d v="2023-10-26T00:00:00Z"/>
        <d v="2023-10-27T00:00:00Z"/>
        <d v="2023-10-30T00:00:00Z"/>
        <d v="2023-10-31T00:00:00Z"/>
        <d v="2023-11-01T00:00:00Z"/>
        <d v="2023-11-02T00:00:00Z"/>
        <d v="2023-11-03T00:00:00Z"/>
        <d v="2023-11-06T00:00:00Z"/>
        <d v="2023-11-07T00:00:00Z"/>
        <d v="2023-11-08T00:00:00Z"/>
        <d v="2023-11-09T00:00:00Z"/>
        <d v="2023-11-10T00:00:00Z"/>
        <d v="2023-11-13T00:00:00Z"/>
        <d v="2023-11-14T00:00:00Z"/>
        <d v="2023-11-15T00:00:00Z"/>
        <d v="2023-11-16T00:00:00Z"/>
        <d v="2023-11-17T00:00:00Z"/>
        <d v="2023-11-20T00:00:00Z"/>
        <d v="2023-11-21T00:00:00Z"/>
        <d v="2023-11-22T00:00:00Z"/>
        <d v="2023-11-23T00:00:00Z"/>
        <d v="2023-11-24T00:00:00Z"/>
        <d v="2023-11-27T00:00:00Z"/>
        <d v="2023-11-28T00:00:00Z"/>
        <d v="2023-11-29T00:00:00Z"/>
        <d v="2023-11-30T00:00:00Z"/>
        <d v="2023-12-01T00:00:00Z"/>
        <d v="2023-12-04T00:00:00Z"/>
        <d v="2023-12-05T00:00:00Z"/>
        <d v="2023-12-06T00:00:00Z"/>
        <d v="2023-12-07T00:00:00Z"/>
        <d v="2023-12-08T00:00:00Z"/>
        <d v="2023-12-11T00:00:00Z"/>
        <d v="2023-12-12T00:00:00Z"/>
        <d v="2023-12-13T00:00:00Z"/>
        <d v="2023-12-14T00:00:00Z"/>
        <d v="2023-12-15T00:00:00Z"/>
        <d v="2023-12-18T00:00:00Z"/>
        <d v="2023-12-19T00:00:00Z"/>
        <d v="2023-12-20T00:00:00Z"/>
        <d v="2023-12-21T00:00:00Z"/>
        <d v="2023-12-22T00:00:00Z"/>
        <d v="2023-12-25T00:00:00Z"/>
        <d v="2023-12-26T00:00:00Z"/>
        <d v="2023-12-27T00:00:00Z"/>
        <d v="2023-12-28T00:00:00Z"/>
        <d v="2023-12-29T00:00:00Z"/>
        <d v="2024-01-01T00:00:00Z"/>
        <d v="2024-01-02T00:00:00Z"/>
        <d v="2024-01-03T00:00:00Z"/>
        <d v="2024-01-04T00:00:00Z"/>
        <d v="2024-01-05T00:00:00Z"/>
        <d v="2024-01-08T00:00:00Z"/>
        <d v="2024-01-09T00:00:00Z"/>
        <d v="2024-01-10T00:00:00Z"/>
        <d v="2024-01-11T00:00:00Z"/>
        <d v="2024-01-12T00:00:00Z"/>
        <d v="2024-01-15T00:00:00Z"/>
        <d v="2024-01-16T00:00:00Z"/>
        <d v="2024-01-17T00:00:00Z"/>
        <d v="2024-01-18T00:00:00Z"/>
        <d v="2024-01-19T00:00:00Z"/>
        <d v="2024-01-22T00:00:00Z"/>
        <d v="2024-01-23T00:00:00Z"/>
        <d v="2024-01-24T00:00:00Z"/>
        <d v="2024-01-25T00:00:00Z"/>
        <d v="2024-01-26T00:00:00Z"/>
        <d v="2024-01-29T00:00:00Z"/>
        <d v="2024-01-30T00:00:00Z"/>
        <d v="2024-01-31T00:00:00Z"/>
        <d v="2024-02-01T00:00:00Z"/>
        <d v="2024-02-02T00:00:00Z"/>
        <d v="2024-02-05T00:00:00Z"/>
        <d v="2024-02-06T00:00:00Z"/>
        <d v="2024-02-07T00:00:00Z"/>
        <d v="2024-02-08T00:00:00Z"/>
        <d v="2024-02-09T00:00:00Z"/>
        <d v="2024-02-12T00:00:00Z"/>
        <d v="2024-02-13T00:00:00Z"/>
        <d v="2024-02-14T00:00:00Z"/>
        <d v="2024-02-15T00:00:00Z"/>
        <d v="2024-02-16T00:00:00Z"/>
        <d v="2024-02-19T00:00:00Z"/>
        <d v="2024-02-20T00:00:00Z"/>
        <d v="2024-02-21T00:00:00Z"/>
        <d v="2024-02-22T00:00:00Z"/>
        <d v="2024-02-23T00:00:00Z"/>
        <d v="2024-02-26T00:00:00Z"/>
        <d v="2024-02-27T00:00:00Z"/>
        <d v="2024-02-28T00:00:00Z"/>
        <d v="2024-02-29T00:00:00Z"/>
        <d v="2024-03-01T00:00:00Z"/>
        <d v="2024-03-04T00:00:00Z"/>
        <d v="2024-03-05T00:00:00Z"/>
        <d v="2024-03-06T00:00:00Z"/>
        <d v="2024-03-07T00:00:00Z"/>
        <d v="2024-03-08T00:00:00Z"/>
        <d v="2024-03-11T00:00:00Z"/>
        <d v="2024-03-12T00:00:00Z"/>
        <d v="2024-03-13T00:00:00Z"/>
        <d v="2024-03-14T00:00:00Z"/>
        <d v="2024-03-15T00:00:00Z"/>
        <d v="2024-03-18T00:00:00Z"/>
        <d v="2024-03-19T00:00:00Z"/>
        <d v="2024-03-20T00:00:00Z"/>
        <d v="2024-03-21T00:00:00Z"/>
        <d v="2024-03-22T00:00:00Z"/>
        <d v="2024-03-25T00:00:00Z"/>
        <d v="2024-03-26T00:00:00Z"/>
        <d v="2024-03-27T00:00:00Z"/>
        <d v="2024-03-28T00:00:00Z"/>
        <d v="2024-03-29T00:00:00Z"/>
        <d v="2024-04-01T00:00:00Z"/>
        <d v="2024-04-02T00:00:00Z"/>
        <d v="2024-04-03T00:00:00Z"/>
        <d v="2024-04-04T00:00:00Z"/>
        <d v="2024-04-05T00:00:00Z"/>
        <d v="2024-04-08T00:00:00Z"/>
        <d v="2024-04-09T00:00:00Z"/>
        <d v="2024-04-10T00:00:00Z"/>
        <d v="2024-04-11T00:00:00Z"/>
        <d v="2024-04-12T00:00:00Z"/>
        <d v="2024-04-15T00:00:00Z"/>
        <d v="2024-04-16T00:00:00Z"/>
        <d v="2024-04-17T00:00:00Z"/>
        <d v="2024-04-18T00:00:00Z"/>
        <d v="2024-04-19T00:00:00Z"/>
        <d v="2024-04-22T00:00:00Z"/>
        <d v="2024-04-23T00:00:00Z"/>
        <d v="2024-04-24T00:00:00Z"/>
        <d v="2024-04-25T00:00:00Z"/>
        <d v="2024-04-26T00:00:00Z"/>
        <d v="2024-04-29T00:00:00Z"/>
        <d v="2024-04-30T00:00:00Z"/>
        <d v="2024-05-01T00:00:00Z"/>
        <d v="2024-05-02T00:00:00Z"/>
        <d v="2024-05-03T00:00:00Z"/>
        <d v="2024-05-06T00:00:00Z"/>
        <d v="2024-05-07T00:00:00Z"/>
        <d v="2024-05-08T00:00:00Z"/>
        <d v="2024-05-09T00:00:00Z"/>
        <d v="2024-05-10T00:00:00Z"/>
        <d v="2024-05-13T00:00:00Z"/>
        <d v="2024-05-14T00:00:00Z"/>
        <d v="2024-05-15T00:00:00Z"/>
        <d v="2024-05-16T00:00:00Z"/>
        <d v="2024-05-17T00:00:00Z"/>
        <d v="2024-05-20T00:00:00Z"/>
        <d v="2024-05-21T00:00:00Z"/>
        <d v="2024-05-22T00:00:00Z"/>
        <d v="2024-05-23T00:00:00Z"/>
        <d v="2024-05-24T00:00:00Z"/>
        <d v="2024-05-27T00:00:00Z"/>
        <d v="2024-05-28T00:00:00Z"/>
        <d v="2024-05-29T00:00:00Z"/>
        <d v="2024-05-30T00:00:00Z"/>
        <d v="2024-05-31T00:00:00Z"/>
        <d v="2024-06-03T00:00:00Z"/>
        <d v="2024-06-04T00:00:00Z"/>
        <d v="2024-06-05T00:00:00Z"/>
        <d v="2024-06-06T00:00:00Z"/>
        <d v="2024-06-07T00:00:00Z"/>
        <d v="2024-06-10T00:00:00Z"/>
        <d v="2024-06-11T00:00:00Z"/>
        <d v="2024-06-12T00:00:00Z"/>
        <d v="2024-06-13T00:00:00Z"/>
        <d v="2024-06-14T00:00:00Z"/>
        <d v="2024-06-17T00:00:00Z"/>
        <d v="2024-06-18T00:00:00Z"/>
        <d v="2024-06-19T00:00:00Z"/>
        <d v="2024-06-20T00:00:00Z"/>
        <d v="2024-06-21T00:00:00Z"/>
        <d v="2024-06-24T00:00:00Z"/>
        <d v="2024-06-25T00:00:00Z"/>
        <d v="2024-06-26T00:00:00Z"/>
        <d v="2024-06-27T00:00:00Z"/>
        <d v="2024-06-28T00:00:00Z"/>
        <d v="2024-07-01T00:00:00Z"/>
        <d v="2024-07-02T00:00:00Z"/>
        <d v="2024-07-03T00:00:00Z"/>
        <d v="2024-07-04T00:00:00Z"/>
        <d v="2024-07-05T00:00:00Z"/>
        <d v="2024-07-08T00:00:00Z"/>
        <d v="2024-07-09T00:00:00Z"/>
        <d v="2024-07-10T00:00:00Z"/>
        <d v="2024-07-11T00:00:00Z"/>
        <d v="2024-07-12T00:00:00Z"/>
        <d v="2024-07-15T00:00:00Z"/>
        <d v="2024-07-16T00:00:00Z"/>
        <d v="2024-07-17T00:00:00Z"/>
        <d v="2024-07-18T00:00:00Z"/>
        <d v="2024-07-19T00:00:00Z"/>
        <d v="2024-07-22T00:00:00Z"/>
        <d v="2024-07-23T00:00:00Z"/>
        <d v="2024-07-24T00:00:00Z"/>
        <d v="2024-07-25T00:00:00Z"/>
        <d v="2024-07-26T00:00:00Z"/>
        <d v="2024-07-29T00:00:00Z"/>
        <d v="2024-07-30T00:00:00Z"/>
        <d v="2024-07-31T00:00:00Z"/>
        <d v="2024-08-01T00:00:00Z"/>
        <d v="2024-08-02T00:00:00Z"/>
        <d v="2024-08-05T00:00:00Z"/>
        <d v="2024-08-06T00:00:00Z"/>
        <d v="2024-08-07T00:00:00Z"/>
        <d v="2024-08-08T00:00:00Z"/>
        <d v="2024-08-09T00:00:00Z"/>
        <d v="2024-08-12T00:00:00Z"/>
        <d v="2024-08-13T00:00:00Z"/>
        <d v="2024-08-14T00:00:00Z"/>
        <d v="2024-08-15T00:00:00Z"/>
        <d v="2024-08-16T00:00:00Z"/>
        <d v="2024-08-19T00:00:00Z"/>
        <d v="2024-08-20T00:00:00Z"/>
        <d v="2024-08-21T00:00:00Z"/>
        <d v="2024-08-22T00:00:00Z"/>
        <d v="2024-08-23T00:00:00Z"/>
        <d v="2024-08-26T00:00:00Z"/>
        <d v="2024-08-27T00:00:00Z"/>
        <d v="2024-08-28T00:00:00Z"/>
        <d v="2024-08-29T00:00:00Z"/>
        <d v="2024-08-30T00:00:00Z"/>
        <d v="2024-09-02T00:00:00Z"/>
        <d v="2024-09-03T00:00:00Z"/>
        <d v="2024-09-04T00:00:00Z"/>
        <d v="2024-09-05T00:00:00Z"/>
        <d v="2024-09-06T00:00:00Z"/>
        <d v="2024-09-09T00:00:00Z"/>
        <d v="2024-09-10T00:00:00Z"/>
        <d v="2024-09-11T00:00:00Z"/>
        <d v="2024-09-12T00:00:00Z"/>
        <d v="2024-09-13T00:00:00Z"/>
        <d v="2024-09-16T00:00:00Z"/>
        <d v="2024-09-17T00:00:00Z"/>
        <d v="2024-09-18T00:00:00Z"/>
        <d v="2024-09-19T00:00:00Z"/>
        <d v="2024-09-20T00:00:00Z"/>
        <d v="2024-09-23T00:00:00Z"/>
        <d v="2024-09-24T00:00:00Z"/>
        <d v="2024-09-25T00:00:00Z"/>
        <d v="2024-09-26T00:00:00Z"/>
        <d v="2024-09-27T00:00:00Z"/>
        <d v="2024-09-30T00:00:00Z"/>
        <d v="2024-10-01T00:00:00Z"/>
        <d v="2024-10-02T00:00:00Z"/>
        <d v="2024-10-03T00:00:00Z"/>
        <d v="2024-10-04T00:00:00Z"/>
        <d v="2024-10-07T00:00:00Z"/>
        <d v="2024-10-08T00:00:00Z"/>
        <d v="2024-10-09T00:00:00Z"/>
        <d v="2024-10-10T00:00:00Z"/>
        <d v="2024-10-11T00:00:00Z"/>
        <d v="2024-10-14T00:00:00Z"/>
        <d v="2024-10-15T00:00:00Z"/>
        <d v="2024-10-16T00:00:00Z"/>
        <d v="2024-10-17T00:00:00Z"/>
        <d v="2024-10-18T00:00:00Z"/>
        <d v="2024-10-21T00:00:00Z"/>
        <d v="2024-10-22T00:00:00Z"/>
        <d v="2024-10-23T00:00:00Z"/>
        <d v="2024-10-24T00:00:00Z"/>
        <d v="2024-10-25T00:00:00Z"/>
        <d v="2024-10-28T00:00:00Z"/>
        <d v="2024-10-29T00:00:00Z"/>
        <d v="2024-10-30T00:00:00Z"/>
        <d v="2024-10-31T00:00:00Z"/>
        <d v="2024-11-01T00:00:00Z"/>
        <d v="2024-11-04T00:00:00Z"/>
        <d v="2024-11-05T00:00:00Z"/>
        <d v="2024-11-06T00:00:00Z"/>
        <d v="2024-11-07T00:00:00Z"/>
        <d v="2024-11-08T00:00:00Z"/>
        <d v="2024-11-11T00:00:00Z"/>
        <d v="2024-11-12T00:00:00Z"/>
        <d v="2024-11-13T00:00:00Z"/>
        <d v="2024-11-14T00:00:00Z"/>
        <d v="2024-11-15T00:00:00Z"/>
        <d v="2024-11-18T00:00:00Z"/>
        <d v="2024-11-19T00:00:00Z"/>
        <d v="2024-11-20T00:00:00Z"/>
        <d v="2024-11-21T00:00:00Z"/>
        <d v="2024-11-22T00:00:00Z"/>
        <d v="2024-11-25T00:00:00Z"/>
        <d v="2024-11-26T00:00:00Z"/>
        <d v="2024-11-27T00:00:00Z"/>
        <d v="2024-11-28T00:00:00Z"/>
        <d v="2024-11-29T00:00:00Z"/>
        <d v="2024-12-02T00:00:00Z"/>
        <d v="2024-12-03T00:00:00Z"/>
        <d v="2024-12-04T00:00:00Z"/>
        <d v="2024-12-05T00:00:00Z"/>
        <d v="2024-12-06T00:00:00Z"/>
        <d v="2024-12-09T00:00:00Z"/>
        <d v="2024-12-10T00:00:00Z"/>
        <d v="2024-12-11T00:00:00Z"/>
        <d v="2024-12-12T00:00:00Z"/>
        <d v="2024-12-13T00:00:00Z"/>
        <d v="2024-12-16T00:00:00Z"/>
        <d v="2024-12-17T00:00:00Z"/>
        <d v="2024-12-18T00:00:00Z"/>
        <d v="2024-12-19T00:00:00Z"/>
        <d v="2024-12-20T00:00:00Z"/>
        <d v="2024-12-23T00:00:00Z"/>
        <d v="2024-12-24T00:00:00Z"/>
        <d v="2024-12-25T00:00:00Z"/>
        <d v="2024-12-26T00:00:00Z"/>
        <d v="2024-12-27T00:00:00Z"/>
        <d v="2024-12-30T00:00:00Z"/>
        <d v="2024-12-31T00:00:00Z"/>
        <d v="2025-01-01T00:00:00Z"/>
        <d v="2025-01-02T00:00:00Z"/>
        <d v="2025-01-03T00:00:00Z"/>
        <d v="2025-01-06T00:00:00Z"/>
        <d v="2025-01-07T00:00:00Z"/>
        <d v="2025-01-08T00:00:00Z"/>
        <d v="2025-01-09T00:00:00Z"/>
        <d v="2025-01-10T00:00:00Z"/>
        <d v="2025-01-13T00:00:00Z"/>
        <d v="2025-01-14T00:00:00Z"/>
        <d v="2025-01-15T00:00:00Z"/>
        <d v="2025-01-16T00:00:00Z"/>
        <d v="2025-01-17T00:00:00Z"/>
        <d v="2025-01-20T00:00:00Z"/>
        <d v="2025-01-21T00:00:00Z"/>
        <d v="2025-01-22T00:00:00Z"/>
        <d v="2025-01-23T00:00:00Z"/>
        <d v="2025-01-24T00:00:00Z"/>
        <d v="2025-01-27T00:00:00Z"/>
        <d v="2025-01-28T00:00:00Z"/>
        <d v="2025-01-29T00:00:00Z"/>
        <d v="2025-01-30T00:00:00Z"/>
        <d v="2025-01-31T00:00:00Z"/>
        <d v="2025-02-03T00:00:00Z"/>
        <d v="2025-02-04T00:00:00Z"/>
        <d v="2025-02-05T00:00:00Z"/>
        <d v="2025-02-06T00:00:00Z"/>
        <d v="2025-02-07T00:00:00Z"/>
        <d v="2025-02-10T00:00:00Z"/>
        <d v="2025-02-11T00:00:00Z"/>
        <d v="2025-02-12T00:00:00Z"/>
        <d v="2025-02-13T00:00:00Z"/>
        <d v="2025-02-14T00:00:00Z"/>
        <d v="2025-02-17T00:00:00Z"/>
        <d v="2025-02-18T00:00:00Z"/>
        <d v="2025-02-19T00:00:00Z"/>
        <d v="2025-02-20T00:00:00Z"/>
        <d v="2025-02-21T00:00:00Z"/>
        <d v="2025-02-24T00:00:00Z"/>
        <d v="2025-02-25T00:00:00Z"/>
        <d v="2025-02-26T00:00:00Z"/>
        <d v="2025-02-27T00:00:00Z"/>
        <d v="2025-02-28T00:00:00Z"/>
        <d v="2025-03-03T00:00:00Z"/>
        <d v="2025-03-04T00:00:00Z"/>
        <d v="2025-03-05T00:00:00Z"/>
        <d v="2025-03-06T00:00:00Z"/>
        <d v="2025-03-07T00:00:00Z"/>
        <d v="2025-03-10T00:00:00Z"/>
        <d v="2025-03-11T00:00:00Z"/>
        <d v="2025-03-12T00:00:00Z"/>
        <d v="2025-03-13T00:00:00Z"/>
        <d v="2025-03-14T00:00:00Z"/>
        <d v="2025-03-17T00:00:00Z"/>
        <d v="2025-03-18T00:00:00Z"/>
        <d v="2025-03-19T00:00:00Z"/>
        <d v="2025-03-20T00:00:00Z"/>
        <d v="2025-03-21T00:00:00Z"/>
        <d v="2025-03-24T00:00:00Z"/>
        <d v="2025-03-25T00:00:00Z"/>
        <d v="2025-03-26T00:00:00Z"/>
        <d v="2025-03-27T00:00:00Z"/>
        <d v="2025-03-28T00:00:00Z"/>
        <d v="2025-03-31T00:00:00Z"/>
        <d v="2025-04-01T00:00:00Z"/>
        <d v="2025-04-02T00:00:00Z"/>
        <d v="2025-04-03T00:00:00Z"/>
        <d v="2025-04-04T00:00:00Z"/>
        <d v="2025-04-07T00:00:00Z"/>
        <d v="2025-04-08T00:00:00Z"/>
        <d v="2025-04-09T00:00:00Z"/>
        <d v="2025-04-10T00:00:00Z"/>
        <d v="2025-04-11T00:00:00Z"/>
        <d v="2025-04-14T00:00:00Z"/>
        <d v="2025-04-15T00:00:00Z"/>
        <d v="2025-04-16T00:00:00Z"/>
        <d v="2025-04-17T00:00:00Z"/>
        <d v="2025-04-18T00:00:00Z"/>
        <d v="2025-04-21T00:00:00Z"/>
        <d v="2025-04-22T00:00:00Z"/>
        <d v="2025-04-23T00:00:00Z"/>
        <d v="2025-04-24T00:00:00Z"/>
        <d v="2025-04-25T00:00:00Z"/>
        <d v="2025-04-28T00:00:00Z"/>
        <d v="2025-04-29T00:00:00Z"/>
        <d v="2025-04-30T00:00:00Z"/>
        <d v="2025-05-01T00:00:00Z"/>
        <d v="2025-05-02T00:00:00Z"/>
        <d v="2025-05-05T00:00:00Z"/>
        <d v="2025-05-06T00:00:00Z"/>
        <d v="2025-05-07T00:00:00Z"/>
        <d v="2025-05-08T00:00:00Z"/>
        <d v="2025-05-09T00:00:00Z"/>
        <d v="2025-05-12T00:00:00Z"/>
        <d v="2025-05-13T00:00:00Z"/>
        <d v="2025-05-14T00:00:00Z"/>
        <d v="2025-05-15T00:00:00Z"/>
        <d v="2025-05-16T00:00:00Z"/>
        <d v="2025-05-19T00:00:00Z"/>
        <d v="2025-05-20T00:00:00Z"/>
        <d v="2025-05-21T00:00:00Z"/>
        <d v="2025-05-22T00:00:00Z"/>
        <d v="2025-05-23T00:00:00Z"/>
        <d v="2025-05-26T00:00:00Z"/>
        <d v="2025-05-27T00:00:00Z"/>
        <d v="2025-05-28T00:00:00Z"/>
        <d v="2025-05-29T00:00:00Z"/>
        <d v="2025-05-30T00:00:00Z"/>
        <d v="2025-06-02T00:00:00Z"/>
        <d v="2025-06-03T00:00:00Z"/>
        <d v="2025-06-04T00:00:00Z"/>
        <d v="2025-06-05T00:00:00Z"/>
        <d v="2025-06-06T00:00:00Z"/>
        <d v="2025-06-08T00:00:00Z"/>
      </sharedItems>
    </cacheField>
    <cacheField name="Index" numFmtId="0">
      <sharedItems>
        <s v="S&amp;P 500 (USA)"/>
        <s v="WTI Crude Oil (CL=F)"/>
        <s v="DAX (Germany)"/>
        <s v="Nifty 50 (India)"/>
        <s v="Shanghai Composite (China)"/>
        <s v="Nikkei 225 (Japan)"/>
      </sharedItems>
    </cacheField>
    <cacheField name="Open" numFmtId="4">
      <sharedItems containsSemiMixedTypes="0" containsString="0" containsNumber="1">
        <n v="2952.330078125"/>
        <n v="63.4000015258789"/>
        <n v="12349.099609375"/>
        <n v="11725.5498046875"/>
        <n v="2922.15991210938"/>
        <n v="63.6100006103516"/>
        <n v="12345.3203125"/>
        <n v="11722.599609375"/>
        <n v="2929.2099609375"/>
        <n v="61.5499992370606"/>
        <n v="12171.900390625"/>
        <n v="11605.7998046875"/>
        <n v="2908.88989257813"/>
        <n v="2984.72705078125"/>
        <n v="61.4300003051758"/>
        <n v="12298.7099609375"/>
        <n v="11651.5"/>
        <n v="22184.400390625"/>
        <n v="2913.03002929688"/>
        <n v="2914.291015625"/>
        <n v="62.1699981689453"/>
        <n v="12110.8701171875"/>
        <n v="11478.7001953125"/>
        <n v="21628.0390625"/>
        <n v="2879.61010742188"/>
        <n v="2873.14306640625"/>
        <n v="61.439998626709"/>
        <n v="12098.01953125"/>
        <n v="11322.400390625"/>
        <n v="21492.91015625"/>
        <n v="2859.84008789063"/>
        <n v="2871.19702148438"/>
        <n v="62.0200004577637"/>
        <n v="12105.2802734375"/>
        <n v="11314.150390625"/>
        <n v="21431.810546875"/>
        <n v="2863.10009765625"/>
        <n v="2878.23388671875"/>
        <n v="61.6399993896484"/>
        <n v="12044.099609375"/>
        <n v="11258.7001953125"/>
        <n v="21180.740234375"/>
        <n v="2840.18994140625"/>
        <n v="2905.06689453125"/>
        <n v="61.6500015258789"/>
        <n v="11908.76953125"/>
        <n v="11151.650390625"/>
        <n v="20870.76953125"/>
        <n v="2820.1201171875"/>
        <n v="2872.833984375"/>
        <n v="60.8600006103516"/>
        <n v="12018.4501953125"/>
        <n v="11271.7001953125"/>
        <n v="21112.849609375"/>
        <n v="2820.3798828125"/>
        <n v="2902.64208984375"/>
        <n v="61.3699989318848"/>
        <n v="12077.3603515625"/>
        <n v="11180.349609375"/>
        <n v="21153.19921875"/>
        <n v="2855.80004882813"/>
        <n v="2933.4951171875"/>
        <n v="62.1199989318848"/>
        <n v="12252.6796875"/>
        <n v="11261.900390625"/>
        <n v="21246.859375"/>
        <n v="2858.60009765625"/>
        <n v="2955.76708984375"/>
        <n v="63.1199989318848"/>
        <n v="12226.849609375"/>
        <n v="11651.900390625"/>
        <n v="21305.970703125"/>
        <n v="2841.93994140625"/>
        <n v="2874.80102539063"/>
        <n v="63.5299987792969"/>
        <n v="12111.7998046875"/>
        <n v="11863.650390625"/>
        <n v="21211.259765625"/>
        <n v="2854.02001953125"/>
        <n v="2867.70703125"/>
        <n v="63.2799987792969"/>
        <n v="12141.4599609375"/>
        <n v="11727.9501953125"/>
        <n v="21373.51953125"/>
        <n v="2856.06005859375"/>
        <n v="2905.52392578125"/>
        <n v="62.6399993896484"/>
        <n v="12064.2900390625"/>
        <n v="11901.2998046875"/>
        <n v="21180.240234375"/>
        <n v="2836.69995117188"/>
        <n v="2880.84301757813"/>
        <n v="61.2700004577637"/>
        <n v="12027.3095703125"/>
        <n v="11748.0"/>
        <n v="20980.7890625"/>
        <n v="2832.40991210938"/>
        <n v="2847.8359375"/>
        <n v="58.2099990844727"/>
        <n v="12077.8798828125"/>
        <n v="11855.5"/>
        <n v="21148.4609375"/>
        <n v="2851.28100585938"/>
        <n v="12100.3896484375"/>
        <n v="11958.349609375"/>
        <n v="21187.169921875"/>
        <n v="2830.03002929688"/>
        <n v="2890.26611328125"/>
        <n v="58.939998626709"/>
        <n v="11906.01953125"/>
        <n v="11905.7998046875"/>
        <n v="21055.419921875"/>
        <n v="2790.25"/>
        <n v="2894.830078125"/>
        <n v="59.0699996948242"/>
        <n v="11885.0703125"/>
        <n v="11865.2998046875"/>
        <n v="20881.5"/>
        <n v="2786.93994140625"/>
        <n v="2903.42504882813"/>
        <n v="59.1199989318848"/>
        <n v="11742.2099609375"/>
        <n v="11999.7998046875"/>
        <n v="20785.2109375"/>
        <n v="2766.14990234375"/>
        <n v="2904.498046875"/>
        <n v="56.4599990844727"/>
        <n v="11661.1201171875"/>
        <n v="11953.75"/>
        <n v="20327.869140625"/>
        <n v="2751.53002929688"/>
        <n v="2901.74194335938"/>
        <n v="53.4199981689453"/>
        <n v="11716.5498046875"/>
        <n v="12052.650390625"/>
        <n v="20435.859375"/>
        <n v="2762.63989257813"/>
        <n v="2887.64111328125"/>
        <n v="52.8899993896484"/>
        <n v="11981.1796875"/>
        <n v="20667.890625"/>
        <n v="2818.09008789063"/>
        <n v="2882.93701171875"/>
        <n v="52.8600006103516"/>
        <n v="11987.919921875"/>
        <n v="12039.7998046875"/>
        <n v="20745.83984375"/>
        <n v="2828.51000976563"/>
        <n v="2862.3330078125"/>
        <n v="51.6599998474121"/>
        <n v="12003.919921875"/>
        <n v="11865.2001953125"/>
        <n v="20859.779296875"/>
        <n v="2852.8701171875"/>
        <n v="53.0999984741211"/>
        <n v="11934.900390625"/>
        <n v="21095.400390625"/>
        <n v="2885.830078125"/>
        <n v="2833.01489257813"/>
        <n v="54.2400016784668"/>
        <n v="12133.599609375"/>
        <n v="11959.849609375"/>
        <n v="21099.5390625"/>
        <n v="2903.27001953125"/>
        <n v="2854.07006835938"/>
        <n v="53.4300003051758"/>
        <n v="12093.98046875"/>
        <n v="11962.4501953125"/>
        <n v="21130.390625"/>
        <n v="2882.72998046875"/>
        <n v="2917.22412109375"/>
        <n v="53.0400009155273"/>
        <n v="12095.2099609375"/>
        <n v="11873.900390625"/>
        <n v="21040.91015625"/>
        <n v="2886.23999023438"/>
        <n v="2905.2880859375"/>
        <n v="51.0699996948242"/>
        <n v="12124.3603515625"/>
        <n v="11910.099609375"/>
        <n v="21049.41015625"/>
        <n v="2886.82006835938"/>
        <n v="2912.9990234375"/>
        <n v="52.1800003051758"/>
        <n v="12112.4697265625"/>
        <n v="11844.0"/>
        <n v="21094.9609375"/>
        <n v="2889.75"/>
        <n v="2880.42309570313"/>
        <n v="52.5"/>
        <n v="12069.3701171875"/>
        <n v="11677.0498046875"/>
        <n v="21111.76953125"/>
        <n v="2906.7099609375"/>
        <n v="2891.09204101563"/>
        <n v="51.9500007629395"/>
        <n v="12321.4296875"/>
        <n v="11744.4501953125"/>
        <n v="21223.169921875"/>
        <n v="2920.55004882813"/>
        <n v="2944.11499023438"/>
        <n v="54.0900001525879"/>
        <n v="12409.580078125"/>
        <n v="11653.650390625"/>
        <n v="21417.740234375"/>
        <n v="2949.60009765625"/>
        <n v="2917.3310546875"/>
        <n v="54.1199989318848"/>
        <n v="12351.98046875"/>
        <n v="11827.599609375"/>
        <n v="21487.669921875"/>
        <n v="2952.7099609375"/>
        <n v="2990.36889648438"/>
        <n v="57.2599983215332"/>
        <n v="12308.1103515625"/>
        <n v="11725.7998046875"/>
        <n v="21223.560546875"/>
        <n v="2951.419921875"/>
        <n v="3004.2890625"/>
        <n v="57.7200012207031"/>
        <n v="12226.8798828125"/>
        <n v="11681.0"/>
        <n v="21238.0703125"/>
        <n v="2945.78002929688"/>
        <n v="3004.90991210938"/>
        <n v="57.7400016784668"/>
        <n v="12210.51953125"/>
        <n v="11768.150390625"/>
        <n v="21067.6796875"/>
        <n v="2926.07006835938"/>
        <n v="2964.61499023438"/>
        <n v="58.8400001525879"/>
        <n v="12308.259765625"/>
        <n v="11860.849609375"/>
        <n v="21156.880859375"/>
        <n v="2919.65991210938"/>
        <n v="2982.61303710938"/>
        <n v="59.2700004577637"/>
        <n v="12302.76953125"/>
        <n v="11861.150390625"/>
        <n v="21282.220703125"/>
        <n v="2932.93994140625"/>
        <n v="2992.24291992188"/>
        <n v="59.2200012207031"/>
        <n v="12616.33984375"/>
        <n v="11839.900390625"/>
        <n v="21566.26953125"/>
        <n v="2971.40991210938"/>
        <n v="3024.6240234375"/>
        <n v="12546.9296875"/>
        <n v="11890.2998046875"/>
        <n v="21699.4296875"/>
        <n v="2964.65991210938"/>
        <n v="3042.580078125"/>
        <n v="59.1399993896484"/>
        <n v="12548.2998046875"/>
        <n v="11932.150390625"/>
        <n v="21684.0703125"/>
        <n v="2978.080078125"/>
        <n v="3031.83203125"/>
        <n v="56.4900016784668"/>
        <n v="12644.349609375"/>
        <n v="11928.7998046875"/>
        <n v="21740.9296875"/>
        <n v="3015.67895507813"/>
        <n v="12632.1201171875"/>
        <n v="11964.75"/>
        <n v="21703.609375"/>
        <n v="2984.25"/>
        <n v="3004.73803710938"/>
        <n v="57.3800010681152"/>
        <n v="12541.1796875"/>
        <n v="11770.400390625"/>
        <n v="21665.7890625"/>
        <n v="2979.77001953125"/>
        <n v="2997.80688476563"/>
        <n v="57.7700004577637"/>
        <n v="12436.9697265625"/>
        <n v="11531.599609375"/>
        <n v="21598.150390625"/>
        <n v="2965.52001953125"/>
        <n v="2928.81909179688"/>
        <n v="57.560001373291"/>
        <n v="12412.990234375"/>
        <n v="11536.150390625"/>
        <n v="21499.4609375"/>
        <n v="2989.30004882813"/>
        <n v="2935.18603515625"/>
        <n v="58.4000015258789"/>
        <n v="12401.01953125"/>
        <n v="11561.4501953125"/>
        <n v="21547.189453125"/>
        <n v="2999.6201171875"/>
        <n v="2928.05493164063"/>
        <n v="60.439998626709"/>
        <n v="12318.5"/>
        <n v="11601.150390625"/>
        <n v="21720.140625"/>
        <n v="3003.36010742188"/>
        <n v="2915.34008789063"/>
        <n v="60.4599990844727"/>
        <n v="12346.58984375"/>
        <n v="11614.75"/>
        <n v="3017.80004882813"/>
        <n v="2921.55004882813"/>
        <n v="60.25"/>
        <n v="12392.1904296875"/>
        <n v="11596.650390625"/>
        <n v="21644.380859375"/>
        <n v="3012.1298828125"/>
        <n v="2938.63989257813"/>
        <n v="59.2599983215332"/>
        <n v="12429.8701171875"/>
        <n v="11670.75"/>
        <n v="21474.630859375"/>
        <n v="3005.10009765625"/>
        <n v="2933.02001953125"/>
        <n v="57.5200004577637"/>
        <n v="12194.330078125"/>
        <n v="11675.599609375"/>
        <n v="21336.80078125"/>
        <n v="2978.8701171875"/>
        <n v="2921.73999023438"/>
        <n v="56.5999984741211"/>
        <n v="12302.6396484375"/>
        <n v="11627.9501953125"/>
        <n v="21146.5"/>
        <n v="3004.26000976563"/>
        <n v="2909.67993164063"/>
        <n v="55.7200012207031"/>
        <n v="12243.580078125"/>
        <n v="11392.849609375"/>
        <n v="21394.75"/>
        <n v="2981.92993164063"/>
        <n v="2925.7880859375"/>
        <n v="56.2200012207031"/>
        <n v="12384.66015625"/>
        <n v="11372.25"/>
        <n v="21425.439453125"/>
        <n v="2994.73999023438"/>
        <n v="2886.89990234375"/>
        <n v="56.1699981689453"/>
        <n v="12510.51953125"/>
        <n v="11322.4501953125"/>
        <n v="21726.98046875"/>
        <n v="2998.77001953125"/>
        <n v="2907.92993164063"/>
        <n v="57.2299995422363"/>
        <n v="12576.01953125"/>
        <n v="11290.400390625"/>
        <n v="21715.94921875"/>
        <n v="3016.26000976563"/>
        <n v="2923.18994140625"/>
        <n v="55.9000015258789"/>
        <n v="12363.8603515625"/>
        <n v="11247.4501953125"/>
        <n v="21700.19921875"/>
        <n v="3013.25"/>
        <n v="2928.06005859375"/>
        <n v="55.9300003051758"/>
        <n v="12398.2900390625"/>
        <n v="11307.5"/>
        <n v="21627.55078125"/>
        <n v="3024.46997070313"/>
        <n v="2943.919921875"/>
        <n v="56.2000007629395"/>
        <n v="12398.240234375"/>
        <n v="11213.7001953125"/>
        <n v="21681.8203125"/>
        <n v="3007.65991210938"/>
        <n v="2946.26000976563"/>
        <n v="57.0699996948242"/>
        <n v="12149.08984375"/>
        <n v="11034.0498046875"/>
        <n v="21526.380859375"/>
        <n v="3016.21997070313"/>
        <n v="2944.39990234375"/>
        <n v="58.3400001525879"/>
        <n v="12134.7099609375"/>
        <n v="11060.2001953125"/>
        <n v="21361.580078125"/>
        <n v="2980.32006835938"/>
        <n v="2920.85009765625"/>
        <n v="57.8499984741211"/>
        <n v="12033.6796875"/>
        <n v="10930.2998046875"/>
        <n v="21211.060546875"/>
        <n v="2943.89990234375"/>
        <n v="2861.330078125"/>
        <n v="54.5400009155273"/>
        <n v="11758.4404296875"/>
        <n v="10895.7998046875"/>
        <n v="20909.98046875"/>
        <n v="2898.07006835938"/>
        <n v="2854.580078125"/>
        <n v="55.3800010681152"/>
        <n v="11690.26953125"/>
        <n v="10815.400390625"/>
        <n v="20325.51953125"/>
        <n v="2861.17993164063"/>
        <n v="2776.98901367188"/>
        <n v="54.9500007629395"/>
        <n v="11636.33984375"/>
        <n v="10958.099609375"/>
        <n v="20548.0703125"/>
        <n v="2858.64990234375"/>
        <n v="2789.01904296875"/>
        <n v="11752.9599609375"/>
        <n v="10899.2001953125"/>
        <n v="20529.2890625"/>
        <n v="2896.2099609375"/>
        <n v="2784.18408203125"/>
        <n v="52.3300018310547"/>
        <n v="11806.8203125"/>
        <n v="11087.900390625"/>
        <n v="20758.150390625"/>
        <n v="2930.51000976563"/>
        <n v="2805.59008789063"/>
        <n v="52.8800010681152"/>
        <n v="11801.0595703125"/>
        <n v="2907.07006835938"/>
        <n v="2781.97998046875"/>
        <n v="54.3199996948242"/>
        <n v="11632.849609375"/>
        <n v="11139.400390625"/>
        <n v="20432.6796875"/>
        <n v="2880.71997070313"/>
        <n v="2798.05004882813"/>
        <n v="54.7299995422363"/>
        <n v="11758.75"/>
        <n v="11003.25"/>
        <n v="20669.990234375"/>
        <n v="2894.14990234375"/>
        <n v="2824.48999023438"/>
        <n v="56.7400016784668"/>
        <n v="11522.4599609375"/>
        <n v="20324.25"/>
        <n v="2846.19995117188"/>
        <n v="2762.34008789063"/>
        <n v="54.9000015258789"/>
        <n v="11460.650390625"/>
        <n v="11043.650390625"/>
        <n v="20323.970703125"/>
        <n v="2864.73999023438"/>
        <n v="2817.57006835938"/>
        <n v="54.7400016784668"/>
        <n v="11679.7197265625"/>
        <n v="11094.7998046875"/>
        <n v="20590.470703125"/>
        <n v="2913.47998046875"/>
        <n v="2835.52001953125"/>
        <n v="54.9599990844727"/>
        <n v="11711.7802734375"/>
        <n v="11063.900390625"/>
        <n v="20605.349609375"/>
        <n v="2919.01000976563"/>
        <n v="2879.080078125"/>
        <n v="56.0999984741211"/>
        <n v="11673.66015625"/>
        <n v="11018.150390625"/>
        <n v="20489.970703125"/>
        <n v="2922.0400390625"/>
        <n v="2875.46997070313"/>
        <n v="56.0499992370606"/>
        <n v="11756.2099609375"/>
        <n v="10905.2998046875"/>
        <n v="20706.0703125"/>
        <n v="2930.93994140625"/>
        <n v="2887.65991210938"/>
        <n v="55.939998626709"/>
        <n v="11805.48046875"/>
        <n v="10699.599609375"/>
        <n v="20579.98046875"/>
        <n v="2911.07006835938"/>
        <n v="2885.14990234375"/>
        <n v="55.3499984741211"/>
        <n v="11619.66015625"/>
        <n v="11000.2998046875"/>
        <n v="20325.439453125"/>
        <n v="2866.69995117188"/>
        <n v="2851.02001953125"/>
        <n v="53.25"/>
        <n v="11638.509765625"/>
        <n v="11106.5498046875"/>
        <n v="20467.220703125"/>
        <n v="2893.13989257813"/>
        <n v="2879.52001953125"/>
        <n v="53.7599983215332"/>
        <n v="11704.669921875"/>
        <n v="11101.2998046875"/>
        <n v="20474.310546875"/>
        <n v="2861.28002929688"/>
        <n v="2901.6298828125"/>
        <n v="55.7099990844727"/>
        <n v="11686.83984375"/>
        <n v="10996.0498046875"/>
        <n v="20500.5"/>
        <n v="2910.3701171875"/>
        <n v="2896.0"/>
        <n v="55.8800010681152"/>
        <n v="11850.2998046875"/>
        <n v="10987.7998046875"/>
        <n v="20641.490234375"/>
        <n v="2937.09008789063"/>
        <n v="2907.3798828125"/>
        <n v="56.6300010681152"/>
        <n v="11939.990234375"/>
        <n v="20625.75"/>
        <n v="2886.94189453125"/>
        <n v="11921.9404296875"/>
        <n v="10960.9501953125"/>
        <n v="20581.580078125"/>
        <n v="2909.01000976563"/>
        <n v="2925.93994140625"/>
        <n v="55.0"/>
        <n v="12043.9599609375"/>
        <n v="10790.400390625"/>
        <n v="20578.669921875"/>
        <n v="2924.669921875"/>
        <n v="2927.75"/>
        <n v="53.9199981689453"/>
        <n v="12117.900390625"/>
        <n v="10860.9501953125"/>
        <n v="20800.2890625"/>
        <n v="2960.60009765625"/>
        <n v="2972.65991210938"/>
        <n v="55.9500007629395"/>
        <n v="12146.0"/>
        <n v="10883.7998046875"/>
        <n v="21201.830078125"/>
        <n v="2980.330078125"/>
        <n v="2996.6201171875"/>
        <n v="56.189998626709"/>
        <n v="12210.8701171875"/>
        <n v="10936.7001953125"/>
        <n v="21214.560546875"/>
        <n v="2988.42993164063"/>
        <n v="3023.78002929688"/>
        <n v="56.7999992370606"/>
        <n v="12210.8798828125"/>
        <n v="21363.5703125"/>
        <n v="2971.01000976563"/>
        <n v="3027.40991210938"/>
        <n v="58.0299987792969"/>
        <n v="12341.83984375"/>
        <n v="11028.5"/>
        <n v="21466.66015625"/>
        <n v="2981.40991210938"/>
        <n v="3029.92993164063"/>
        <n v="57.8899993896484"/>
        <n v="12399.400390625"/>
        <n v="11058.2998046875"/>
        <n v="21761.08984375"/>
        <n v="3009.080078125"/>
        <n v="3016.6298828125"/>
        <n v="12412.7197265625"/>
        <n v="10986.7998046875"/>
        <n v="21907.830078125"/>
        <n v="3012.2099609375"/>
        <n v="55.1500015258789"/>
        <n v="12387.6796875"/>
        <n v="10994.849609375"/>
        <n v="2996.40991210938"/>
        <n v="3041.919921875"/>
        <n v="61.4799995422363"/>
        <n v="12370.9599609375"/>
        <n v="11000.099609375"/>
        <n v="21947.58984375"/>
        <n v="2995.669921875"/>
        <n v="3023.7099609375"/>
        <n v="61.9599990844727"/>
        <n v="12361.23046875"/>
        <n v="10872.7998046875"/>
        <n v="22014.650390625"/>
        <n v="3001.5"/>
        <n v="2984.080078125"/>
        <n v="58.810001373291"/>
        <n v="12355.919921875"/>
        <n v="10845.2001953125"/>
        <n v="22064.4609375"/>
        <n v="3010.36010742188"/>
        <n v="2992.919921875"/>
        <n v="58.2000007629395"/>
        <n v="12462.5703125"/>
        <n v="10746.7998046875"/>
        <n v="22130.740234375"/>
        <n v="3008.419921875"/>
        <n v="3004.81005859375"/>
        <n v="58.6500015258789"/>
        <n v="12432.2998046875"/>
        <n v="11542.7001953125"/>
        <n v="2983.5"/>
        <n v="2998.39990234375"/>
        <n v="59.25"/>
        <n v="12368.9599609375"/>
        <n v="11590.7001953125"/>
        <n v="22095.349609375"/>
        <n v="3002.42993164063"/>
        <n v="2979.47998046875"/>
        <n v="58.439998626709"/>
        <n v="12250.080078125"/>
        <n v="11564.849609375"/>
        <n v="21961.8203125"/>
        <n v="2968.35009765625"/>
        <n v="2977.669921875"/>
        <n v="56.7000007629395"/>
        <n v="12227.76953125"/>
        <n v="11469.849609375"/>
        <n v="22160.51953125"/>
        <n v="2985.72998046875"/>
        <n v="2964.47998046875"/>
        <n v="56.689998626709"/>
        <n v="12327.7900390625"/>
        <n v="11556.349609375"/>
        <n v="21934.9296875"/>
        <n v="2985.46997070313"/>
        <n v="2929.48999023438"/>
        <n v="56.5099983215332"/>
        <n v="12367.8095703125"/>
        <n v="11491.150390625"/>
        <n v="21793.830078125"/>
        <n v="2967.07006835938"/>
        <n v="2927.919921875"/>
        <n v="56.5400009155273"/>
        <n v="12469.669921875"/>
        <n v="11515.400390625"/>
        <n v="21831.439453125"/>
        <n v="2983.68994140625"/>
        <n v="54.2799987792969"/>
        <n v="12221.740234375"/>
        <n v="21744.619140625"/>
        <n v="2924.78002929688"/>
        <n v="54.0"/>
        <n v="11322.25"/>
        <n v="21422.220703125"/>
        <n v="2885.3798828125"/>
        <n v="52.4700012207031"/>
        <n v="11958.3095703125"/>
        <n v="11388.4501953125"/>
        <n v="21316.1796875"/>
        <n v="2918.56005859375"/>
        <n v="52.2900009155273"/>
        <n v="12008.76953125"/>
        <n v="11196.2001953125"/>
        <n v="21445.73046875"/>
        <n v="2944.22998046875"/>
        <n v="52.689998626709"/>
        <n v="12097.8896484375"/>
        <n v="21494.48046875"/>
        <n v="2920.39990234375"/>
        <n v="2905.76000976563"/>
        <n v="52.810001373291"/>
        <n v="11973.8203125"/>
        <n v="11152.9501953125"/>
        <n v="21359.83984375"/>
        <n v="2911.10009765625"/>
        <n v="2902.080078125"/>
        <n v="52.5699996948242"/>
        <n v="12082.8896484375"/>
        <n v="11280.5"/>
        <n v="21456.26953125"/>
        <n v="2918.55004882813"/>
        <n v="2923.7099609375"/>
        <n v="12248.8798828125"/>
        <n v="11257.7001953125"/>
        <n v="21749.9296875"/>
        <n v="2963.07006835938"/>
        <n v="2954.82006835938"/>
        <n v="53.8800010681152"/>
        <n v="12468.7802734375"/>
        <n v="11335.900390625"/>
        <n v="2965.81005859375"/>
        <n v="2993.9599609375"/>
        <n v="12565.6796875"/>
        <n v="11360.849609375"/>
        <n v="22063.7109375"/>
        <n v="2973.61010742188"/>
        <n v="3005.65991210938"/>
        <n v="53.5099983215332"/>
        <n v="12644.1796875"/>
        <n v="11464.9501953125"/>
        <n v="22479.5703125"/>
        <n v="2989.67993164063"/>
        <n v="2992.61010742188"/>
        <n v="52.9199981689453"/>
        <n v="12655.3203125"/>
        <n v="11466.2998046875"/>
        <n v="22451.150390625"/>
        <n v="3000.77001953125"/>
        <n v="2979.98999023438"/>
        <n v="52.9900016784668"/>
        <n v="12637.009765625"/>
        <n v="11580.2998046875"/>
        <n v="22528.560546875"/>
        <n v="2996.84008789063"/>
        <n v="2982.34008789063"/>
        <n v="12661.9296875"/>
        <n v="22541.220703125"/>
        <n v="2996.47998046875"/>
        <n v="2933.89990234375"/>
        <n v="53.7099990844727"/>
        <n v="12757.73046875"/>
        <n v="11657.150390625"/>
        <n v="3010.72998046875"/>
        <n v="2945.60009765625"/>
        <n v="53.3899993896484"/>
        <n v="12702.919921875"/>
        <n v="11596.2001953125"/>
        <n v="22619.76953125"/>
        <n v="2994.01000976563"/>
        <n v="2952.96997070313"/>
        <n v="54.2999992370606"/>
        <n v="12860.6298828125"/>
        <n v="11661.650390625"/>
        <n v="22725.439453125"/>
        <n v="3014.78002929688"/>
        <n v="2944.01000976563"/>
        <n v="12886.419921875"/>
        <n v="11646.150390625"/>
        <n v="22753.240234375"/>
        <n v="3003.32006835938"/>
        <n v="2940.46997070313"/>
        <n v="56.0699996948242"/>
        <n v="12897.400390625"/>
        <n v="22854.439453125"/>
        <n v="3032.1201171875"/>
        <n v="2958.68994140625"/>
        <n v="56.6500015258789"/>
        <n v="12946.33984375"/>
        <n v="11643.9501953125"/>
        <n v="22950.7890625"/>
        <n v="3035.38989257813"/>
        <n v="2979.0400390625"/>
        <n v="55.7999992370606"/>
        <n v="12929.419921875"/>
        <n v="11883.900390625"/>
        <n v="22953.169921875"/>
        <n v="3039.73999023438"/>
        <n v="2949.4599609375"/>
        <n v="55.5299987792969"/>
        <n v="12937.58984375"/>
        <n v="11890.4501953125"/>
        <n v="22910.099609375"/>
        <n v="3046.89990234375"/>
        <n v="2944.84008789063"/>
        <n v="12912.08984375"/>
        <n v="11886.599609375"/>
        <n v="22730.490234375"/>
        <n v="3050.71997070313"/>
        <n v="2924.34008789063"/>
        <n v="54.1500015258789"/>
        <n v="13022.9501953125"/>
        <n v="11928.900390625"/>
        <n v="3078.9599609375"/>
        <n v="2964.580078125"/>
        <n v="56.4099998474121"/>
        <n v="13134.330078125"/>
        <n v="11974.599609375"/>
        <n v="23118.7890625"/>
        <n v="3080.80004882813"/>
        <n v="2977.69995117188"/>
        <n v="56.560001373291"/>
        <n v="13150.9404296875"/>
        <n v="11911.5"/>
        <n v="23343.509765625"/>
        <n v="3075.10009765625"/>
        <n v="2992.0400390625"/>
        <n v="13258.259765625"/>
        <n v="12021.099609375"/>
        <n v="23283.140625"/>
        <n v="3087.02001953125"/>
        <n v="2978.14990234375"/>
        <n v="56.3499984741211"/>
        <n v="13248.6201171875"/>
        <n v="11987.150390625"/>
        <n v="23550.0390625"/>
        <n v="3081.25"/>
        <n v="2993.97998046875"/>
        <n v="57.0800018310547"/>
        <n v="13170.1796875"/>
        <n v="11879.2001953125"/>
        <n v="23422.130859375"/>
        <n v="3080.330078125"/>
        <n v="2949.9599609375"/>
        <n v="57.4000015258789"/>
        <n v="13243.5302734375"/>
        <n v="23336.369140625"/>
        <n v="3089.28002929688"/>
        <n v="2913.0"/>
        <n v="56.8899993896484"/>
        <n v="13244.0498046875"/>
        <n v="11908.2998046875"/>
        <n v="23439.25"/>
        <n v="3084.17993164063"/>
        <n v="2913.02001953125"/>
        <n v="56.7900009155273"/>
        <n v="13198.330078125"/>
        <n v="11858.75"/>
        <n v="23325.5"/>
        <n v="3090.75"/>
        <n v="2907.73999023438"/>
        <n v="57.3899993896484"/>
        <n v="13261.7197265625"/>
        <n v="11904.2001953125"/>
        <n v="23160.529296875"/>
        <n v="3107.919921875"/>
        <n v="2911.35009765625"/>
        <n v="56.9099998474121"/>
        <n v="13255.7802734375"/>
        <n v="11915.150390625"/>
        <n v="23304.25"/>
        <n v="3117.90991210938"/>
        <n v="2889.55004882813"/>
        <n v="57.8800010681152"/>
        <n v="13235.2802734375"/>
        <n v="11919.4501953125"/>
        <n v="23366.359375"/>
        <n v="3127.44995117188"/>
        <n v="2904.28002929688"/>
        <n v="56.9000015258789"/>
        <n v="13127.4501953125"/>
        <n v="12004.75"/>
        <n v="23176.490234375"/>
        <n v="3114.65991210938"/>
        <n v="2928.11010742188"/>
        <n v="55.1599998474121"/>
        <n v="13083.0"/>
        <n v="12025.650390625"/>
        <n v="23071.490234375"/>
        <n v="3108.48999023438"/>
        <n v="2902.55004882813"/>
        <n v="57.0"/>
        <n v="13145.76953125"/>
        <n v="11967.2998046875"/>
        <n v="23030.330078125"/>
        <n v="3111.40991210938"/>
        <n v="2906.23999023438"/>
        <n v="58.310001373291"/>
        <n v="13247.509765625"/>
        <n v="11922.4501953125"/>
        <n v="23292.849609375"/>
        <n v="3117.43994140625"/>
        <n v="2885.61010742188"/>
        <n v="57.9199981689453"/>
        <n v="13256.400390625"/>
        <n v="12110.2001953125"/>
        <n v="23451.400390625"/>
        <n v="3134.85009765625"/>
        <n v="2912.52001953125"/>
        <n v="13291.08984375"/>
        <n v="12068.5"/>
        <n v="23452.849609375"/>
        <n v="3145.48999023438"/>
        <n v="2905.39990234375"/>
        <n v="58.2700004577637"/>
        <n v="13247.6103515625"/>
        <n v="12132.099609375"/>
        <n v="23458.880859375"/>
        <n v="2902.36401367188"/>
        <n v="13179.25"/>
        <n v="12146.2001953125"/>
        <n v="23497.439453125"/>
        <n v="3147.17993164063"/>
        <n v="2885.96997070313"/>
        <n v="58.1300010681152"/>
        <n v="13264.9296875"/>
        <n v="12137.0498046875"/>
        <n v="23388.630859375"/>
        <n v="3143.85009765625"/>
        <n v="2874.44995117188"/>
        <n v="55.4700012207031"/>
        <n v="13039.6103515625"/>
        <n v="12067.650390625"/>
        <n v="23231.140625"/>
        <n v="3087.40991210938"/>
        <n v="2869.8798828125"/>
        <n v="55.9599990844727"/>
        <n v="12998.66015625"/>
        <n v="11969.9501953125"/>
        <n v="23186.740234375"/>
        <n v="3103.5"/>
        <n v="2876.90795898438"/>
        <n v="56.4300003051758"/>
        <n v="13144.3798828125"/>
        <n v="12071.25"/>
        <n v="23292.69921875"/>
        <n v="3119.2099609375"/>
        <n v="2886.51611328125"/>
        <n v="58.3600006103516"/>
        <n v="13087.509765625"/>
        <n v="12047.349609375"/>
        <n v="23347.669921875"/>
        <n v="3134.6201171875"/>
        <n v="2902.27807617188"/>
        <n v="58.3199996948242"/>
        <n v="13147.5703125"/>
        <n v="11939.099609375"/>
        <n v="23544.310546875"/>
        <n v="3141.86010742188"/>
        <n v="2914.4580078125"/>
        <n v="59.1100006103516"/>
        <n v="13065.830078125"/>
        <n v="11950.5"/>
        <n v="23372.390625"/>
        <n v="3135.36010742188"/>
        <n v="2908.94409179688"/>
        <n v="58.9199981689453"/>
        <n v="13075.4296875"/>
        <n v="11867.349609375"/>
        <n v="23421.140625"/>
        <n v="3135.75"/>
        <n v="2922.60205078125"/>
        <n v="59.060001373291"/>
        <n v="13167.5595703125"/>
        <n v="11944.2998046875"/>
        <n v="23449.279296875"/>
        <n v="3141.22998046875"/>
        <n v="2926.34204101563"/>
        <n v="58.8800010681152"/>
        <n v="13383.259765625"/>
        <n v="12026.400390625"/>
        <n v="23810.560546875"/>
        <n v="3166.64990234375"/>
        <n v="2937.77587890625"/>
        <n v="59.3600006103516"/>
        <n v="13349.8603515625"/>
        <n v="12131.349609375"/>
        <n v="23955.19921875"/>
        <n v="3183.6298828125"/>
        <n v="2970.96899414063"/>
        <n v="59.8699989318848"/>
        <n v="13391.26953125"/>
        <n v="12082.4501953125"/>
        <n v="24091.119140625"/>
        <n v="3195.39990234375"/>
        <n v="2985.26196289063"/>
        <n v="60.2299995422363"/>
        <n v="13266.349609375"/>
        <n v="12197.0"/>
        <n v="24023.26953125"/>
        <n v="3195.2099609375"/>
        <n v="3021.46606445313"/>
        <n v="60.5499992370606"/>
        <n v="13226.7001953125"/>
        <n v="12223.400390625"/>
        <n v="23911.4609375"/>
        <n v="3192.32006835938"/>
        <n v="3017.15307617188"/>
        <n v="13210.259765625"/>
        <n v="12266.4501953125"/>
        <n v="23893.44921875"/>
        <n v="3223.330078125"/>
        <n v="3019.63989257813"/>
        <n v="61.1100006103516"/>
        <n v="13304.76953125"/>
        <n v="12235.4501953125"/>
        <n v="23921.2890625"/>
        <n v="3226.05004882813"/>
        <n v="2999.03588867188"/>
        <n v="60.4099998474121"/>
        <n v="12269.25"/>
        <n v="23839.1796875"/>
        <n v="3225.44995117188"/>
        <n v="2965.82592773438"/>
        <n v="60.6300010681152"/>
        <n v="23813.58984375"/>
        <n v="2980.42797851563"/>
        <n v="12211.849609375"/>
        <n v="23787.69921875"/>
        <n v="3227.19995117188"/>
        <n v="2981.2490234375"/>
        <n v="61.2000007629395"/>
        <n v="13338.3203125"/>
        <n v="12172.900390625"/>
        <n v="23953.75"/>
        <n v="3247.22998046875"/>
        <n v="3006.85205078125"/>
        <n v="61.7299995422363"/>
        <n v="13301.4296875"/>
        <n v="12274.900390625"/>
        <n v="23770.9296875"/>
        <n v="3240.09008789063"/>
        <n v="2998.1689453125"/>
        <n v="61.7099990844727"/>
        <n v="12247.099609375"/>
        <n v="3215.17993164063"/>
        <n v="3036.38598632813"/>
        <n v="61.6800003051758"/>
        <n v="12202.150390625"/>
        <n v="13233.7099609375"/>
        <n v="12198.5498046875"/>
        <n v="3244.669921875"/>
        <n v="3066.3359375"/>
        <n v="61.5999984741211"/>
        <n v="13266.3896484375"/>
        <n v="12261.099609375"/>
        <n v="3226.36010742188"/>
        <n v="3089.02197265625"/>
        <n v="61.1800003051758"/>
        <n v="13085.490234375"/>
        <n v="12170.599609375"/>
        <n v="23319.759765625"/>
        <n v="3217.55004882813"/>
        <n v="3070.90893554688"/>
        <n v="63.7099990844727"/>
        <n v="13199.58984375"/>
        <n v="12079.099609375"/>
        <n v="23320.119140625"/>
        <n v="3241.86010742188"/>
        <n v="3085.48803710938"/>
        <n v="62.9099998474121"/>
        <n v="13140.490234375"/>
        <n v="23217.490234375"/>
        <n v="3238.59008789063"/>
        <n v="3094.23901367188"/>
        <n v="62.8400001525879"/>
        <n v="13474.759765625"/>
        <n v="12153.150390625"/>
        <n v="23530.2890625"/>
        <n v="3266.03002929688"/>
        <n v="3082.63989257813"/>
        <n v="59.9900016784668"/>
        <n v="13533.4599609375"/>
        <n v="12271.0"/>
        <n v="23813.279296875"/>
        <n v="3281.81005859375"/>
        <n v="3102.2939453125"/>
        <n v="59.6100006103516"/>
        <n v="13521.8603515625"/>
        <n v="12296.7001953125"/>
        <n v="3271.1298828125"/>
        <n v="3091.49291992188"/>
        <n v="59.0400009155273"/>
        <n v="13439.2001953125"/>
        <n v="12333.099609375"/>
        <n v="23969.0390625"/>
        <n v="3285.35009765625"/>
        <n v="3120.6669921875"/>
        <n v="13444.9501953125"/>
        <n v="12349.400390625"/>
        <n v="23923.48046875"/>
        <n v="3282.27001953125"/>
        <n v="3103.169921875"/>
        <n v="13463.4599609375"/>
        <n v="12347.099609375"/>
        <n v="23960.19921875"/>
        <n v="3302.96997070313"/>
        <n v="3095.73388671875"/>
        <n v="58.0999984741211"/>
        <n v="13513.48046875"/>
        <n v="12328.400390625"/>
        <n v="24103.44921875"/>
        <n v="3323.65991210938"/>
        <n v="3081.46411132813"/>
        <n v="58.5900001525879"/>
        <n v="13503.830078125"/>
        <n v="12430.5"/>
        <n v="24080.6796875"/>
        <n v="3082.11303710938"/>
        <n v="13456.900390625"/>
        <n v="12195.2998046875"/>
        <n v="24072.810546875"/>
        <n v="3321.03002929688"/>
        <n v="3085.7900390625"/>
        <n v="59.1699981689453"/>
        <n v="13601.650390625"/>
        <n v="12218.349609375"/>
        <n v="23835.490234375"/>
        <n v="3330.02001953125"/>
        <n v="3038.48706054688"/>
        <n v="58.2599983215332"/>
        <n v="13455.900390625"/>
        <n v="12123.75"/>
        <n v="23843.509765625"/>
        <n v="3315.77001953125"/>
        <n v="3037.95190429688"/>
        <n v="56.1100006103516"/>
        <n v="13512.83984375"/>
        <n v="12174.5498046875"/>
        <n v="23850.119140625"/>
        <n v="3333.10009765625"/>
        <n v="55.689998626709"/>
        <n v="13374.990234375"/>
        <n v="12197.099609375"/>
        <n v="23427.900390625"/>
        <n v="3247.15991210938"/>
        <n v="53.7000007629395"/>
        <n v="13274.009765625"/>
        <n v="12148.099609375"/>
        <n v="23126.9296875"/>
        <n v="3255.35009765625"/>
        <n v="52.7700004577637"/>
        <n v="13316.419921875"/>
        <n v="12114.900390625"/>
        <n v="23309.3203125"/>
        <n v="3289.4599609375"/>
        <n v="53.9700012207031"/>
        <n v="13186.490234375"/>
        <n v="12147.75"/>
        <n v="23284.580078125"/>
        <n v="3256.44995117188"/>
        <n v="53.0900001525879"/>
        <n v="13196.7998046875"/>
        <n v="12100.400390625"/>
        <n v="23148.919921875"/>
        <n v="3282.330078125"/>
        <n v="13033.169921875"/>
        <n v="11627.4501953125"/>
        <n v="22874.26953125"/>
        <n v="3235.65991210938"/>
        <n v="2716.69799804688"/>
        <n v="51.0099983215332"/>
        <n v="13135.6103515625"/>
        <n v="11786.25"/>
        <n v="22881.130859375"/>
        <n v="3280.61010742188"/>
        <n v="2685.26904296875"/>
        <n v="49.939998626709"/>
        <n v="13224.26953125"/>
        <n v="12005.849609375"/>
        <n v="23351.470703125"/>
        <n v="3324.90991210938"/>
        <n v="2792.37109375"/>
        <n v="49.5099983215332"/>
        <n v="13570.330078125"/>
        <n v="12120.0"/>
        <n v="23641.099609375"/>
        <n v="3344.919921875"/>
        <n v="2826.88989257813"/>
        <n v="51.1699981689453"/>
        <n v="13530.76953125"/>
        <n v="12151.150390625"/>
        <n v="23899.009765625"/>
        <n v="3335.5400390625"/>
        <n v="2858.92993164063"/>
        <n v="51.1100006103516"/>
        <n v="13476.0"/>
        <n v="12102.349609375"/>
        <n v="23631.7890625"/>
        <n v="3318.28002929688"/>
        <n v="2860.4990234375"/>
        <n v="50.1199989318848"/>
        <n v="13604.740234375"/>
        <n v="12108.400390625"/>
        <n v="3365.8701171875"/>
        <n v="2894.5400390625"/>
        <n v="49.6100006103516"/>
        <n v="13671.150390625"/>
        <n v="12151.0"/>
        <n v="23741.2109375"/>
        <n v="3370.5"/>
        <n v="2895.55590820313"/>
        <n v="49.9599990844727"/>
        <n v="13695.9296875"/>
        <n v="12219.5498046875"/>
        <n v="23849.759765625"/>
        <n v="3365.89990234375"/>
        <n v="2927.14404296875"/>
        <n v="51.7200012207031"/>
        <n v="13756.4697265625"/>
        <n v="12190.150390625"/>
        <n v="23714.51953125"/>
        <n v="3378.080078125"/>
        <n v="2899.86596679688"/>
        <n v="51.5099983215332"/>
        <n v="13770.669921875"/>
        <n v="12131.7998046875"/>
        <n v="23489.779296875"/>
        <n v="2924.99096679688"/>
        <n v="13668.9404296875"/>
        <n v="12028.25"/>
        <n v="23398.5703125"/>
        <n v="3369.0400390625"/>
        <n v="52.2299995422363"/>
        <n v="13751.0498046875"/>
        <n v="12090.599609375"/>
        <n v="23329.330078125"/>
        <n v="3380.38989257813"/>
        <n v="2979.52197265625"/>
        <n v="52.1199989318848"/>
        <n v="13774.4404296875"/>
        <n v="12119.0"/>
        <n v="23666.580078125"/>
        <n v="3380.44995117188"/>
        <n v="2981.8798828125"/>
        <n v="53.5"/>
        <n v="13609.9404296875"/>
        <n v="23427.76953125"/>
        <n v="3360.5"/>
        <n v="3022.24609375"/>
        <n v="53.7400016784668"/>
        <n v="13231.3798828125"/>
        <n v="12012.5498046875"/>
        <n v="3257.61010742188"/>
        <n v="3027.89306640625"/>
        <n v="52.5999984741211"/>
        <n v="13132.0400390625"/>
        <n v="11877.5"/>
        <n v="22949.369140625"/>
        <n v="3238.93994140625"/>
        <n v="2982.07006835938"/>
        <n v="51.3699989318848"/>
        <n v="12682.16015625"/>
        <n v="11738.5498046875"/>
        <n v="22374.140625"/>
        <n v="3139.89990234375"/>
        <n v="2978.419921875"/>
        <n v="50.0800018310547"/>
        <n v="12526.599609375"/>
        <n v="11661.25"/>
        <n v="22255.830078125"/>
        <n v="3062.5400390625"/>
        <n v="2992.48999023438"/>
        <n v="48.6300010681152"/>
        <n v="11891.8701171875"/>
        <n v="11382.0"/>
        <n v="21518.009765625"/>
        <n v="2916.89990234375"/>
        <n v="2924.64111328125"/>
        <n v="46.4900016784668"/>
        <n v="12030.26953125"/>
        <n v="11387.349609375"/>
        <n v="20849.7890625"/>
        <n v="2974.28002929688"/>
        <n v="2899.31005859375"/>
        <n v="43.7000007629395"/>
        <n v="12013.0595703125"/>
        <n v="11217.5498046875"/>
        <n v="21651.990234375"/>
        <n v="3096.4599609375"/>
        <n v="3006.88891601563"/>
        <n v="47.7200012207031"/>
        <n v="11992.58984375"/>
        <n v="11351.349609375"/>
        <n v="20897.19921875"/>
        <n v="3045.75"/>
        <n v="2981.80590820313"/>
        <n v="46.939998626709"/>
        <n v="12191.41015625"/>
        <n v="11306.0498046875"/>
        <n v="21399.869140625"/>
        <n v="3075.69995117188"/>
        <n v="3036.15502929688"/>
        <n v="47.1300010681152"/>
        <n v="11694.5595703125"/>
        <n v="10942.650390625"/>
        <n v="21009.80078125"/>
        <n v="2954.19995117188"/>
        <n v="3039.93994140625"/>
        <n v="46.0900001525879"/>
        <n v="10690.080078125"/>
        <n v="10742.0498046875"/>
        <n v="20343.310546875"/>
        <n v="2863.88989257813"/>
        <n v="2987.18090820313"/>
        <n v="32.8699989318848"/>
        <n v="10724.98046875"/>
        <n v="19474.890625"/>
        <n v="2813.47998046875"/>
        <n v="2918.93505859375"/>
        <n v="30.3700008392334"/>
        <n v="10601.849609375"/>
        <n v="10334.2998046875"/>
        <n v="19758.259765625"/>
        <n v="2825.60009765625"/>
        <n v="3001.76196289063"/>
        <n v="34.6199989318848"/>
        <n v="9863.990234375"/>
        <n v="10039.9501953125"/>
        <n v="19064.509765625"/>
        <n v="2630.86010742188"/>
        <n v="2936.01611328125"/>
        <n v="33.0699996948242"/>
        <n v="9480.7802734375"/>
        <n v="9107.599609375"/>
        <n v="18183.470703125"/>
        <n v="2569.98999023438"/>
        <n v="2804.23193359375"/>
        <n v="30.7700004577637"/>
        <n v="8728.48046875"/>
        <n v="9587.7998046875"/>
        <n v="17586.080078125"/>
        <n v="2508.59008789063"/>
        <n v="2897.30102539063"/>
        <n v="33.75"/>
        <n v="9141.169921875"/>
        <n v="9285.400390625"/>
        <n v="16726.94921875"/>
        <n v="2425.65991210938"/>
        <n v="2796.28393554688"/>
        <n v="28.6900005340576"/>
        <n v="8613.349609375"/>
        <n v="9088.4501953125"/>
        <n v="17154.080078125"/>
        <n v="2436.5"/>
        <n v="2792.32202148438"/>
        <n v="26.9400005340576"/>
        <n v="8495.9404296875"/>
        <n v="8063.2998046875"/>
        <n v="16995.76953125"/>
        <n v="2393.47998046875"/>
        <n v="2719.40600585938"/>
        <n v="22.2999992370605"/>
        <n v="9080.490234375"/>
        <n v="8284.4501953125"/>
        <n v="2431.93994140625"/>
        <n v="2727.01904296875"/>
        <n v="24.7299995422363"/>
        <n v="8536.330078125"/>
        <n v="7945.7001953125"/>
        <n v="16570.5703125"/>
        <n v="2290.7099609375"/>
        <n v="2677.59008789063"/>
        <n v="22.5200004577637"/>
        <n v="9242.0595703125"/>
        <n v="7848.2998046875"/>
        <n v="17206.880859375"/>
        <n v="2344.43994140625"/>
        <n v="2703.01904296875"/>
        <n v="23.8700008392334"/>
        <n v="9987.3701171875"/>
        <n v="7735.14990234375"/>
        <n v="18446.80078125"/>
        <n v="2457.77001953125"/>
        <n v="2775.30297851563"/>
        <n v="24.3700008392334"/>
        <n v="9621.240234375"/>
        <n v="8451.0"/>
        <n v="19234.76953125"/>
        <n v="2501.2900390625"/>
        <n v="2761.89599609375"/>
        <n v="24.25"/>
        <n v="9793.5"/>
        <n v="8949.099609375"/>
        <n v="19021.970703125"/>
        <n v="2555.8701171875"/>
        <n v="2792.98388671875"/>
        <n v="23.2900009155273"/>
        <n v="9725.8798828125"/>
        <n v="8385.9501953125"/>
        <n v="18884.0703125"/>
        <n v="2558.97998046875"/>
        <n v="2739.71899414063"/>
        <n v="20.9300003051758"/>
        <n v="9970.7900390625"/>
        <n v="8529.349609375"/>
        <n v="19181.900390625"/>
        <n v="2614.68994140625"/>
        <n v="2767.30688476563"/>
        <n v="20.2299995422363"/>
        <n v="9610.669921875"/>
        <n v="8584.099609375"/>
        <n v="18686.119140625"/>
        <n v="2498.080078125"/>
        <n v="2743.541015625"/>
        <n v="20.1000003814697"/>
        <n v="9587.4501953125"/>
        <n v="17934.419921875"/>
        <n v="2458.5400390625"/>
        <n v="2720.22802734375"/>
        <n v="21.2199993133545"/>
        <n v="9535.26953125"/>
        <n v="8356.5498046875"/>
        <n v="17951.439453125"/>
        <n v="2514.919921875"/>
        <n v="2773.57592773438"/>
        <n v="24.8099994659424"/>
        <n v="9889.0302734375"/>
        <n v="17857.990234375"/>
        <n v="2578.28002929688"/>
        <n v="26.0900001525879"/>
        <n v="10464.1103515625"/>
        <n v="8446.2998046875"/>
        <n v="18878.859375"/>
        <n v="2738.64990234375"/>
        <n v="2806.96801757813"/>
        <n v="26.3400001525879"/>
        <n v="10301.5595703125"/>
        <n v="8688.900390625"/>
        <n v="19047.759765625"/>
        <n v="2685.0"/>
        <n v="2805.9169921875"/>
        <n v="24.2999992370605"/>
        <n v="10490.650390625"/>
        <n v="8973.0498046875"/>
        <n v="19376.0"/>
        <n v="2776.98999023438"/>
        <n v="2825.83911132813"/>
        <n v="26.2800006866455"/>
        <n v="19500.0703125"/>
        <n v="2827.18701171875"/>
        <n v="9103.9501953125"/>
        <n v="19312.0390625"/>
        <n v="2782.4599609375"/>
        <n v="2784.59790039063"/>
        <n v="24.6000003814697"/>
        <n v="10733.9697265625"/>
        <n v="19150.30078125"/>
        <n v="2805.10009765625"/>
        <n v="2794.80102539063"/>
        <n v="22.3600006103516"/>
        <n v="10678.1904296875"/>
        <n v="9196.400390625"/>
        <n v="19589.25"/>
        <n v="2795.63989257813"/>
        <n v="2826.662109375"/>
        <n v="20.7199993133545"/>
        <n v="10420.259765625"/>
        <n v="8851.25"/>
        <n v="19311.30078125"/>
        <n v="2799.34008789063"/>
        <n v="2798.42993164063"/>
        <n v="20.1499996185303"/>
        <n v="10607.349609375"/>
        <n v="9323.4501953125"/>
        <n v="19575.849609375"/>
        <n v="2842.42993164063"/>
        <n v="2835.55810546875"/>
        <n v="20.0"/>
        <n v="10704.349609375"/>
        <n v="9390.2001953125"/>
        <n v="19689.849609375"/>
        <n v="2845.6201171875"/>
        <n v="2840.40893554688"/>
        <n v="17.7299995422363"/>
        <n v="10519.4404296875"/>
        <n v="9016.9501953125"/>
        <n v="19479.830078125"/>
        <n v="2784.81005859375"/>
        <n v="2842.23706054688"/>
        <n v="-14.0"/>
        <n v="10370.25"/>
        <n v="9026.75"/>
        <n v="19109.1796875"/>
        <n v="2787.88989257813"/>
        <n v="2814.06591796875"/>
        <n v="13.1199998855591"/>
        <n v="10437.3798828125"/>
        <n v="9232.349609375"/>
        <n v="19313.0390625"/>
        <n v="2810.419921875"/>
        <n v="2850.51000976563"/>
        <n v="14.1999998092651"/>
        <n v="10299.3095703125"/>
        <n v="9163.900390625"/>
        <n v="19331.859375"/>
        <n v="2812.63989257813"/>
        <n v="2834.93896484375"/>
        <n v="16.7800006866455"/>
        <n v="10551.0703125"/>
        <n v="9259.7001953125"/>
        <n v="19410.83984375"/>
        <n v="2854.64990234375"/>
        <n v="2812.24194335938"/>
        <n v="16.8400001525879"/>
        <n v="10658.4697265625"/>
        <n v="9389.7998046875"/>
        <n v="19776.1796875"/>
        <n v="2909.9599609375"/>
        <n v="2819.99096679688"/>
        <n v="12.960000038147"/>
        <n v="10812.740234375"/>
        <n v="9408.599609375"/>
        <n v="2918.4599609375"/>
        <n v="2801.38305664063"/>
        <n v="13.3500003814697"/>
        <n v="11195.2099609375"/>
        <n v="9753.5"/>
        <n v="20105.6796875"/>
        <n v="2930.90991210938"/>
        <n v="2832.38403320313"/>
        <n v="15.6400003433228"/>
        <n v="19991.970703125"/>
        <n v="2869.09008789063"/>
        <n v="19.0400009155273"/>
        <n v="10543.3603515625"/>
        <n v="9533.5"/>
        <n v="2815.01000976563"/>
        <n v="19.1100006103516"/>
        <n v="10627.0703125"/>
        <n v="9429.400390625"/>
        <n v="2868.8798828125"/>
        <n v="21.2399997711182"/>
        <n v="10716.509765625"/>
        <n v="9226.7998046875"/>
        <n v="2883.13989257813"/>
        <n v="2831.63305664063"/>
        <n v="25.5200004577637"/>
        <n v="10640.76953125"/>
        <n v="9234.0498046875"/>
        <n v="19468.51953125"/>
        <n v="2878.26000976563"/>
        <n v="2876.47290039063"/>
        <n v="24.0900001525879"/>
        <n v="10882.4404296875"/>
        <n v="9376.9501953125"/>
        <n v="19972.08984375"/>
        <n v="2908.830078125"/>
        <n v="2882.7099609375"/>
        <n v="23.3500003814697"/>
        <n v="10948.240234375"/>
        <n v="9348.150390625"/>
        <n v="20333.73046875"/>
        <n v="2915.4599609375"/>
        <n v="2901.57006835938"/>
        <n v="24.4899997711182"/>
        <n v="10777.740234375"/>
        <n v="9168.849609375"/>
        <n v="20413.23046875"/>
        <n v="2939.5"/>
        <n v="2894.61694335938"/>
        <n v="10669.990234375"/>
        <n v="9584.2001953125"/>
        <n v="20140.919921875"/>
        <n v="2865.86010742188"/>
        <n v="2882.955078125"/>
        <n v="25.2999992370605"/>
        <n v="10418.0400390625"/>
        <n v="9213.9501953125"/>
        <n v="20140.490234375"/>
        <n v="2794.5400390625"/>
        <n v="2887.05810546875"/>
        <n v="25.5599994659424"/>
        <n v="10470.849609375"/>
        <n v="9182.400390625"/>
        <n v="20149.7890625"/>
        <n v="2829.94995117188"/>
        <n v="2880.70703125"/>
        <n v="27.6399993896484"/>
        <n v="10683.8603515625"/>
        <n v="9158.2998046875"/>
        <n v="20097.619140625"/>
        <n v="2913.86010742188"/>
        <n v="2872.52392578125"/>
        <n v="29.5300006866455"/>
        <n v="11200.919921875"/>
        <n v="8961.7001953125"/>
        <n v="20469.51953125"/>
        <n v="2948.59008789063"/>
        <n v="2897.68701171875"/>
        <n v="32.8300018310547"/>
        <n v="11029.330078125"/>
        <n v="8889.150390625"/>
        <n v="20454.490234375"/>
        <n v="2953.6298828125"/>
        <n v="2896.46606445313"/>
        <n v="31.8899993896484"/>
        <n v="11088.1201171875"/>
        <n v="9079.4501953125"/>
        <n v="20692.58984375"/>
        <n v="2969.94995117188"/>
        <n v="2890.72094726563"/>
        <n v="33.5299987792969"/>
        <n v="10896.2802734375"/>
        <n v="9067.900390625"/>
        <n v="20583.94921875"/>
        <n v="2948.05004882813"/>
        <n v="2863.0458984375"/>
        <n v="33.9500007629395"/>
        <n v="11186.0400390625"/>
        <n v="20653.41015625"/>
        <n v="2816.24096679688"/>
        <n v="11488.990234375"/>
        <n v="9099.75"/>
        <n v="20927.9609375"/>
        <n v="3004.080078125"/>
        <n v="2827.89697265625"/>
        <n v="33.2999992370606"/>
        <n v="11530.2001953125"/>
        <n v="9082.2001953125"/>
        <n v="21249.310546875"/>
        <n v="3015.64990234375"/>
        <n v="2847.32006835938"/>
        <n v="34.1399993896484"/>
        <n v="11746.7802734375"/>
        <n v="9364.9501953125"/>
        <n v="21612.900390625"/>
        <n v="3046.61010742188"/>
        <n v="2838.20703125"/>
        <n v="32.0999984741211"/>
        <n v="11649.3701171875"/>
        <n v="9422.2001953125"/>
        <n v="21807.630859375"/>
        <n v="3025.169921875"/>
        <n v="2835.583984375"/>
        <n v="33.6800003051758"/>
        <n v="9726.849609375"/>
        <n v="21910.890625"/>
        <n v="3038.78002929688"/>
        <n v="2871.96411132813"/>
        <n v="35.2099990844727"/>
        <n v="11896.7001953125"/>
        <n v="9880.849609375"/>
        <n v="22175.51953125"/>
        <n v="3064.78002929688"/>
        <n v="2916.31689453125"/>
        <n v="35.560001373291"/>
        <n v="12147.1201171875"/>
        <n v="10108.2998046875"/>
        <n v="22649.009765625"/>
        <n v="3098.89990234375"/>
        <n v="2930.39111328125"/>
        <n v="36.8600006103516"/>
        <n v="12390.0302734375"/>
        <n v="10054.25"/>
        <n v="22885.140625"/>
        <n v="3111.56005859375"/>
        <n v="2931.837890625"/>
        <n v="36.7599983215332"/>
        <n v="12565.16015625"/>
        <n v="10093.7998046875"/>
        <n v="22613.080078125"/>
        <n v="3163.84008789063"/>
        <n v="2923.18896484375"/>
        <n v="37.3300018310547"/>
        <n v="12722.6796875"/>
        <n v="10326.75"/>
        <n v="23121.98046875"/>
        <n v="3199.919921875"/>
        <n v="2941.98193359375"/>
        <n v="39.4099998474121"/>
        <n v="12859.830078125"/>
        <n v="10181.150390625"/>
        <n v="23135.7890625"/>
        <n v="3213.32006835938"/>
        <n v="2939.53491210938"/>
        <n v="38.2200012207031"/>
        <n v="12719.150390625"/>
        <n v="10072.599609375"/>
        <n v="22939.0"/>
        <n v="3213.419921875"/>
        <n v="2951.27807617188"/>
        <n v="38.5"/>
        <n v="12223.419921875"/>
        <n v="10094.099609375"/>
        <n v="22848.01953125"/>
        <n v="3123.53002929688"/>
        <n v="2939.791015625"/>
        <n v="39.0900001525879"/>
        <n v="11876.33984375"/>
        <n v="9544.9501953125"/>
        <n v="22082.119140625"/>
        <n v="3071.0400390625"/>
        <n v="2876.80297851563"/>
        <n v="36.2599983215332"/>
        <n v="11661.3603515625"/>
        <n v="9919.349609375"/>
        <n v="22135.26953125"/>
        <n v="2993.76000976563"/>
        <n v="2908.28002929688"/>
        <n v="36.0299987792969"/>
        <n v="12168.3701171875"/>
        <n v="10014.7998046875"/>
        <n v="21912.2890625"/>
        <n v="3131.0"/>
        <n v="2912.830078125"/>
        <n v="37.0499992370606"/>
        <n v="12312.4404296875"/>
        <n v="9876.7001953125"/>
        <n v="22517.140625"/>
        <n v="3136.1298828125"/>
        <n v="2932.669921875"/>
        <n v="37.9300003051758"/>
        <n v="12347.490234375"/>
        <n v="9863.25"/>
        <n v="22363.880859375"/>
        <n v="3101.63989257813"/>
        <n v="2929.8798828125"/>
        <n v="37.7400016784668"/>
        <n v="12375.1796875"/>
        <n v="10119.0"/>
        <n v="22515.75"/>
        <n v="3140.2900390625"/>
        <n v="2938.7900390625"/>
        <n v="38.8499984741211"/>
        <n v="12194.48046875"/>
        <n v="10318.75"/>
        <n v="22353.689453125"/>
        <n v="3094.419921875"/>
        <n v="2966.90087890625"/>
        <n v="39.1800003051758"/>
        <n v="12360.08984375"/>
        <n v="10347.9501953125"/>
        <n v="22636.060546875"/>
        <n v="3138.69995117188"/>
        <n v="2960.88793945313"/>
        <n v="40.6800003051758"/>
        <n v="12459.8095703125"/>
        <n v="10529.25"/>
        <n v="22541.009765625"/>
        <n v="3114.39990234375"/>
        <n v="2972.98291015625"/>
        <n v="39.9900016784668"/>
        <n v="12102.25"/>
        <n v="10235.5498046875"/>
        <n v="22287.869140625"/>
        <n v="3046.60009765625"/>
        <n v="38.0499992370606"/>
        <n v="12308.48046875"/>
        <n v="10378.900390625"/>
        <n v="22424.369140625"/>
        <n v="3073.19995117188"/>
        <n v="12090.41015625"/>
        <n v="10311.9501953125"/>
        <n v="22255.05078125"/>
        <n v="3018.59008789063"/>
        <n v="2973.07592773438"/>
        <n v="37.9599990844727"/>
        <n v="12287.9404296875"/>
        <n v="10382.599609375"/>
        <n v="22335.099609375"/>
        <n v="3050.19995117188"/>
        <n v="2965.10498046875"/>
        <n v="39.6399993896484"/>
        <n v="12391.7197265625"/>
        <n v="10323.7998046875"/>
        <n v="22338.30078125"/>
        <n v="3105.919921875"/>
        <n v="2991.18090820313"/>
        <n v="39.8400001525879"/>
        <n v="12378.7998046875"/>
        <n v="10493.0498046875"/>
        <n v="22182.6796875"/>
        <n v="3143.63989257813"/>
        <n v="3023.71899414063"/>
        <n v="39.7799987792969"/>
        <n v="12644.599609375"/>
        <n v="10614.9501953125"/>
        <n v="22266.91015625"/>
        <n v="3103.9951171875"/>
        <n v="12774.76953125"/>
        <n v="10723.849609375"/>
        <n v="22341.26953125"/>
        <n v="3155.2900390625"/>
        <n v="3187.83911132813"/>
        <n v="40.3800010681152"/>
        <n v="12660.08984375"/>
        <n v="10802.849609375"/>
        <n v="22649.900390625"/>
        <n v="3166.43994140625"/>
        <n v="3380.9541015625"/>
        <n v="12542.580078125"/>
        <n v="10818.650390625"/>
        <n v="22481.609375"/>
        <n v="3153.07006835938"/>
        <n v="3337.55200195313"/>
        <n v="40.4799995422363"/>
        <n v="12639.169921875"/>
        <n v="10755.5498046875"/>
        <n v="22442.30078125"/>
        <n v="3176.169921875"/>
        <n v="3403.48291015625"/>
        <n v="40.8699989318848"/>
        <n v="12442.2197265625"/>
        <n v="10764.099609375"/>
        <n v="22534.970703125"/>
        <n v="3152.46997070313"/>
        <n v="3418.93505859375"/>
        <n v="39.5800018310547"/>
        <n v="12817.1904296875"/>
        <n v="10851.849609375"/>
        <n v="22591.810546875"/>
        <n v="3205.080078125"/>
        <n v="3379.38696289063"/>
        <n v="40.3499984741211"/>
        <n v="12642.23046875"/>
        <n v="10750.849609375"/>
        <n v="22631.869140625"/>
        <n v="3141.11010742188"/>
        <n v="3435.02392578125"/>
        <n v="39.5999984741211"/>
        <n v="12812.1103515625"/>
        <n v="10701.0"/>
        <n v="22817.91015625"/>
        <n v="3225.97998046875"/>
        <n v="3422.07788085938"/>
        <n v="40.5499992370606"/>
        <n v="12857.2998046875"/>
        <n v="10706.2001953125"/>
        <n v="22907.9609375"/>
        <n v="3208.36010742188"/>
        <n v="3356.35888671875"/>
        <n v="40.9700012207031"/>
        <n v="12915.26953125"/>
        <n v="10752.0"/>
        <n v="22807.5703125"/>
        <n v="3224.2099609375"/>
        <n v="3214.40209960938"/>
        <n v="40.7200012207031"/>
        <n v="12898.1103515625"/>
        <n v="10999.4501953125"/>
        <n v="22772.0703125"/>
        <n v="3224.2900390625"/>
        <n v="3243.91088867188"/>
        <n v="40.6399993896484"/>
        <n v="13194.9296875"/>
        <n v="11126.099609375"/>
        <n v="22789.380859375"/>
        <n v="3268.52001953125"/>
        <n v="3330.54711914063"/>
        <n v="40.6500015258789"/>
        <n v="13165.2900390625"/>
        <n v="11231.2001953125"/>
        <n v="22791.75"/>
        <n v="3254.86010742188"/>
        <n v="3315.18188476563"/>
        <n v="41.5400009155273"/>
        <n v="13183.5"/>
        <n v="11135.0"/>
        <n v="3271.63989257813"/>
        <n v="3306.14892578125"/>
        <n v="41.9500007629395"/>
        <n v="12919.3095703125"/>
        <n v="11149.9501953125"/>
        <n v="3218.580078125"/>
        <n v="3310.64501953125"/>
        <n v="41.060001373291"/>
        <n v="12865.75"/>
        <n v="11225.0"/>
        <n v="22495.94921875"/>
        <n v="3219.84008789063"/>
        <n v="3210.38598632813"/>
        <n v="41.2599983215332"/>
        <n v="12886.23046875"/>
        <n v="11154.099609375"/>
        <n v="22735.01953125"/>
        <n v="3234.27001953125"/>
        <n v="3226.13305664063"/>
        <n v="41.6500015258789"/>
        <n v="12819.6298828125"/>
        <n v="11276.900390625"/>
        <n v="22543.890625"/>
        <n v="3227.21997070313"/>
        <n v="3221.98803710938"/>
        <n v="41.1300010681152"/>
        <n v="12762.1201171875"/>
        <n v="11254.2998046875"/>
        <n v="22489.240234375"/>
        <n v="3231.76000976563"/>
        <n v="3299.57202148438"/>
        <n v="41.3199996948242"/>
        <n v="12403.099609375"/>
        <n v="11139.5"/>
        <n v="22267.58984375"/>
        <n v="3270.44995117188"/>
        <n v="3280.7958984375"/>
        <n v="40.3400001525879"/>
        <n v="12374.4599609375"/>
        <n v="11057.5498046875"/>
        <n v="21947.580078125"/>
        <n v="3288.26000976563"/>
        <n v="3332.18310546875"/>
        <n v="40.3899993896484"/>
        <n v="12744.1298828125"/>
        <n v="10946.650390625"/>
        <n v="22379.740234375"/>
        <n v="3289.919921875"/>
        <n v="3376.43994140625"/>
        <n v="40.7799987792969"/>
        <n v="12667.1201171875"/>
        <n v="11155.75"/>
        <n v="22479.720703125"/>
        <n v="3317.3701171875"/>
        <n v="3363.330078125"/>
        <n v="41.560001373291"/>
        <n v="12664.5498046875"/>
        <n v="11185.7001953125"/>
        <n v="22471.7109375"/>
        <n v="3323.169921875"/>
        <n v="3380.76000976563"/>
        <n v="42.189998626709"/>
        <n v="12634.7900390625"/>
        <n v="11186.650390625"/>
        <n v="22433.779296875"/>
        <n v="3340.05004882813"/>
        <n v="3370.587890625"/>
        <n v="41.9700012207031"/>
        <n v="12729.099609375"/>
        <n v="11270.25"/>
        <n v="3356.0400390625"/>
        <n v="3341.52807617188"/>
        <n v="41.5"/>
        <n v="12806.9697265625"/>
        <n v="22505.509765625"/>
        <n v="3370.34008789063"/>
        <n v="3379.48706054688"/>
        <n v="41.9799995422363"/>
        <n v="12917.33984375"/>
        <n v="11289.0"/>
        <n v="22747.439453125"/>
        <n v="3355.4599609375"/>
        <n v="3327.49291992188"/>
        <n v="41.6199989318848"/>
        <n v="13044.4697265625"/>
        <n v="11334.849609375"/>
        <n v="23123.359375"/>
        <n v="3372.94995117188"/>
        <n v="3328.17504882813"/>
        <n v="42.5699996948242"/>
        <n v="12965.2197265625"/>
        <n v="11353.2998046875"/>
        <n v="23323.919921875"/>
        <n v="3368.65991210938"/>
        <n v="3315.6689453125"/>
        <n v="42.3300018310547"/>
        <n v="12924.8798828125"/>
        <n v="11248.900390625"/>
        <n v="23189.48046875"/>
        <n v="3380.86010742188"/>
        <n v="3373.90209960938"/>
        <n v="42.2400016784668"/>
        <n v="12836.8701171875"/>
        <n v="11259.7998046875"/>
        <n v="23097.80078125"/>
        <n v="3387.0400390625"/>
        <n v="3441.93408203125"/>
        <n v="42.7900009155273"/>
        <n v="12838.6298828125"/>
        <n v="11452.150390625"/>
        <n v="22997.9296875"/>
        <n v="3392.51000976563"/>
        <n v="3444.56494140625"/>
        <n v="42.5999984741211"/>
        <n v="12829.3896484375"/>
        <n v="11317.4501953125"/>
        <n v="23003.580078125"/>
        <n v="3360.47998046875"/>
        <n v="3385.96508789063"/>
        <n v="42.7400016784668"/>
        <n v="12879.4501953125"/>
        <n v="11409.650390625"/>
        <n v="23022.759765625"/>
        <n v="3386.01000976563"/>
        <n v="3380.22705078125"/>
        <n v="42.75"/>
        <n v="12945.9697265625"/>
        <n v="11412.0"/>
        <n v="22913.19921875"/>
        <n v="3418.09008789063"/>
        <n v="3391.11303710938"/>
        <n v="42.4799995422363"/>
        <n v="13136.76953125"/>
        <n v="11513.099609375"/>
        <n v="23242.740234375"/>
        <n v="3435.94995117188"/>
        <n v="3392.8798828125"/>
        <n v="42.3600006103516"/>
        <n v="13041.830078125"/>
        <n v="11512.849609375"/>
        <n v="23257.05078125"/>
        <n v="3449.96997070313"/>
        <n v="3371.80810546875"/>
        <n v="43.3899993896484"/>
        <n v="13206.580078125"/>
        <n v="11609.2998046875"/>
        <n v="23311.0390625"/>
        <n v="3485.13989257813"/>
        <n v="3333.48999023438"/>
        <n v="43.4500007629395"/>
        <n v="13140.599609375"/>
        <n v="11602.9501953125"/>
        <n v="23232.30078125"/>
        <n v="3494.68994140625"/>
        <n v="3346.2890625"/>
        <n v="42.9799995422363"/>
        <n v="13103.9296875"/>
        <n v="11777.5498046875"/>
        <n v="23147.140625"/>
        <n v="3509.72998046875"/>
        <n v="3416.55004882813"/>
        <n v="42.9099998474121"/>
        <n v="13037.2001953125"/>
        <n v="11464.2998046875"/>
        <n v="23089.630859375"/>
        <n v="3507.43994140625"/>
        <n v="3389.74194335938"/>
        <n v="42.8300018310547"/>
        <n v="13071.66015625"/>
        <n v="11478.5498046875"/>
        <n v="23261.08984375"/>
        <n v="3543.76000976563"/>
        <n v="3420.46899414063"/>
        <n v="43.0200004577637"/>
        <n v="13354.7197265625"/>
        <n v="11566.2001953125"/>
        <n v="23524.490234375"/>
        <n v="3564.73999023438"/>
        <n v="3404.03198242188"/>
        <n v="41.6300010681152"/>
        <n v="12916.1201171875"/>
        <n v="11354.400390625"/>
        <n v="23130.3203125"/>
        <n v="3453.60009765625"/>
        <n v="3336.40795898438"/>
        <n v="41.25"/>
        <n v="12931.400390625"/>
        <n v="11359.599609375"/>
        <n v="23145.470703125"/>
        <n v="3349.91796875"/>
        <n v="13126.23046875"/>
        <n v="11378.5498046875"/>
        <n v="23188.7890625"/>
        <n v="3371.8798828125"/>
        <n v="3301.21704101563"/>
        <n v="39.4799995422363"/>
        <n v="12990.51953125"/>
        <n v="11218.599609375"/>
        <n v="22966.890625"/>
        <n v="3369.82006835938"/>
        <n v="3280.9970703125"/>
        <n v="36.7900009155273"/>
        <n v="13265.509765625"/>
        <n v="11363.2998046875"/>
        <n v="23193.470703125"/>
        <n v="3412.56005859375"/>
        <n v="3282.23193359375"/>
        <n v="37.7999992370606"/>
        <n v="13198.740234375"/>
        <n v="11447.7998046875"/>
        <n v="23114.630859375"/>
        <n v="3352.69995117188"/>
        <n v="3225.78393554688"/>
        <n v="37.0099983215332"/>
        <n v="13329.6103515625"/>
        <n v="11540.150390625"/>
        <n v="23431.16015625"/>
        <n v="3363.56005859375"/>
        <n v="3275.91796875"/>
        <n v="37.3199996948242"/>
        <n v="13220.8095703125"/>
        <n v="11487.2001953125"/>
        <n v="23438.830078125"/>
        <n v="3407.72998046875"/>
        <n v="3277.1279296875"/>
        <n v="37.2799987792969"/>
        <n v="13224.16015625"/>
        <n v="11538.4501953125"/>
        <n v="23425.23046875"/>
        <n v="3411.22998046875"/>
        <n v="3293.16796875"/>
        <n v="38.3499984741211"/>
        <n v="13060.1796875"/>
        <n v="11539.400390625"/>
        <n v="23416.619140625"/>
        <n v="3346.86010742188"/>
        <n v="3277.32397460938"/>
        <n v="40.189998626709"/>
        <n v="13210.8603515625"/>
        <n v="11584.099609375"/>
        <n v="23321.189453125"/>
        <n v="3357.3798828125"/>
        <n v="3270.91088867188"/>
        <n v="12998.900390625"/>
        <n v="11503.7998046875"/>
        <n v="3285.57006835938"/>
        <n v="3348.89892578125"/>
        <n v="40.9799995422363"/>
        <n v="12629.7099609375"/>
        <n v="11301.75"/>
        <n v="3295.75"/>
        <n v="3290.666015625"/>
        <n v="39.6300010681152"/>
        <n v="12737.3203125"/>
        <n v="11258.75"/>
        <n v="23245.890625"/>
        <n v="3320.11010742188"/>
        <n v="3278.8359375"/>
        <n v="39.7599983215332"/>
        <n v="12520.4697265625"/>
        <n v="11011.0"/>
        <n v="23215.0"/>
        <n v="3226.13989257813"/>
        <n v="3262.87890625"/>
        <n v="12615.91015625"/>
        <n v="10910.400390625"/>
        <n v="23217.330078125"/>
        <n v="3236.65991210938"/>
        <n v="3234.3740234375"/>
        <n v="40.1500015258789"/>
        <n v="12673.73046875"/>
        <n v="11140.849609375"/>
        <n v="23391.9609375"/>
        <n v="3333.89990234375"/>
        <n v="3224.97705078125"/>
        <n v="40.0699996948242"/>
        <n v="12817.7900390625"/>
        <n v="11288.599609375"/>
        <n v="23410.5"/>
        <n v="3350.919921875"/>
        <n v="3231.85498046875"/>
        <n v="40.5800018310547"/>
        <n v="12754.76953125"/>
        <n v="11244.4501953125"/>
        <n v="23478.849609375"/>
        <n v="3341.2099609375"/>
        <n v="3232.7099609375"/>
        <n v="39.1599998474121"/>
        <n v="12812.080078125"/>
        <n v="11364.4501953125"/>
        <n v="3385.8701171875"/>
        <n v="39.9000015258789"/>
        <n v="12558.7802734375"/>
        <n v="23294.80078125"/>
        <n v="3338.93994140625"/>
        <n v="38.5999984741211"/>
        <n v="12824.0498046875"/>
        <n v="11487.7998046875"/>
        <n v="23254.279296875"/>
        <n v="3367.27001953125"/>
        <n v="37.0"/>
        <n v="12858.9697265625"/>
        <n v="11603.4501953125"/>
        <n v="23420.0703125"/>
        <n v="3408.73999023438"/>
        <n v="39.3499984741211"/>
        <n v="12901.2900390625"/>
        <n v="11679.25"/>
        <n v="23272.44921875"/>
        <n v="3384.56005859375"/>
        <n v="39.8300018310547"/>
        <n v="13011.23046875"/>
        <n v="11835.400390625"/>
        <n v="23506.33984375"/>
        <n v="3434.28002929688"/>
        <n v="13070.0400390625"/>
        <n v="11852.0498046875"/>
        <n v="23713.859375"/>
        <n v="3459.669921875"/>
        <n v="3262.61108398438"/>
        <n v="41.310001373291"/>
        <n v="13086.0595703125"/>
        <n v="11973.5498046875"/>
        <n v="23588.740234375"/>
        <n v="3500.02001953125"/>
        <n v="3287.32788085938"/>
        <n v="40.4000015258789"/>
        <n v="13132.900390625"/>
        <n v="11934.650390625"/>
        <n v="23667.900390625"/>
        <n v="3534.01000976563"/>
        <n v="3353.12109375"/>
        <n v="39.5299987792969"/>
        <n v="13012.6904296875"/>
        <n v="11917.400390625"/>
        <n v="23545.66015625"/>
        <n v="3515.46997070313"/>
        <n v="3353.625"/>
        <n v="12826.1298828125"/>
        <n v="12023.4501953125"/>
        <n v="23548.44921875"/>
        <n v="3453.71997070313"/>
        <n v="3342.92211914063"/>
        <n v="12773.349609375"/>
        <n v="11727.400390625"/>
        <n v="23478.400390625"/>
        <n v="3493.5"/>
        <n v="3334.45703125"/>
        <n v="40.8800010681152"/>
        <n v="12948.6298828125"/>
        <n v="23543.689453125"/>
        <n v="3493.65991210938"/>
        <n v="3351.10009765625"/>
        <n v="40.689998626709"/>
        <n v="12819.150390625"/>
        <n v="11861.0"/>
        <n v="23587.869140625"/>
        <n v="3439.3798828125"/>
        <n v="3307.14990234375"/>
        <n v="12764.4501953125"/>
        <n v="11958.5498046875"/>
        <n v="23615.51953125"/>
        <n v="3439.90991210938"/>
        <n v="3332.14990234375"/>
        <n v="41.2200012207031"/>
        <n v="12429.41015625"/>
        <n v="11890.0"/>
        <n v="23525.58984375"/>
        <n v="3438.5"/>
        <n v="3315.82006835938"/>
        <n v="40.0400009155273"/>
        <n v="12517.98046875"/>
        <n v="11957.900390625"/>
        <n v="23558.7109375"/>
        <n v="3464.89990234375"/>
        <n v="3308.15795898438"/>
        <n v="40.6100006103516"/>
        <n v="12303.41015625"/>
        <n v="11937.400390625"/>
        <n v="23520.779296875"/>
        <n v="3441.419921875"/>
        <n v="3258.70288085938"/>
        <n v="39.689998626709"/>
        <n v="12206.419921875"/>
        <n v="11807.099609375"/>
        <n v="23376.9609375"/>
        <n v="3403.14990234375"/>
        <n v="3240.73999023438"/>
        <n v="38.5900001525879"/>
        <n v="11848.3095703125"/>
        <n v="11922.599609375"/>
        <n v="23372.609375"/>
        <n v="3342.47998046875"/>
        <n v="3256.21997070313"/>
        <n v="38.9700012207031"/>
        <n v="11631.0703125"/>
        <n v="11633.2998046875"/>
        <n v="23170.759765625"/>
        <n v="3277.169921875"/>
        <n v="3235.76000976563"/>
        <n v="37.3899993896484"/>
        <n v="11472.6103515625"/>
        <n v="11678.4501953125"/>
        <n v="23320.7109375"/>
        <n v="3293.59008789063"/>
        <n v="3278.63110351563"/>
        <n v="36.0699996948242"/>
        <n v="11602.91015625"/>
        <n v="11697.349609375"/>
        <n v="23110.740234375"/>
        <n v="3296.19995117188"/>
        <n v="3228.71508789063"/>
        <n v="35.2400016784668"/>
        <n v="11858.8095703125"/>
        <n v="11734.4501953125"/>
        <n v="3336.25"/>
        <n v="3239.80590820313"/>
        <n v="37.0299987792969"/>
        <n v="11896.1103515625"/>
        <n v="11783.349609375"/>
        <n v="23619.580078125"/>
        <n v="3406.4599609375"/>
        <n v="3273.43310546875"/>
        <n v="38.1500015258789"/>
        <n v="12420.8798828125"/>
        <n v="12062.400390625"/>
        <n v="23776.19921875"/>
        <n v="3485.73999023438"/>
        <n v="3305.580078125"/>
        <n v="39.1699981689453"/>
        <n v="12531.740234375"/>
        <n v="12156.650390625"/>
        <n v="24076.220703125"/>
        <n v="3508.34008789063"/>
        <n v="3326.46508789063"/>
        <n v="38.5400009155273"/>
        <n v="12713.1904296875"/>
        <n v="24568.83984375"/>
        <n v="3583.0400390625"/>
        <n v="3329.42895507813"/>
        <n v="37.3400001525879"/>
        <n v="13109.76953125"/>
        <n v="12556.400390625"/>
        <n v="25087.30078125"/>
        <n v="3543.26000976563"/>
        <n v="3387.6220703125"/>
        <n v="39.9099998474121"/>
        <n v="13205.9501953125"/>
        <n v="12680.599609375"/>
        <n v="25145.66015625"/>
        <n v="3563.21997070313"/>
        <n v="3354.02490234375"/>
        <n v="41.7900009155273"/>
        <n v="13073.48046875"/>
        <n v="12702.150390625"/>
        <n v="25439.349609375"/>
        <n v="3562.669921875"/>
        <n v="3344.4599609375"/>
        <n v="41.4700012207031"/>
        <n v="13036.9697265625"/>
        <n v="12659.7001953125"/>
        <n v="25405.640625"/>
        <n v="3552.57006835938"/>
        <n v="3327.22900390625"/>
        <n v="40.939998626709"/>
        <n v="13170.51953125"/>
        <n v="25652.689453125"/>
        <n v="3600.15991210938"/>
        <n v="3325.62109375"/>
        <n v="40.1699981689453"/>
        <n v="13130.5400390625"/>
        <n v="12932.5"/>
        <n v="26043.44921875"/>
        <n v="3610.31005859375"/>
        <n v="3347.14990234375"/>
        <n v="41.439998626709"/>
        <n v="13086.4296875"/>
        <n v="12860.099609375"/>
        <n v="25860.55078125"/>
        <n v="3612.09008789063"/>
        <n v="3337.33203125"/>
        <n v="41.3499984741211"/>
        <n v="13101.7099609375"/>
        <n v="12839.5"/>
        <n v="25628.73046875"/>
        <n v="3559.40991210938"/>
        <n v="3339.0859375"/>
        <n v="41.6100006103516"/>
        <n v="13054.6396484375"/>
        <n v="12813.400390625"/>
        <n v="25486.830078125"/>
        <n v="3579.31005859375"/>
        <n v="3359.60009765625"/>
        <n v="41.7000007629395"/>
        <n v="13215.4404296875"/>
        <n v="12960.2998046875"/>
        <n v="3566.82006835938"/>
        <n v="3384.10009765625"/>
        <n v="42.4599990844727"/>
        <n v="13254.419921875"/>
        <n v="13002.599609375"/>
        <n v="25901.44921875"/>
        <n v="3594.52001953125"/>
        <n v="3407.40893554688"/>
        <n v="42.8400001525879"/>
        <n v="13346.76953125"/>
        <n v="13130.0"/>
        <n v="26468.51953125"/>
        <n v="3635.5"/>
        <n v="3417.51489257813"/>
        <n v="44.8199996948242"/>
        <n v="13315.2099609375"/>
        <n v="12906.4501953125"/>
        <n v="26255.470703125"/>
        <n v="3360.06103515625"/>
        <n v="13280.509765625"/>
        <n v="13012.0498046875"/>
        <n v="26530.279296875"/>
        <n v="3638.55004882813"/>
        <n v="3373.84301757813"/>
        <n v="45.9000015258789"/>
        <n v="13270.509765625"/>
        <n v="26830.099609375"/>
        <n v="3634.17993164063"/>
        <n v="3418.15991210938"/>
        <n v="45.3400001525879"/>
        <n v="13371.66015625"/>
        <n v="13062.2001953125"/>
        <n v="26624.19921875"/>
        <n v="3645.8701171875"/>
        <n v="3388.98999023438"/>
        <n v="45.0800018310547"/>
        <n v="13341.91015625"/>
        <n v="13121.400390625"/>
        <n v="26884.990234375"/>
        <n v="3653.78002929688"/>
        <n v="3453.51806640625"/>
        <n v="44.3800010681152"/>
        <n v="13304.830078125"/>
        <n v="13215.2998046875"/>
        <n v="26740.30078125"/>
        <n v="3668.28002929688"/>
        <n v="3448.5400390625"/>
        <n v="44.9900016784668"/>
        <n v="13230.6103515625"/>
        <n v="13177.400390625"/>
        <n v="26697.259765625"/>
        <n v="3670.93994140625"/>
        <n v="3436.72900390625"/>
        <n v="45.6399993896484"/>
        <n v="13264.849609375"/>
        <n v="26894.25"/>
        <n v="3694.72998046875"/>
        <n v="3446.64794921875"/>
        <n v="46.1500015258789"/>
        <n v="13248.01953125"/>
        <n v="13393.849609375"/>
        <n v="26380.3203125"/>
        <n v="3683.05004882813"/>
        <n v="3417.68994140625"/>
        <n v="45.6599998474121"/>
        <n v="13344.1396484375"/>
        <n v="13458.099609375"/>
        <n v="26526.33984375"/>
        <n v="3705.97998046875"/>
        <n v="3416.07788085938"/>
        <n v="45.5999984741211"/>
        <n v="13341.6796875"/>
        <n v="13488.5"/>
        <n v="26688.5"/>
        <n v="3659.1298828125"/>
        <n v="3365.73095703125"/>
        <n v="45.689998626709"/>
        <n v="13255.240234375"/>
        <n v="13512.2998046875"/>
        <n v="26732.849609375"/>
        <n v="3656.080078125"/>
        <n v="3381.00805664063"/>
        <n v="46.9700012207031"/>
        <n v="13224.259765625"/>
        <n v="13571.4501953125"/>
        <n v="26659.529296875"/>
        <n v="3675.27001953125"/>
        <n v="3349.53393554688"/>
        <n v="46.7299995422363"/>
        <n v="13216.490234375"/>
        <n v="13547.2001953125"/>
        <n v="26683.109375"/>
        <n v="3666.40991210938"/>
        <n v="3366.580078125"/>
        <n v="46.9900016784668"/>
        <n v="13416.2900390625"/>
        <n v="13663.099609375"/>
        <n v="26835.58984375"/>
        <n v="3696.25"/>
        <n v="3371.26293945313"/>
        <n v="47.5999984741211"/>
        <n v="13691.490234375"/>
        <n v="13713.5498046875"/>
        <n v="26744.5"/>
        <n v="3713.64990234375"/>
        <n v="3367.27709960938"/>
        <n v="47.8499984741211"/>
        <n v="13649.66015625"/>
        <n v="13764.400390625"/>
        <n v="26775.529296875"/>
        <n v="3722.38989257813"/>
        <n v="3400.48999023438"/>
        <n v="48.4300003051758"/>
        <n v="13398.2197265625"/>
        <n v="13741.900390625"/>
        <n v="26834.099609375"/>
        <n v="3684.28002929688"/>
        <n v="3394.39501953125"/>
        <n v="48.5400009155273"/>
        <n v="13311.01953125"/>
        <n v="13373.650390625"/>
        <n v="26559.330078125"/>
        <n v="3698.080078125"/>
        <n v="3410.96801757813"/>
        <n v="47.9300003051758"/>
        <n v="13456.6298828125"/>
        <n v="13473.5"/>
        <n v="26580.4296875"/>
        <n v="3693.419921875"/>
        <n v="3362.47192382813"/>
        <n v="46.7900009155273"/>
        <n v="13672.150390625"/>
        <n v="26635.109375"/>
        <n v="3694.03002929688"/>
        <n v="3382.19311523438"/>
        <n v="48.0900001525879"/>
        <n v="26708.099609375"/>
        <n v="3351.7900390625"/>
        <n v="13779.0498046875"/>
        <n v="13815.150390625"/>
        <n v="26691.2890625"/>
        <n v="3723.03002929688"/>
        <n v="3396.35888671875"/>
        <n v="48.2299995422363"/>
        <n v="13873.349609375"/>
        <n v="13910.349609375"/>
        <n v="26936.380859375"/>
        <n v="3750.01000976563"/>
        <n v="3399.2939453125"/>
        <n v="13750.990234375"/>
        <n v="13980.900390625"/>
        <n v="27559.099609375"/>
        <n v="3736.18994140625"/>
        <n v="3375.00903320313"/>
        <n v="48.1300010681152"/>
        <n v="13970.0"/>
        <n v="3733.27001953125"/>
        <n v="3419.72705078125"/>
        <n v="48.3499984741211"/>
        <n v="13996.099609375"/>
        <n v="13890.2197265625"/>
        <n v="14104.349609375"/>
        <n v="27575.5703125"/>
        <n v="3764.61010742188"/>
        <n v="3474.67895507813"/>
        <n v="48.4000015258789"/>
        <n v="13680.6904296875"/>
        <n v="14075.150390625"/>
        <n v="27151.380859375"/>
        <n v="3698.02001953125"/>
        <n v="3492.19091796875"/>
        <n v="47.3800010681152"/>
        <n v="13687.080078125"/>
        <n v="14240.9501953125"/>
        <n v="27102.849609375"/>
        <n v="3712.19995117188"/>
        <n v="3530.90698242188"/>
        <n v="49.8199996948242"/>
        <n v="13946.5302734375"/>
        <n v="14253.75"/>
        <n v="27340.4609375"/>
        <n v="3764.7099609375"/>
        <n v="3552.90893554688"/>
        <n v="50.5299987792969"/>
        <n v="14106.599609375"/>
        <n v="14258.400390625"/>
        <n v="27720.140625"/>
        <n v="3815.05004882813"/>
        <n v="3577.68994140625"/>
        <n v="50.9300003051758"/>
        <n v="13986.419921875"/>
        <n v="14474.0498046875"/>
        <n v="3803.13989257813"/>
        <n v="3571.32104492188"/>
        <n v="52.5800018310547"/>
        <n v="13985.8896484375"/>
        <n v="14473.7998046875"/>
        <n v="28004.369140625"/>
        <n v="3801.6201171875"/>
        <n v="3518.01000976563"/>
        <n v="13899.0595703125"/>
        <n v="14639.7998046875"/>
        <n v="28140.099609375"/>
        <n v="3802.22998046875"/>
        <n v="3613.28100585938"/>
        <n v="53.310001373291"/>
        <n v="13973.76953125"/>
        <n v="14550.0498046875"/>
        <n v="28442.73046875"/>
        <n v="3814.97998046875"/>
        <n v="3584.93188476563"/>
        <n v="52.8400001525879"/>
        <n v="13904.2998046875"/>
        <n v="14594.349609375"/>
        <n v="28777.470703125"/>
        <n v="3788.72998046875"/>
        <n v="3566.28491210938"/>
        <n v="53.7999992370606"/>
        <n v="13701.98046875"/>
        <n v="14453.2998046875"/>
        <n v="28238.6796875"/>
        <n v="3554.80004882813"/>
        <n v="13935.9296875"/>
        <n v="14371.650390625"/>
        <n v="28405.490234375"/>
        <n v="3781.8798828125"/>
        <n v="3596.36010742188"/>
        <n v="52.0"/>
        <n v="13848.76953125"/>
        <n v="14538.2998046875"/>
        <n v="28798.740234375"/>
        <n v="3816.21997070313"/>
        <n v="3564.12109375"/>
        <n v="53.1300010681152"/>
        <n v="13997.7802734375"/>
        <n v="14730.9501953125"/>
        <n v="28710.41015625"/>
        <n v="3857.4599609375"/>
        <n v="3590.92504882813"/>
        <n v="52.9300003051758"/>
        <n v="13858.0498046875"/>
        <n v="14583.400390625"/>
        <n v="28580.19921875"/>
        <n v="3844.23999023438"/>
        <n v="3616.5400390625"/>
        <n v="13943.9599609375"/>
        <n v="14477.7998046875"/>
        <n v="28698.890625"/>
        <n v="3851.67993164063"/>
        <n v="3605.36108398438"/>
        <n v="52.1699981689453"/>
        <n v="13687.3896484375"/>
        <n v="28696.30078125"/>
        <n v="3862.9599609375"/>
        <n v="3610.96899414063"/>
        <n v="52.9099998474121"/>
        <n v="13827.4697265625"/>
        <n v="14237.9501953125"/>
        <n v="28665.33984375"/>
        <n v="3836.830078125"/>
        <n v="3567.55004882813"/>
        <n v="52.7599983215332"/>
        <n v="13500.6396484375"/>
        <n v="13810.400390625"/>
        <n v="28169.26953125"/>
        <n v="3755.75"/>
        <n v="3534.6689453125"/>
        <n v="52.6500015258789"/>
        <n v="13474.2001953125"/>
        <n v="13946.599609375"/>
        <n v="28320.720703125"/>
        <n v="3778.05004882813"/>
        <n v="3521.71801757813"/>
        <n v="52.1500015258789"/>
        <n v="13559.9404296875"/>
        <n v="13758.599609375"/>
        <n v="27649.0703125"/>
        <n v="3731.169921875"/>
        <n v="3477.17211914063"/>
        <n v="51.9900016784668"/>
        <n v="13724.1201171875"/>
        <n v="14481.099609375"/>
        <n v="28207.48046875"/>
        <n v="3791.84008789063"/>
        <n v="3510.80810546875"/>
        <n v="53.4799995422363"/>
        <n v="13986.7197265625"/>
        <n v="14754.900390625"/>
        <n v="28482.7109375"/>
        <n v="3840.27001953125"/>
        <n v="3531.14892578125"/>
        <n v="55.0499992370606"/>
        <n v="13971.9404296875"/>
        <n v="14789.0498046875"/>
        <n v="28557.4609375"/>
        <n v="3836.65991210938"/>
        <n v="3503.77905273438"/>
        <n v="14061.6904296875"/>
        <n v="14952.599609375"/>
        <n v="28631.4609375"/>
        <n v="3878.30004882813"/>
        <n v="3509.48999023438"/>
        <n v="14156.83984375"/>
        <n v="15064.2998046875"/>
        <n v="28831.580078125"/>
        <n v="3892.59008789063"/>
        <n v="3504.56298828125"/>
        <n v="57.060001373291"/>
        <n v="14055.599609375"/>
        <n v="15164.150390625"/>
        <n v="29435.609375"/>
        <n v="3910.48999023438"/>
        <n v="3539.77294921875"/>
        <n v="58.1100006103516"/>
        <n v="14063.1201171875"/>
        <n v="15119.0498046875"/>
        <n v="29412.55078125"/>
        <n v="3920.78002929688"/>
        <n v="3612.61303710938"/>
        <n v="58.4500007629395"/>
        <n v="13958.3896484375"/>
        <n v="15073.25"/>
        <n v="3916.39990234375"/>
        <n v="13976.1298828125"/>
        <n v="15186.2001953125"/>
        <n v="29635.880859375"/>
        <n v="3911.64990234375"/>
        <n v="57.939998626709"/>
        <n v="14109.0703125"/>
        <n v="15270.2998046875"/>
        <n v="29662.41015625"/>
        <n v="14105.1298828125"/>
        <n v="15371.4501953125"/>
        <n v="30229.4609375"/>
        <n v="3939.61010742188"/>
        <n v="59.9799995422363"/>
        <n v="14028.099609375"/>
        <n v="15279.900390625"/>
        <n v="30366.8203125"/>
        <n v="3918.5"/>
        <n v="60.2400016784668"/>
        <n v="13926.83984375"/>
        <n v="15238.7001953125"/>
        <n v="30311.98046875"/>
        <n v="3915.86010742188"/>
        <n v="3721.0869140625"/>
        <n v="13941.400390625"/>
        <n v="15074.7998046875"/>
        <n v="29970.58984375"/>
        <n v="3921.15991210938"/>
        <n v="3661.78295898438"/>
        <n v="60.2000007629395"/>
        <n v="13858.5595703125"/>
        <n v="14999.0498046875"/>
        <n v="30281.779296875"/>
        <n v="3885.55004882813"/>
        <n v="3707.18994140625"/>
        <n v="13984.98046875"/>
        <n v="14782.25"/>
        <n v="3857.07006835938"/>
        <n v="3617.69995117188"/>
        <n v="62.1599998474121"/>
        <n v="13855.849609375"/>
        <n v="14729.150390625"/>
        <n v="30020.109375"/>
        <n v="3873.7099609375"/>
        <n v="3638.93603515625"/>
        <n v="61.2900009155273"/>
        <n v="14045.01953125"/>
        <n v="15079.849609375"/>
        <n v="30077.26953125"/>
        <n v="3915.80004882813"/>
        <n v="3595.5400390625"/>
        <n v="63.3899993896484"/>
        <n v="13685.7998046875"/>
        <n v="14888.599609375"/>
        <n v="29753.73046875"/>
        <n v="3839.65991210938"/>
        <n v="3514.56005859375"/>
        <n v="63.4599990844727"/>
        <n v="13962.4296875"/>
        <n v="14702.5"/>
        <n v="29419.44921875"/>
        <n v="3842.51000976563"/>
        <n v="3531.47998046875"/>
        <n v="61.9500007629395"/>
        <n v="13962.0703125"/>
        <n v="14865.2998046875"/>
        <n v="29939.75"/>
        <n v="3903.63989257813"/>
        <n v="3566.85205078125"/>
        <n v="14130.8603515625"/>
        <n v="15064.400390625"/>
        <n v="29482.119140625"/>
        <n v="3863.98999023438"/>
        <n v="3500.15991210938"/>
        <n v="59.5499992370606"/>
        <n v="14015.4404296875"/>
        <n v="15026.75"/>
        <n v="29198.419921875"/>
        <n v="3818.53002929688"/>
        <n v="3546.63989257813"/>
        <n v="61.0800018310547"/>
        <n v="13958.5400390625"/>
        <n v="14977.9501953125"/>
        <n v="28725.48046875"/>
        <n v="3793.580078125"/>
        <n v="3463.30908203125"/>
        <n v="64.1600036621094"/>
        <n v="14024.5703125"/>
        <n v="15002.4501953125"/>
        <n v="29208.189453125"/>
        <n v="3844.38989257813"/>
        <n v="3524.97998046875"/>
        <n v="66.6800003051758"/>
        <n v="14345.509765625"/>
        <n v="15049.900390625"/>
        <n v="28748.869140625"/>
        <n v="3851.92993164063"/>
        <n v="3415.34008789063"/>
        <n v="64.7300033569336"/>
        <n v="14439.4501953125"/>
        <n v="15202.150390625"/>
        <n v="29118.279296875"/>
        <n v="3891.98999023438"/>
        <n v="3389.84008789063"/>
        <n v="63.8400001525879"/>
        <n v="14553.5400390625"/>
        <n v="29033.919921875"/>
        <n v="3915.5400390625"/>
        <n v="3369.89990234375"/>
        <n v="64.6999969482422"/>
        <n v="14492.4501953125"/>
        <n v="15321.150390625"/>
        <n v="29287.740234375"/>
        <n v="3924.52001953125"/>
        <n v="3447.19995117188"/>
        <n v="65.9599990844727"/>
        <n v="14504.490234375"/>
        <n v="15048.400390625"/>
        <n v="29804.5"/>
        <n v="3942.9599609375"/>
        <n v="3441.8798828125"/>
        <n v="65.5599975585938"/>
        <n v="14519.7197265625"/>
        <n v="14996.099609375"/>
        <n v="29770.390625"/>
        <n v="3973.59008789063"/>
        <n v="3424.65209960938"/>
        <n v="65.3300018310547"/>
        <n v="14565.2900390625"/>
        <n v="14946.5498046875"/>
        <n v="29836.830078125"/>
        <n v="3949.57006835938"/>
        <n v="3435.73193359375"/>
        <n v="64.75"/>
        <n v="14673.7197265625"/>
        <n v="14855.5"/>
        <n v="30148.48046875"/>
        <n v="3953.5"/>
        <n v="3449.64111328125"/>
        <n v="64.4199981689453"/>
        <n v="14697.259765625"/>
        <n v="14471.150390625"/>
        <n v="29904.5703125"/>
        <n v="3913.13989257813"/>
        <n v="3423.8701171875"/>
        <n v="59.560001373291"/>
        <n v="14551.169921875"/>
        <n v="14736.2998046875"/>
        <n v="29444.099609375"/>
        <n v="3916.47998046875"/>
        <n v="3406.1201171875"/>
        <n v="14582.0703125"/>
        <n v="14768.5498046875"/>
        <n v="29381.490234375"/>
        <n v="3937.60009765625"/>
        <n v="3445.34008789063"/>
        <n v="61.2799987792969"/>
        <n v="14543.580078125"/>
        <n v="14712.4501953125"/>
        <n v="28765.55078125"/>
        <n v="3919.92993164063"/>
        <n v="3394.1298828125"/>
        <n v="14550.400390625"/>
        <n v="14570.900390625"/>
        <n v="28457.330078125"/>
        <n v="3879.34008789063"/>
        <n v="3355.07006835938"/>
        <n v="60.7999992370606"/>
        <n v="14714.58984375"/>
        <n v="14506.2998046875"/>
        <n v="29068.51953125"/>
        <n v="3917.1201171875"/>
        <n v="3373.31689453125"/>
        <n v="58.4799995422363"/>
        <n v="14809.7998046875"/>
        <n v="29478.119140625"/>
        <n v="3969.31005859375"/>
        <n v="3429.63208007813"/>
        <n v="60.9300003051758"/>
        <n v="14897.66015625"/>
        <n v="14628.5"/>
        <n v="29365.0390625"/>
        <n v="3963.34008789063"/>
        <n v="3432.53002929688"/>
        <n v="14982.1201171875"/>
        <n v="14811.849609375"/>
        <n v="29278.330078125"/>
        <n v="3967.25"/>
        <n v="3452.2099609375"/>
        <n v="60.4500007629395"/>
        <n v="15053.76953125"/>
        <n v="14798.400390625"/>
        <n v="29441.91015625"/>
        <n v="3992.78002929688"/>
        <n v="3444.81005859375"/>
        <n v="59.4900016784668"/>
        <n v="29704.66015625"/>
        <n v="3472.6279296875"/>
        <n v="14837.7001953125"/>
        <n v="30084.609375"/>
        <n v="4034.43994140625"/>
        <n v="61.5"/>
        <n v="15289.9697265625"/>
        <n v="14737.0"/>
        <n v="30208.890625"/>
        <n v="4075.57006835938"/>
        <n v="3491.6298828125"/>
        <n v="58.7999992370606"/>
        <n v="15221.23046875"/>
        <n v="14716.4501953125"/>
        <n v="29743.48046875"/>
        <n v="4074.2900390625"/>
        <n v="3483.419921875"/>
        <n v="15236.4404296875"/>
        <n v="14875.650390625"/>
        <n v="29675.880859375"/>
        <n v="4089.94995117188"/>
        <n v="3467.48999023438"/>
        <n v="59.5200004577637"/>
        <n v="15198.1396484375"/>
        <n v="14882.650390625"/>
        <n v="29865.529296875"/>
        <n v="4096.10986328125"/>
        <n v="3475.43994140625"/>
        <n v="59.7599983215332"/>
        <n v="15238.849609375"/>
        <n v="14644.650390625"/>
        <n v="29874.4296875"/>
        <n v="4124.7099609375"/>
        <n v="3445.96997070313"/>
        <n v="59.3499984741211"/>
        <n v="15244.6201171875"/>
        <n v="14364.900390625"/>
        <n v="29605.689453125"/>
        <n v="4130.10009765625"/>
        <n v="3411.2900390625"/>
        <n v="59.6399993896484"/>
        <n v="15253.58984375"/>
        <n v="29718.060546875"/>
        <n v="4141.580078125"/>
        <n v="3397.02001953125"/>
        <n v="15238.6298828125"/>
        <n v="14522.400390625"/>
        <n v="29573.900390625"/>
        <n v="4139.759765625"/>
        <n v="3409.61010742188"/>
        <n v="62.8300018310547"/>
        <n v="15277.849609375"/>
        <n v="14599.599609375"/>
        <n v="29789.080078125"/>
        <n v="4174.14013671875"/>
        <n v="3407.18994140625"/>
        <n v="63.3199996948242"/>
        <n v="15496.8701171875"/>
        <n v="14306.599609375"/>
        <n v="29688.3203125"/>
        <n v="4179.7998046875"/>
        <n v="3427.55004882813"/>
        <n v="62.9799995422363"/>
        <n v="15361.150390625"/>
        <n v="14526.7001953125"/>
        <n v="29355.869140625"/>
        <n v="4159.18017578125"/>
        <n v="3467.14990234375"/>
        <n v="63.4700012207031"/>
        <n v="15179.91015625"/>
        <n v="28660.359375"/>
        <n v="4128.419921875"/>
        <n v="3456.30004882813"/>
        <n v="62.3899993896484"/>
        <n v="15252.0400390625"/>
        <n v="14219.150390625"/>
        <n v="28880.779296875"/>
        <n v="4170.4599609375"/>
        <n v="3482.830078125"/>
        <n v="15267.759765625"/>
        <n v="14326.349609375"/>
        <n v="28939.119140625"/>
        <n v="4138.77978515625"/>
        <n v="3462.09008789063"/>
        <n v="15297.9296875"/>
        <n v="14449.4501953125"/>
        <n v="29095.490234375"/>
        <n v="4185.02978515625"/>
        <n v="3484.11010742188"/>
        <n v="62.060001373291"/>
        <n v="15282.83984375"/>
        <n v="14493.7998046875"/>
        <n v="29174.529296875"/>
        <n v="4188.25"/>
        <n v="3440.09008789063"/>
        <n v="61.9700012207031"/>
        <n v="15320.400390625"/>
        <n v="14710.5"/>
        <n v="28935.509765625"/>
        <n v="4185.14013671875"/>
        <n v="3432.15991210938"/>
        <n v="63.0400009155273"/>
        <n v="15326.23046875"/>
        <n v="14979.0"/>
        <n v="4206.14013671875"/>
        <n v="3458.080078125"/>
        <n v="63.7000007629395"/>
        <n v="15204.3896484375"/>
        <n v="14747.349609375"/>
        <n v="28996.66015625"/>
        <n v="4198.10009765625"/>
        <n v="3468.30004882813"/>
        <n v="64.879997253418"/>
        <n v="15191.7900390625"/>
        <n v="14481.0498046875"/>
        <n v="4191.97998046875"/>
        <n v="63.6399993896484"/>
        <n v="15259.5"/>
        <n v="14687.25"/>
        <n v="4179.0400390625"/>
        <n v="64.5299987792969"/>
        <n v="14969.6298828125"/>
        <n v="14604.150390625"/>
        <n v="4177.06005859375"/>
        <n v="66.4499969482422"/>
        <n v="15170.76953125"/>
        <n v="14668.349609375"/>
        <n v="29024.009765625"/>
        <n v="4169.14013671875"/>
        <n v="3446.07006835938"/>
        <n v="65.2699966430664"/>
        <n v="15348.3203125"/>
        <n v="14816.849609375"/>
        <n v="29330.44921875"/>
        <n v="4210.33984375"/>
        <n v="3446.40991210938"/>
        <n v="64.9000015258789"/>
        <n v="15417.5302734375"/>
        <n v="14928.25"/>
        <n v="29376.890625"/>
        <n v="4228.2900390625"/>
        <n v="3423.59008789063"/>
        <n v="65.5699996948242"/>
        <n v="15253.3203125"/>
        <n v="14789.7001953125"/>
        <n v="29238.560546875"/>
        <n v="4150.33984375"/>
        <n v="3406.60009765625"/>
        <n v="15144.0400390625"/>
        <n v="14823.5498046875"/>
        <n v="28712.099609375"/>
        <n v="4130.5498046875"/>
        <n v="3429.75"/>
        <n v="65.4599990844727"/>
        <n v="14967.7998046875"/>
        <n v="27929.009765625"/>
        <n v="4074.98999023438"/>
        <n v="3432.13989257813"/>
        <n v="65.75"/>
        <n v="15301.740234375"/>
        <n v="14749.400390625"/>
        <n v="27723.69921875"/>
        <n v="4129.580078125"/>
        <n v="3436.09008789063"/>
        <n v="63.8300018310547"/>
        <n v="15432.33984375"/>
        <n v="14756.25"/>
        <n v="28310.4609375"/>
        <n v="4169.919921875"/>
        <n v="3490.40991210938"/>
        <n v="65.5"/>
        <n v="15514.7197265625"/>
        <n v="15067.2001953125"/>
        <n v="27931.5703125"/>
        <n v="4165.93994140625"/>
        <n v="3520.64990234375"/>
        <n v="66.3300018310547"/>
        <n v="15238.8203125"/>
        <n v="15058.599609375"/>
        <n v="28031.220703125"/>
        <n v="4098.4501953125"/>
        <n v="3521.11010742188"/>
        <n v="65.2799987792969"/>
        <n v="15207.3203125"/>
        <n v="15042.599609375"/>
        <n v="27875.5"/>
        <n v="4121.97021484375"/>
        <n v="3500.8798828125"/>
        <n v="15411.0302734375"/>
        <n v="14987.7998046875"/>
        <n v="28269.609375"/>
        <n v="4168.60986328125"/>
        <n v="3510.84008789063"/>
        <n v="61.8899993896484"/>
        <n v="15211.349609375"/>
        <n v="28212.3203125"/>
        <n v="4170.16015625"/>
        <n v="3486.27001953125"/>
        <n v="63.8699989318848"/>
        <n v="15548.2900390625"/>
        <n v="15291.75"/>
        <n v="28516.990234375"/>
        <n v="4205.93994140625"/>
        <n v="3502.5400390625"/>
        <n v="66.0199966430664"/>
        <n v="15520.4404296875"/>
        <n v="15257.0498046875"/>
        <n v="28396.619140625"/>
        <n v="4191.58984375"/>
        <n v="3586.84008789063"/>
        <n v="66.0400009155273"/>
        <n v="15419.2001953125"/>
        <n v="15323.9501953125"/>
        <n v="28543.3203125"/>
        <n v="4201.93994140625"/>
        <n v="3585.72998046875"/>
        <n v="66.1600036621094"/>
        <n v="15443.1396484375"/>
        <n v="15421.2001953125"/>
        <n v="28912.5390625"/>
        <n v="4210.77001953125"/>
        <n v="3610.77001953125"/>
        <n v="66.9499969482422"/>
        <n v="15496.48046875"/>
        <n v="15437.75"/>
        <n v="29019.44921875"/>
        <n v="3600.07006835938"/>
        <n v="15513.1298828125"/>
        <n v="15629.650390625"/>
        <n v="28998.650390625"/>
        <n v="4216.52001953125"/>
        <n v="3608.60009765625"/>
        <n v="15570.76953125"/>
        <n v="15520.349609375"/>
        <n v="28730.810546875"/>
        <n v="4206.81982421875"/>
        <n v="3626.330078125"/>
        <n v="67.9899978637695"/>
        <n v="15591.5400390625"/>
        <n v="15655.5498046875"/>
        <n v="28890.390625"/>
        <n v="4191.43017578125"/>
        <n v="3595.419921875"/>
        <n v="68.7600021362305"/>
        <n v="15651.6904296875"/>
        <n v="15712.5"/>
        <n v="28901.419921875"/>
        <n v="4206.0498046875"/>
        <n v="3565.46997070313"/>
        <n v="68.9100036621094"/>
        <n v="15661.580078125"/>
        <n v="15725.099609375"/>
        <n v="29214.0"/>
        <n v="4229.33984375"/>
        <n v="3597.13989257813"/>
        <n v="69.5199966430664"/>
        <n v="15674.41015625"/>
        <n v="15773.900390625"/>
        <n v="29046.029296875"/>
        <n v="4233.81005859375"/>
        <n v="3598.75"/>
        <n v="69.2900009155273"/>
        <n v="15642.740234375"/>
        <n v="15766.2998046875"/>
        <n v="28901.560546875"/>
        <n v="4232.990234375"/>
        <n v="3576.80004882813"/>
        <n v="70.0100021362305"/>
        <n v="15610.080078125"/>
        <n v="15692.099609375"/>
        <n v="28799.740234375"/>
        <n v="4228.56005859375"/>
        <n v="3587.53002929688"/>
        <n v="69.7600021362305"/>
        <n v="15583.2900390625"/>
        <n v="15796.4501953125"/>
        <n v="29030.0390625"/>
        <n v="4242.89990234375"/>
        <n v="3614.11010742188"/>
        <n v="70.0999984741211"/>
        <n v="15739.8896484375"/>
        <n v="15791.400390625"/>
        <n v="29153.109375"/>
        <n v="4248.31005859375"/>
        <n v="70.6500015258789"/>
        <n v="15744.76953125"/>
        <n v="15866.9501953125"/>
        <n v="29256.029296875"/>
        <n v="4255.27978515625"/>
        <n v="3587.46997070313"/>
        <n v="71.1600036621094"/>
        <n v="15756.830078125"/>
        <n v="15847.5"/>
        <n v="29306.140625"/>
        <n v="4248.8701171875"/>
        <n v="3556.7099609375"/>
        <n v="72.4499969482422"/>
        <n v="15655.3203125"/>
        <n v="15648.2998046875"/>
        <n v="29149.33984375"/>
        <n v="4220.3701171875"/>
        <n v="3508.32006835938"/>
        <n v="71.6500015258789"/>
        <n v="15720.51953125"/>
        <n v="15756.5"/>
        <n v="29136.740234375"/>
        <n v="4204.77978515625"/>
        <n v="3520.5"/>
        <n v="71.0999984741211"/>
        <n v="15391.5"/>
        <n v="15525.849609375"/>
        <n v="28506.83984375"/>
        <n v="4173.39990234375"/>
        <n v="3515.5"/>
        <n v="71.5199966430664"/>
        <n v="15587.5703125"/>
        <n v="15840.5"/>
        <n v="28513.0703125"/>
        <n v="4224.60986328125"/>
        <n v="3539.7900390625"/>
        <n v="73.4100036621094"/>
        <n v="15674.330078125"/>
        <n v="15862.7998046875"/>
        <n v="28886.919921875"/>
        <n v="4249.27001953125"/>
        <n v="3559.39990234375"/>
        <n v="72.9100036621094"/>
        <n v="15528.5498046875"/>
        <n v="15737.2998046875"/>
        <n v="28811.8203125"/>
        <n v="4256.97021484375"/>
        <n v="3568.580078125"/>
        <n v="73.2799987792969"/>
        <n v="15584.900390625"/>
        <n v="15839.349609375"/>
        <n v="29137.30078125"/>
        <n v="4274.4501953125"/>
        <n v="3567.3798828125"/>
        <n v="73.3199996948242"/>
        <n v="15570.7998046875"/>
        <n v="15915.349609375"/>
        <n v="29112.66015625"/>
        <n v="4284.89990234375"/>
        <n v="3612.25"/>
        <n v="73.9899978637695"/>
        <n v="15565.830078125"/>
        <n v="15807.5"/>
        <n v="28927.439453125"/>
        <n v="4293.2099609375"/>
        <n v="3601.67993164063"/>
        <n v="72.7799987792969"/>
        <n v="15700.0595703125"/>
        <n v="15776.900390625"/>
        <n v="28896.310546875"/>
        <n v="4290.64990234375"/>
        <n v="3572.6201171875"/>
        <n v="73.4700012207031"/>
        <n v="15624.2802734375"/>
        <n v="15755.0498046875"/>
        <n v="28832.41015625"/>
        <n v="4300.72998046875"/>
        <n v="3600.55004882813"/>
        <n v="73.5"/>
        <n v="15644.83984375"/>
        <n v="15705.849609375"/>
        <n v="28719.240234375"/>
        <n v="4326.60009765625"/>
        <n v="3569.88989257813"/>
        <n v="75.0199966430664"/>
        <n v="15628.419921875"/>
        <n v="15793.400390625"/>
        <n v="28709.5703125"/>
        <n v="3516.919921875"/>
        <n v="15615.0703125"/>
        <n v="15813.75"/>
        <n v="28677.94921875"/>
        <n v="4356.4599609375"/>
        <n v="3533.1298828125"/>
        <n v="75.3499984741211"/>
        <n v="15606.9404296875"/>
        <n v="15819.599609375"/>
        <n v="28262.400390625"/>
        <n v="4351.009765625"/>
        <n v="3508.59008789063"/>
        <n v="73.8499984741211"/>
        <n v="15584.7197265625"/>
        <n v="15855.400390625"/>
        <n v="28332.630859375"/>
        <n v="4321.06982421875"/>
        <n v="3557.21997070313"/>
        <n v="72.1699981689453"/>
        <n v="15497.9296875"/>
        <n v="15688.25"/>
        <n v="27739.419921875"/>
        <n v="4329.3798828125"/>
        <n v="3512.22998046875"/>
        <n v="73.2600021362305"/>
        <n v="15675.419921875"/>
        <n v="15766.7998046875"/>
        <n v="28412.69921875"/>
        <n v="4372.41015625"/>
        <n v="3545.19995117188"/>
        <n v="74.7399978637695"/>
        <n v="15769.509765625"/>
        <n v="15794.0"/>
        <n v="28713.8203125"/>
        <n v="4381.06982421875"/>
        <n v="3547.59008789063"/>
        <n v="74.1800003051758"/>
        <n v="15733.1904296875"/>
        <n v="15808.7001953125"/>
        <n v="28517.310546875"/>
        <n v="4380.10986328125"/>
        <n v="3560.830078125"/>
        <n v="75.1699981689453"/>
        <n v="15737.3603515625"/>
        <n v="15872.150390625"/>
        <n v="28539.3203125"/>
        <n v="4369.02001953125"/>
        <n v="3519.06005859375"/>
        <n v="72.9599990844727"/>
        <n v="15682.75"/>
        <n v="15958.349609375"/>
        <n v="28039.259765625"/>
        <n v="4367.43017578125"/>
        <n v="3559.53002929688"/>
        <n v="71.4800033569336"/>
        <n v="15420.1396484375"/>
        <n v="15754.5"/>
        <n v="27663.400390625"/>
        <n v="4296.39990234375"/>
        <n v="3530.48999023438"/>
        <n v="71.4899978637695"/>
        <n v="15234.849609375"/>
        <n v="15703.9501953125"/>
        <n v="27351.80078125"/>
        <n v="4265.10986328125"/>
        <n v="3515.07006835938"/>
        <n v="66.5999984741211"/>
        <n v="15239.919921875"/>
        <n v="27747.060546875"/>
        <n v="4331.1298828125"/>
        <n v="3543.05297851563"/>
        <n v="15533.2197265625"/>
        <n v="15736.599609375"/>
        <n v="4361.27001953125"/>
        <n v="3563.66088867188"/>
        <n v="70.2200012207031"/>
        <n v="15603.6904296875"/>
        <n v="15856.7998046875"/>
        <n v="4381.2001953125"/>
        <n v="3571.71997070313"/>
        <n v="71.7099990844727"/>
        <n v="15586.66015625"/>
        <n v="15849.2998046875"/>
        <n v="27990.470703125"/>
        <n v="4409.580078125"/>
        <n v="3538.01391601563"/>
        <n v="72.1800003051758"/>
        <n v="15537.8896484375"/>
        <n v="15860.5"/>
        <n v="27911.9296875"/>
        <n v="4416.3798828125"/>
        <n v="3467.44702148438"/>
        <n v="72.2200012207031"/>
        <n v="15538.75"/>
        <n v="15761.5498046875"/>
        <n v="27674.990234375"/>
        <n v="4402.9501953125"/>
        <n v="3355.82006835938"/>
        <n v="71.9000015258789"/>
        <n v="15608.8203125"/>
        <n v="15762.7001953125"/>
        <n v="27722.609375"/>
        <n v="4403.58984375"/>
        <n v="3403.84008789063"/>
        <n v="72.4000015258789"/>
        <n v="15493.740234375"/>
        <n v="15800.599609375"/>
        <n v="27677.890625"/>
        <n v="4395.1201171875"/>
        <n v="3398.19995117188"/>
        <n v="15631.7001953125"/>
        <n v="15874.900390625"/>
        <n v="27493.3203125"/>
        <n v="4406.85986328125"/>
        <n v="3385.68994140625"/>
        <n v="73.9100036621094"/>
        <n v="15537.6904296875"/>
        <n v="15951.5498046875"/>
        <n v="27580.029296875"/>
        <n v="4392.740234375"/>
        <n v="3446.78002929688"/>
        <n v="15653.650390625"/>
        <n v="16195.25"/>
        <n v="27612.900390625"/>
        <n v="4415.9501953125"/>
        <n v="3442.93994140625"/>
        <n v="70.3199996948242"/>
        <n v="15691.740234375"/>
        <n v="16288.9501953125"/>
        <n v="27526.669921875"/>
        <n v="4408.85986328125"/>
        <n v="3461.71997070313"/>
        <n v="68.0599975585938"/>
        <n v="15770.849609375"/>
        <n v="16304.400390625"/>
        <n v="27709.220703125"/>
        <n v="4429.06982421875"/>
        <n v="3465.47998046875"/>
        <n v="69.1399993896484"/>
        <n v="15773.509765625"/>
        <n v="16281.349609375"/>
        <n v="4437.77001953125"/>
        <n v="3441.75"/>
        <n v="67.879997253418"/>
        <n v="15734.1396484375"/>
        <n v="16274.7998046875"/>
        <n v="27887.029296875"/>
        <n v="4435.7900390625"/>
        <n v="3488.65991210938"/>
        <n v="66.8499984741211"/>
        <n v="15792.1201171875"/>
        <n v="16327.2998046875"/>
        <n v="28045.83984375"/>
        <n v="4442.18017578125"/>
        <n v="3527.11010742188"/>
        <n v="68.5100021362305"/>
        <n v="15829.26953125"/>
        <n v="16303.650390625"/>
        <n v="28177.19921875"/>
        <n v="4446.080078125"/>
        <n v="3522.71997070313"/>
        <n v="69.3600006103516"/>
        <n v="15948.150390625"/>
        <n v="16385.69921875"/>
        <n v="28038.9609375"/>
        <n v="4464.83984375"/>
        <n v="3514.46997070313"/>
        <n v="15875.7001953125"/>
        <n v="16518.400390625"/>
        <n v="27806.109375"/>
        <n v="4461.64990234375"/>
        <n v="3514.34008789063"/>
        <n v="68.129997253418"/>
        <n v="15872.1201171875"/>
        <n v="16545.25"/>
        <n v="27666.939453125"/>
        <n v="4462.1201171875"/>
        <n v="3512.10888671875"/>
        <n v="67.4300003051758"/>
        <n v="15935.2099609375"/>
        <n v="16691.94921875"/>
        <n v="27418.080078125"/>
        <n v="4440.93994140625"/>
        <n v="3442.34692382813"/>
        <n v="66.5800018310547"/>
        <n v="15737.1796875"/>
        <n v="27398.580078125"/>
        <n v="4382.43994140625"/>
        <n v="3475.29809570313"/>
        <n v="64.5800018310547"/>
        <n v="15734.6796875"/>
        <n v="16382.5"/>
        <n v="27238.44921875"/>
        <n v="4410.56005859375"/>
        <n v="3442.50610351563"/>
        <n v="64.0500030517578"/>
        <n v="15930.7197265625"/>
        <n v="16592.25"/>
        <n v="27193.099609375"/>
        <n v="4450.2900390625"/>
        <n v="3436.80004882813"/>
        <n v="15897.8603515625"/>
        <n v="16561.400390625"/>
        <n v="27653.23046875"/>
        <n v="4484.39990234375"/>
        <n v="3482.26611328125"/>
        <n v="65.5400009155273"/>
        <n v="15912.849609375"/>
        <n v="16654.0"/>
        <n v="27768.130859375"/>
        <n v="4490.4501953125"/>
        <n v="3517.919921875"/>
        <n v="67.629997253418"/>
        <n v="15773.7099609375"/>
        <n v="16627.94921875"/>
        <n v="27793.630859375"/>
        <n v="4493.75"/>
        <n v="3537.31396484375"/>
        <n v="68.0"/>
        <n v="15778.919921875"/>
        <n v="16642.55078125"/>
        <n v="27581.240234375"/>
        <n v="4474.10009765625"/>
        <n v="3494.41796875"/>
        <n v="67.75"/>
        <n v="15856.7099609375"/>
        <n v="16775.849609375"/>
        <n v="27867.599609375"/>
        <n v="4513.759765625"/>
        <n v="3535.07299804688"/>
        <n v="69.3000030517578"/>
        <n v="15929.259765625"/>
        <n v="16947.5"/>
        <n v="27690.76953125"/>
        <n v="4529.75"/>
        <n v="3519.02001953125"/>
        <n v="69.1800003051758"/>
        <n v="15958.41015625"/>
        <n v="17185.599609375"/>
        <n v="28179.0390625"/>
        <n v="4528.7998046875"/>
        <n v="3543.8701171875"/>
        <n v="68.5500030517578"/>
        <n v="15813.5703125"/>
        <n v="17095.400390625"/>
        <n v="28522.4609375"/>
        <n v="4534.47998046875"/>
        <n v="3559.89990234375"/>
        <n v="68.2900009155273"/>
        <n v="15841.4501953125"/>
        <n v="17262.44921875"/>
        <n v="28626.48046875"/>
        <n v="4532.419921875"/>
        <n v="3602.73999023438"/>
        <n v="15818.4404296875"/>
        <n v="17399.349609375"/>
        <n v="29501.220703125"/>
        <n v="3580.13989257813"/>
        <n v="15896.5595703125"/>
        <n v="17401.55078125"/>
        <n v="29883.919921875"/>
        <n v="4535.3798828125"/>
        <n v="3621.7099609375"/>
        <n v="69.1100006103516"/>
        <n v="15714.6103515625"/>
        <n v="17375.75"/>
        <n v="29819.55078125"/>
        <n v="4518.08984375"/>
        <n v="3673.39990234375"/>
        <n v="68.370002746582"/>
        <n v="15499.4501953125"/>
        <n v="17312.849609375"/>
        <n v="29959.2109375"/>
        <n v="4513.02001953125"/>
        <n v="3666.82006835938"/>
        <n v="15648.8896484375"/>
        <n v="30089.44921875"/>
        <n v="4506.919921875"/>
        <n v="3691.18603515625"/>
        <n v="67.9700012207031"/>
        <n v="15681.169921875"/>
        <n v="17363.55078125"/>
        <n v="30372.01953125"/>
        <n v="4474.81005859375"/>
        <n v="3699.25"/>
        <n v="69.7399978637695"/>
        <n v="15697.7197265625"/>
        <n v="17420.349609375"/>
        <n v="30584.76953125"/>
        <n v="4479.330078125"/>
        <n v="3709.6298828125"/>
        <n v="70.6399993896484"/>
        <n v="15731.48046875"/>
        <n v="17387.650390625"/>
        <n v="30464.169921875"/>
        <n v="4447.490234375"/>
        <n v="3651.15991210938"/>
        <n v="70.7600021362305"/>
        <n v="15666.6298828125"/>
        <n v="17539.19921875"/>
        <n v="30606.150390625"/>
        <n v="4477.08984375"/>
        <n v="3664.84008789063"/>
        <n v="72.6500015258789"/>
        <n v="15774.5703125"/>
        <n v="17709.650390625"/>
        <n v="30387.5390625"/>
        <n v="4469.740234375"/>
        <n v="3595.27001953125"/>
        <n v="72.620002746582"/>
        <n v="17443.849609375"/>
        <n v="71.9199981689453"/>
        <n v="15265.0302734375"/>
        <n v="17450.5"/>
        <n v="30021.25"/>
        <n v="4374.4501953125"/>
        <n v="70.5899963378906"/>
        <n v="15463.240234375"/>
        <n v="17580.900390625"/>
        <n v="29744.73046875"/>
        <n v="3563.2099609375"/>
        <n v="70.8499984741211"/>
        <n v="15630.009765625"/>
        <n v="17670.849609375"/>
        <n v="4406.75"/>
        <n v="3651.27001953125"/>
        <n v="71.9700012207031"/>
        <n v="15562.1396484375"/>
        <n v="17897.44921875"/>
        <n v="30141.609375"/>
        <n v="4438.0400390625"/>
        <n v="3637.8701171875"/>
        <n v="73.2399978637695"/>
        <n v="15699.009765625"/>
        <n v="17932.19921875"/>
        <n v="30277.8203125"/>
        <n v="4442.1201171875"/>
        <n v="3625.9599609375"/>
        <n v="74.1900024414063"/>
        <n v="15542.0302734375"/>
        <n v="17906.44921875"/>
        <n v="30142.380859375"/>
        <n v="4419.5400390625"/>
        <n v="3577.88989257813"/>
        <n v="75.4300003051758"/>
        <n v="15357.0"/>
        <n v="17657.94921875"/>
        <n v="29611.919921875"/>
        <n v="4362.41015625"/>
        <n v="3573.52001953125"/>
        <n v="74.379997253418"/>
        <n v="15434.330078125"/>
        <n v="17718.900390625"/>
        <n v="29569.189453125"/>
        <n v="4370.669921875"/>
        <n v="3541.92993164063"/>
        <n v="74.7799987792969"/>
        <n v="15041.599609375"/>
        <n v="17531.900390625"/>
        <n v="29235.109375"/>
        <n v="4317.16015625"/>
        <n v="75.120002746582"/>
        <n v="15061.8603515625"/>
        <n v="17615.55078125"/>
        <n v="29044.470703125"/>
        <n v="4348.83984375"/>
        <n v="75.9000015258789"/>
        <n v="15055.400390625"/>
        <n v="17661.349609375"/>
        <n v="28050.390625"/>
        <n v="4309.8701171875"/>
        <n v="77.5800018310547"/>
        <n v="15040.099609375"/>
        <n v="17861.5"/>
        <n v="28033.91015625"/>
        <n v="4319.56982421875"/>
        <n v="79.0400009155273"/>
        <n v="15162.75"/>
        <n v="17810.55078125"/>
        <n v="27665.970703125"/>
        <n v="4383.72998046875"/>
        <n v="77.0"/>
        <n v="15242.759765625"/>
        <n v="17886.849609375"/>
        <n v="28031.369140625"/>
        <n v="4406.509765625"/>
        <n v="3609.09008789063"/>
        <n v="78.8600006103516"/>
        <n v="15115.4599609375"/>
        <n v="17867.55078125"/>
        <n v="27977.5703125"/>
        <n v="4385.43994140625"/>
        <n v="3600.36010742188"/>
        <n v="79.5899963378906"/>
        <n v="15025.349609375"/>
        <n v="17915.80078125"/>
        <n v="28458.880859375"/>
        <n v="4368.31005859375"/>
        <n v="3581.30004882813"/>
        <n v="80.5"/>
        <n v="15130.7998046875"/>
        <n v="18097.849609375"/>
        <n v="28085.439453125"/>
        <n v="4358.009765625"/>
        <n v="3543.48999023438"/>
        <n v="80.5800018310547"/>
        <n v="15350.7197265625"/>
        <n v="18272.849609375"/>
        <n v="28264.41015625"/>
        <n v="4386.75"/>
        <n v="3555.11010742188"/>
        <n v="80.5899963378906"/>
        <n v="15481.2197265625"/>
        <n v="28787.259765625"/>
        <n v="4447.68994140625"/>
        <n v="3551.98999023438"/>
        <n v="81.4800033569336"/>
        <n v="15518.58984375"/>
        <n v="18500.099609375"/>
        <n v="29093.8203125"/>
        <n v="4463.72021484375"/>
        <n v="3571.05004882813"/>
        <n v="82.5999984741211"/>
        <n v="15510.990234375"/>
        <n v="18602.349609375"/>
        <n v="29117.279296875"/>
        <n v="4497.33984375"/>
        <n v="3562.30004882813"/>
        <n v="82.370002746582"/>
        <n v="15473.5595703125"/>
        <n v="18439.900390625"/>
        <n v="29385.94921875"/>
        <n v="4524.419921875"/>
        <n v="3583.23999023438"/>
        <n v="83.3399963378906"/>
        <n v="15408.7998046875"/>
        <n v="18382.69921875"/>
        <n v="29152.740234375"/>
        <n v="4532.240234375"/>
        <n v="3590.05004882813"/>
        <n v="83.5800018310547"/>
        <n v="15507.990234375"/>
        <n v="18230.69921875"/>
        <n v="28578.529296875"/>
        <n v="4546.1201171875"/>
        <n v="3594.75"/>
        <n v="82.6100006103516"/>
        <n v="15580.580078125"/>
        <n v="18229.5"/>
        <n v="28527.130859375"/>
        <n v="4553.68994140625"/>
        <n v="3574.26000976563"/>
        <n v="83.9800033569336"/>
        <n v="15652.91015625"/>
        <n v="18154.5"/>
        <n v="28927.609375"/>
        <n v="4578.68994140625"/>
        <n v="3612.830078125"/>
        <n v="83.7200012207031"/>
        <n v="15725.400390625"/>
        <n v="18295.849609375"/>
        <n v="29056.009765625"/>
        <n v="4580.22021484375"/>
        <n v="3589.86010742188"/>
        <n v="84.3899993896484"/>
        <n v="15681.51953125"/>
        <n v="18187.650390625"/>
        <n v="28871.609375"/>
        <n v="4562.83984375"/>
        <n v="3548.69995117188"/>
        <n v="82.25"/>
        <n v="15579.900390625"/>
        <n v="17833.05078125"/>
        <n v="28819.16015625"/>
        <n v="4572.8701171875"/>
        <n v="3519.330078125"/>
        <n v="83.0899963378906"/>
        <n v="15764.5498046875"/>
        <n v="17783.150390625"/>
        <n v="29330.6796875"/>
        <n v="4610.6201171875"/>
        <n v="3530.39990234375"/>
        <n v="83.3600006103516"/>
        <n v="15825.26953125"/>
        <n v="17970.900390625"/>
        <n v="29462.400390625"/>
        <n v="4613.33984375"/>
        <n v="3543.3798828125"/>
        <n v="83.870002746582"/>
        <n v="15957.150390625"/>
        <n v="17947.94921875"/>
        <n v="4630.64990234375"/>
        <n v="3501.11010742188"/>
        <n v="83.0699996948242"/>
        <n v="16035.900390625"/>
        <n v="17935.05078125"/>
        <n v="29859.740234375"/>
        <n v="4662.93017578125"/>
        <n v="3505.88989257813"/>
        <n v="80.1800003051758"/>
        <n v="16011.5703125"/>
        <n v="29840.73046875"/>
        <n v="4699.259765625"/>
        <n v="3520.2099609375"/>
        <n v="79.370002746582"/>
        <n v="16040.849609375"/>
        <n v="18040.19921875"/>
        <n v="29735.44921875"/>
        <n v="4701.47998046875"/>
        <n v="3491.96997070313"/>
        <n v="81.129997253418"/>
        <n v="16026.740234375"/>
        <n v="18084.349609375"/>
        <n v="29557.55078125"/>
        <n v="4707.25"/>
        <n v="3507.11010742188"/>
        <n v="82.1600036621094"/>
        <n v="16053.0"/>
        <n v="17973.44921875"/>
        <n v="29209.060546875"/>
        <n v="4670.259765625"/>
        <n v="3498.93994140625"/>
        <n v="84.5299987792969"/>
        <n v="16067.33984375"/>
        <n v="17967.44921875"/>
        <n v="29046.189453125"/>
        <n v="4659.39013671875"/>
        <n v="3486.44995117188"/>
        <n v="81.4100036621094"/>
        <n v="16100.080078125"/>
        <n v="17977.599609375"/>
        <n v="29381.44921875"/>
        <n v="4655.240234375"/>
        <n v="3534.14990234375"/>
        <n v="81.2099990844727"/>
        <n v="16109.41015625"/>
        <n v="18140.94921875"/>
        <n v="29807.369140625"/>
        <n v="4689.2998046875"/>
        <n v="3542.89990234375"/>
        <n v="80.6600036621094"/>
        <n v="16174.3095703125"/>
        <n v="18127.05078125"/>
        <n v="29749.7109375"/>
        <n v="4679.419921875"/>
        <n v="3530.4599609375"/>
        <n v="80.9300003051758"/>
        <n v="16248.3203125"/>
        <n v="17939.349609375"/>
        <n v="29906.6796875"/>
        <n v="4701.5"/>
        <n v="3518.56005859375"/>
        <n v="80.5400009155273"/>
        <n v="16262.2900390625"/>
        <n v="17890.55078125"/>
        <n v="29597.9296875"/>
        <n v="4700.72021484375"/>
        <n v="3531.48999023438"/>
        <n v="78.3399963378906"/>
        <n v="16269.2197265625"/>
        <n v="29641.05078125"/>
        <n v="4708.43994140625"/>
        <n v="3519.28002929688"/>
        <n v="78.7600021362305"/>
        <n v="16188.5400390625"/>
        <n v="17796.25"/>
        <n v="29618.55078125"/>
        <n v="4712.0"/>
        <n v="3562.76293945313"/>
        <n v="75.75"/>
        <n v="15987.2001953125"/>
        <n v="17281.75"/>
        <n v="4678.47998046875"/>
        <n v="3580.50610351563"/>
        <n v="76.4599990844727"/>
        <n v="15942.2802734375"/>
        <n v="17550.05078125"/>
        <n v="29663.44921875"/>
        <n v="4675.77978515625"/>
        <n v="3590.01904296875"/>
        <n v="78.4800033569336"/>
        <n v="15928.3798828125"/>
        <n v="17417.30078125"/>
        <n v="29469.650390625"/>
        <n v="3593.38989257813"/>
        <n v="15383.900390625"/>
        <n v="17338.75"/>
        <n v="29324.470703125"/>
        <n v="4664.6298828125"/>
        <n v="3576.11010742188"/>
        <n v="15418.2802734375"/>
        <n v="17055.80078125"/>
        <n v="28337.9609375"/>
        <n v="4628.75"/>
        <n v="3528.669921875"/>
        <n v="69.2300033569336"/>
        <n v="15117.6298828125"/>
        <n v="17051.150390625"/>
        <n v="28611.73046875"/>
        <n v="4640.25"/>
        <n v="3570.75"/>
        <n v="70.0400009155273"/>
        <n v="15233.3701171875"/>
        <n v="17104.400390625"/>
        <n v="27866.73046875"/>
        <n v="4602.81982421875"/>
        <n v="3561.88989257813"/>
        <n v="67.0100021362305"/>
        <n v="15300.73046875"/>
        <n v="17183.19921875"/>
        <n v="27716.19921875"/>
        <n v="4504.72998046875"/>
        <n v="3573.25"/>
        <n v="65.629997253418"/>
        <n v="15422.900390625"/>
        <n v="17424.900390625"/>
        <n v="27841.05078125"/>
        <n v="4589.490234375"/>
        <n v="3576.44995117188"/>
        <n v="67.5"/>
        <n v="15323.2001953125"/>
        <n v="17209.05078125"/>
        <n v="28069.9609375"/>
        <n v="4548.3701171875"/>
        <n v="3615.23999023438"/>
        <n v="67.0199966430664"/>
        <n v="15546.7001953125"/>
        <n v="17044.099609375"/>
        <n v="28138.8203125"/>
        <n v="4631.97021484375"/>
        <n v="3611.21997070313"/>
        <n v="69.7200012207031"/>
        <n v="15781.0498046875"/>
        <n v="17315.25"/>
        <n v="28792.890625"/>
        <n v="4690.85986328125"/>
        <n v="3602.82006835938"/>
        <n v="71.8600006103516"/>
        <n v="15705.9296875"/>
        <n v="17524.400390625"/>
        <n v="28827.3203125"/>
        <n v="4691.0"/>
        <n v="3641.15991210938"/>
        <n v="72.5199966430664"/>
        <n v="15572.6904296875"/>
        <n v="17476.05078125"/>
        <n v="28542.5"/>
        <n v="4687.64013671875"/>
        <n v="3654.3701171875"/>
        <n v="70.6800003051758"/>
        <n v="15653.5703125"/>
        <n v="17619.099609375"/>
        <n v="28705.259765625"/>
        <n v="4710.2998046875"/>
        <n v="3686.93994140625"/>
        <n v="72.0400009155273"/>
        <n v="15680.349609375"/>
        <n v="17283.19921875"/>
        <n v="28554.859375"/>
        <n v="4642.990234375"/>
        <n v="3669.81005859375"/>
        <n v="71.120002746582"/>
        <n v="15503.6396484375"/>
        <n v="17323.650390625"/>
        <n v="28358.470703125"/>
        <n v="4636.4599609375"/>
        <n v="3655.05004882813"/>
        <n v="70.3499984741211"/>
        <n v="15708.9404296875"/>
        <n v="17373.0"/>
        <n v="28868.369140625"/>
        <n v="4719.1298828125"/>
        <n v="3648.92993164063"/>
        <n v="15599.75"/>
        <n v="17276.0"/>
        <n v="28854.599609375"/>
        <n v="4652.5"/>
        <n v="3670.26000976563"/>
        <n v="15152.5595703125"/>
        <n v="16824.25"/>
        <n v="28325.4609375"/>
        <n v="4587.89990234375"/>
        <n v="3620.0400390625"/>
        <n v="70.0699996948242"/>
        <n v="15379.080078125"/>
        <n v="16773.150390625"/>
        <n v="28309.599609375"/>
        <n v="4594.9599609375"/>
        <n v="3591.44995117188"/>
        <n v="69.2099990844727"/>
        <n v="15474.83984375"/>
        <n v="16865.55078125"/>
        <n v="28614.060546875"/>
        <n v="4650.35986328125"/>
        <n v="3632.67993164063"/>
        <n v="71.2699966430664"/>
        <n v="15660.7802734375"/>
        <n v="17066.80078125"/>
        <n v="28703.009765625"/>
        <n v="4703.9599609375"/>
        <n v="3625.46997070313"/>
        <n v="73.0299987792969"/>
        <n v="17149.5"/>
        <n v="28836.05078125"/>
        <n v="3645.39501953125"/>
        <n v="15705.5302734375"/>
        <n v="16937.75"/>
        <n v="28786.330078125"/>
        <n v="4733.990234375"/>
        <n v="3613.05004882813"/>
        <n v="73.379997253418"/>
        <n v="15839.1904296875"/>
        <n v="17177.599609375"/>
        <n v="28953.3203125"/>
        <n v="4795.490234375"/>
        <n v="3619.64208984375"/>
        <n v="75.9700012207031"/>
        <n v="15952.4697265625"/>
        <n v="17220.099609375"/>
        <n v="28995.73046875"/>
        <n v="4788.64013671875"/>
        <n v="3630.919921875"/>
        <n v="76.0400009155273"/>
        <n v="15837.5595703125"/>
        <n v="17201.44921875"/>
        <n v="28794.240234375"/>
        <n v="4794.22998046875"/>
        <n v="3596.48999023438"/>
        <n v="76.5800018310547"/>
        <n v="17244.5"/>
        <n v="4775.2099609375"/>
        <n v="3626.23999023438"/>
        <n v="76.6600036621094"/>
        <n v="15947.4404296875"/>
        <n v="17387.150390625"/>
        <n v="4778.14013671875"/>
        <n v="75.6900024414063"/>
        <n v="16069.7998046875"/>
        <n v="17681.400390625"/>
        <n v="29098.41015625"/>
        <n v="4804.509765625"/>
        <n v="3649.14990234375"/>
        <n v="76.0199966430664"/>
        <n v="16177.4404296875"/>
        <n v="17820.099609375"/>
        <n v="29288.80078125"/>
        <n v="4787.990234375"/>
        <n v="3628.26000976563"/>
        <n v="77.1800003051758"/>
        <n v="16076.16015625"/>
        <n v="17768.5"/>
        <n v="29136.75"/>
        <n v="4693.39013671875"/>
        <n v="3581.21997070313"/>
        <n v="77.2399978637695"/>
        <n v="15999.01953125"/>
        <n v="17797.599609375"/>
        <n v="28711.529296875"/>
        <n v="4697.66015625"/>
        <n v="3588.98999023438"/>
        <n v="79.620002746582"/>
        <n v="16006.4404296875"/>
        <n v="17913.30078125"/>
        <n v="4655.33984375"/>
        <n v="3572.73999023438"/>
        <n v="78.879997253418"/>
        <n v="15918.8203125"/>
        <n v="17997.75"/>
        <n v="28380.900390625"/>
        <n v="4669.14013671875"/>
        <n v="3589.89990234375"/>
        <n v="78.4199981689453"/>
        <n v="16054.9296875"/>
        <n v="18170.400390625"/>
        <n v="28449.529296875"/>
        <n v="4728.58984375"/>
        <n v="3578.15991210938"/>
        <n v="81.379997253418"/>
        <n v="15959.830078125"/>
        <n v="18257.0"/>
        <n v="28658.220703125"/>
        <n v="4733.56005859375"/>
        <n v="3601.03002929688"/>
        <n v="82.8199996948242"/>
        <n v="15929.3701171875"/>
        <n v="18185.0"/>
        <n v="28246.990234375"/>
        <n v="4637.990234375"/>
        <n v="3544.07006835938"/>
        <n v="81.7300033569336"/>
        <n v="15948.900390625"/>
        <n v="18235.650390625"/>
        <n v="28332.720703125"/>
        <n v="3522.09008789063"/>
        <n v="15839.150390625"/>
        <n v="18337.19921875"/>
        <n v="28451.33984375"/>
        <n v="4632.240234375"/>
        <n v="3541.88989257813"/>
        <n v="84.3199996948242"/>
        <n v="15639.4501953125"/>
        <n v="18129.19921875"/>
        <n v="27928.890625"/>
        <n v="4588.02978515625"/>
        <n v="3567.6298828125"/>
        <n v="86.6100006103516"/>
        <n v="15837.240234375"/>
        <n v="17921.0"/>
        <n v="27401.4296875"/>
        <n v="4547.35009765625"/>
        <n v="3556.22998046875"/>
        <n v="86.2300033569336"/>
        <n v="15694.8203125"/>
        <n v="17613.69921875"/>
        <n v="27404.359375"/>
        <n v="4471.3798828125"/>
        <n v="3546.75"/>
        <n v="84.5699996948242"/>
        <n v="15499.6103515625"/>
        <n v="17575.150390625"/>
        <n v="27258.44921875"/>
        <n v="4356.31982421875"/>
        <n v="3508.23999023438"/>
        <n v="84.9100036621094"/>
        <n v="15139.0703125"/>
        <n v="17001.55078125"/>
        <n v="27466.8203125"/>
        <n v="4366.64013671875"/>
        <n v="3509.28002929688"/>
        <n v="84.1500015258789"/>
        <n v="15273.0595703125"/>
        <n v="27105.98046875"/>
        <n v="4408.43017578125"/>
        <n v="3442.68994140625"/>
        <n v="85.2600021362305"/>
        <n v="15229.98046875"/>
        <n v="17062.0"/>
        <n v="27139.880859375"/>
        <n v="4380.580078125"/>
        <n v="3456.10009765625"/>
        <n v="87.1500015258789"/>
        <n v="15411.8603515625"/>
        <n v="17208.30078125"/>
        <n v="26429.849609375"/>
        <n v="4336.18994140625"/>
        <n v="3407.59008789063"/>
        <n v="87.5"/>
        <n v="15506.7900390625"/>
        <n v="17301.05078125"/>
        <n v="26690.599609375"/>
        <n v="4431.7900390625"/>
        <n v="87.4499969482422"/>
        <n v="15620.5595703125"/>
        <n v="17529.44921875"/>
        <n v="27167.140625"/>
        <n v="4519.56982421875"/>
        <n v="88.1500015258789"/>
        <n v="15689.16015625"/>
        <n v="17706.19921875"/>
        <n v="27302.990234375"/>
        <n v="4566.39013671875"/>
        <n v="88.3499984741211"/>
        <n v="15565.9404296875"/>
        <n v="17767.75"/>
        <n v="27330.9609375"/>
        <n v="4535.41015625"/>
        <n v="87.9800033569336"/>
        <n v="15410.73046875"/>
        <n v="17590.19921875"/>
        <n v="27095.900390625"/>
        <n v="4482.7900390625"/>
        <n v="90.1900024414063"/>
        <n v="15220.080078125"/>
        <n v="17456.30078125"/>
        <n v="27327.630859375"/>
        <n v="4505.75"/>
        <n v="3407.76000976563"/>
        <n v="91.8199996948242"/>
        <n v="15221.7001953125"/>
        <n v="17279.849609375"/>
        <n v="27318.30078125"/>
        <n v="4480.02001953125"/>
        <n v="3428.5400390625"/>
        <n v="91.6399993896484"/>
        <n v="15356.9501953125"/>
        <n v="17370.099609375"/>
        <n v="27488.650390625"/>
        <n v="4547.0"/>
        <n v="3450.82006835938"/>
        <n v="89.8600006103516"/>
        <n v="15597.0595703125"/>
        <n v="17554.099609375"/>
        <n v="27818.099609375"/>
        <n v="4553.240234375"/>
        <n v="3481.90991210938"/>
        <n v="90.0100021362305"/>
        <n v="15353.8603515625"/>
        <n v="17451.0"/>
        <n v="4506.27001953125"/>
        <n v="3472.28002929688"/>
        <n v="90.0"/>
        <n v="15065.73046875"/>
        <n v="17076.150390625"/>
        <n v="27305.919921875"/>
        <n v="4412.60986328125"/>
        <n v="3451.85009765625"/>
        <n v="93.9100036621094"/>
        <n v="15077.3203125"/>
        <n v="16933.25"/>
        <n v="27183.560546875"/>
        <n v="4429.27978515625"/>
        <n v="3428.0400390625"/>
        <n v="94.8300018310547"/>
        <n v="15431.26953125"/>
        <n v="17408.44921875"/>
        <n v="27269.05078125"/>
        <n v="4455.75"/>
        <n v="3457.07006835938"/>
        <n v="92.2099990844727"/>
        <n v="15404.1396484375"/>
        <n v="17396.55078125"/>
        <n v="27431.419921875"/>
        <n v="4456.06005859375"/>
        <n v="3464.2099609375"/>
        <n v="90.9000015258789"/>
        <n v="15278.66015625"/>
        <n v="17236.05078125"/>
        <n v="26895.16015625"/>
        <n v="4384.56982421875"/>
        <n v="3451.6298828125"/>
        <n v="91.629997253418"/>
        <n v="15186.6298828125"/>
        <n v="17192.25"/>
        <n v="26771.580078125"/>
        <n v="3488.40991210938"/>
        <n v="14365.0595703125"/>
        <n v="16847.94921875"/>
        <n v="26515.44921875"/>
        <n v="4332.740234375"/>
        <n v="3473.2900390625"/>
        <n v="91.75"/>
        <n v="14754.2197265625"/>
        <n v="17194.5"/>
        <n v="4324.93017578125"/>
        <n v="3458.51000976563"/>
        <n v="91.7399978637695"/>
        <n v="13989.41015625"/>
        <n v="16548.900390625"/>
        <n v="26281.349609375"/>
        <n v="4155.77001953125"/>
        <n v="3474.3701171875"/>
        <n v="92.5199966430664"/>
        <n v="14230.08984375"/>
        <n v="16515.650390625"/>
        <n v="26213.19921875"/>
        <n v="4298.3798828125"/>
        <n v="93.3199996948242"/>
        <n v="14263.73046875"/>
        <n v="16481.599609375"/>
        <n v="26457.51953125"/>
        <n v="4354.169921875"/>
        <n v="3450.32006835938"/>
        <n v="94.9899978637695"/>
        <n v="14404.2197265625"/>
        <n v="26836.740234375"/>
        <n v="4363.14013671875"/>
        <n v="3471.36010742188"/>
        <n v="96.0899963378906"/>
        <n v="13836.9296875"/>
        <n v="16593.099609375"/>
        <n v="26532.19921875"/>
        <n v="4322.56005859375"/>
        <n v="3478.2900390625"/>
        <n v="107.120002746582"/>
        <n v="13990.25"/>
        <n v="16723.19921875"/>
        <n v="26628.869140625"/>
        <n v="4401.31005859375"/>
        <n v="3495.92993164063"/>
        <n v="111.330001831055"/>
        <n v="13485.98046875"/>
        <n v="16339.4501953125"/>
        <n v="26421.849609375"/>
        <n v="4342.1201171875"/>
        <n v="3459.97998046875"/>
        <n v="107.959999084473"/>
        <n v="12614.080078125"/>
        <n v="15867.9501953125"/>
        <n v="25634.08984375"/>
        <n v="4327.009765625"/>
        <n v="3438.56005859375"/>
        <n v="121.330001831055"/>
        <n v="12673.8896484375"/>
        <n v="15747.75"/>
        <n v="24974.349609375"/>
        <n v="4202.66015625"/>
        <n v="3372.55004882813"/>
        <n v="120.669998168945"/>
        <n v="13215.0595703125"/>
        <n v="16078.0"/>
        <n v="24876.490234375"/>
        <n v="4223.10009765625"/>
        <n v="3303.7099609375"/>
        <n v="124.660003662109"/>
        <n v="13819.4404296875"/>
        <n v="16757.099609375"/>
        <n v="25108.470703125"/>
        <n v="4252.5498046875"/>
        <n v="3312.17993164063"/>
        <n v="110.410003662109"/>
        <n v="13479.6904296875"/>
        <n v="16528.80078125"/>
        <n v="25495.029296875"/>
        <n v="4279.5"/>
        <n v="3259.32006835938"/>
        <n v="105.98999786377"/>
        <n v="13827.2197265625"/>
        <n v="16633.69921875"/>
        <n v="25338.640625"/>
        <n v="4202.75"/>
        <n v="3271.88989257813"/>
        <n v="109.419998168945"/>
        <n v="13768.4404296875"/>
        <n v="16900.650390625"/>
        <n v="25228.529296875"/>
        <n v="4188.81982421875"/>
        <n v="3192.36010742188"/>
        <n v="102.279998779297"/>
        <n v="14245.76953125"/>
        <n v="16876.650390625"/>
        <n v="25574.900390625"/>
        <n v="4288.14013671875"/>
        <n v="3107.669921875"/>
        <n v="95.2300033569336"/>
        <n v="14500.0498046875"/>
        <n v="17202.900390625"/>
        <n v="26170.380859375"/>
        <n v="4345.10986328125"/>
        <n v="3215.01000976563"/>
        <n v="95.3399963378906"/>
        <n v="14374.41015625"/>
        <n v="26649.5"/>
        <n v="4407.33984375"/>
        <n v="3207.14990234375"/>
        <n v="103.620002746582"/>
        <n v="14385.8203125"/>
        <n v="17329.5"/>
        <n v="4462.39990234375"/>
        <n v="3255.6201171875"/>
        <n v="105.129997253418"/>
        <n v="14365.669921875"/>
        <n v="17120.400390625"/>
        <n v="27091.3203125"/>
        <n v="4469.10009765625"/>
        <n v="3249.5400390625"/>
        <n v="112.900001525879"/>
        <n v="14532.83984375"/>
        <n v="17405.05078125"/>
        <n v="27606.7890625"/>
        <n v="4493.10009765625"/>
        <n v="3264.7900390625"/>
        <n v="108.849998474121"/>
        <n v="14305.7998046875"/>
        <n v="17094.94921875"/>
        <n v="27693.76953125"/>
        <n v="4469.97998046875"/>
        <n v="3256.06005859375"/>
        <n v="114.470001220703"/>
        <n v="14332.259765625"/>
        <n v="17289.0"/>
        <n v="28338.810546875"/>
        <n v="4522.91015625"/>
        <n v="111.75"/>
        <n v="14376.0"/>
        <n v="17181.849609375"/>
        <n v="28084.080078125"/>
        <n v="4541.08984375"/>
        <n v="3185.169921875"/>
        <n v="112.919998168945"/>
        <n v="14592.740234375"/>
        <n v="17297.19921875"/>
        <n v="28173.4296875"/>
        <n v="4602.85986328125"/>
        <n v="3216.01000976563"/>
        <n v="103.470001220703"/>
        <n v="14712.3203125"/>
        <n v="17468.150390625"/>
        <n v="28250.80078125"/>
        <n v="4624.2001953125"/>
        <n v="3217.59008789063"/>
        <n v="105.23999786377"/>
        <n v="14674.830078125"/>
        <n v="17519.19921875"/>
        <n v="27809.970703125"/>
        <n v="4599.02001953125"/>
        <n v="3256.13989257813"/>
        <n v="107.449996948242"/>
        <n v="14447.7802734375"/>
        <n v="17436.900390625"/>
        <n v="27624.109375"/>
        <n v="4540.31982421875"/>
        <n v="3234.669921875"/>
        <n v="101.230003356934"/>
        <n v="14503.9599609375"/>
        <n v="17809.099609375"/>
        <n v="27685.650390625"/>
        <n v="4547.97021484375"/>
        <n v="98.9499969482422"/>
        <n v="14504.7998046875"/>
        <n v="18080.599609375"/>
        <n v="27965.939453125"/>
        <n v="4572.4501953125"/>
        <n v="103.660003662109"/>
        <n v="14402.16015625"/>
        <n v="17842.75"/>
        <n v="27533.880859375"/>
        <n v="4494.169921875"/>
        <n v="3269.42993164063"/>
        <n v="101.23999786377"/>
        <n v="14187.1298828125"/>
        <n v="17723.30078125"/>
        <n v="27032.419921875"/>
        <n v="4474.64990234375"/>
        <n v="3267.81005859375"/>
        <n v="97.1600036621094"/>
        <n v="14275.8701171875"/>
        <n v="17698.150390625"/>
        <n v="27097.05078125"/>
        <n v="4494.14990234375"/>
        <n v="3239.8798828125"/>
        <n v="97.1699981689453"/>
        <n v="14162.9697265625"/>
        <n v="17740.900390625"/>
        <n v="26877.599609375"/>
        <n v="4462.64013671875"/>
        <n v="3239.86010742188"/>
        <n v="98.4000015258789"/>
        <n v="13956.5595703125"/>
        <n v="17584.849609375"/>
        <n v="26606.869140625"/>
        <n v="4437.58984375"/>
        <n v="3165.1201171875"/>
        <n v="95.1699981689453"/>
        <n v="14062.7001953125"/>
        <n v="17599.900390625"/>
        <n v="26436.060546875"/>
        <n v="4394.2998046875"/>
        <n v="3199.80004882813"/>
        <n v="100.910003662109"/>
        <n v="14098.48046875"/>
        <n v="26925.640625"/>
        <n v="4449.1201171875"/>
        <n v="3203.6298828125"/>
        <n v="104.199996948242"/>
        <n v="26932.48046875"/>
        <n v="3210.69995117188"/>
        <n v="17183.44921875"/>
        <n v="26831.44921875"/>
        <n v="4385.6298828125"/>
        <n v="3185.93994140625"/>
        <n v="107.029998779297"/>
        <n v="14057.4296875"/>
        <n v="17258.94921875"/>
        <n v="27096.490234375"/>
        <n v="4390.6298828125"/>
        <n v="3192.09008789063"/>
        <n v="107.75"/>
        <n v="14154.48046875"/>
        <n v="17045.25"/>
        <n v="27210.7890625"/>
        <n v="4472.259765625"/>
        <n v="3189.88989257813"/>
        <n v="103.050003051758"/>
        <n v="14376.0498046875"/>
        <n v="17234.599609375"/>
        <n v="27259.140625"/>
        <n v="4489.169921875"/>
        <n v="3138.42993164063"/>
        <n v="102.5"/>
        <n v="14320.509765625"/>
        <n v="17242.75"/>
        <n v="27197.80078125"/>
        <n v="4385.830078125"/>
        <n v="3058.39990234375"/>
        <n v="104.069999694824"/>
        <n v="13908.0498046875"/>
        <n v="17009.05078125"/>
        <n v="26692.48046875"/>
        <n v="4255.33984375"/>
        <n v="3034.27001953125"/>
        <n v="101.379997253418"/>
        <n v="14087.080078125"/>
        <n v="17121.30078125"/>
        <n v="26743.2109375"/>
        <n v="4278.14013671875"/>
        <n v="2930.44995117188"/>
        <n v="98.6399993896484"/>
        <n v="13760.2197265625"/>
        <n v="17073.349609375"/>
        <n v="26313.140625"/>
        <n v="4186.52001953125"/>
        <n v="2866.82006835938"/>
        <n v="101.76000213623"/>
        <n v="13907.0595703125"/>
        <n v="17189.5"/>
        <n v="26430.279296875"/>
        <n v="4222.580078125"/>
        <n v="2945.81005859375"/>
        <n v="102.110000610352"/>
        <n v="14095.9296875"/>
        <n v="17329.25"/>
        <n v="4253.75"/>
        <n v="2986.06005859375"/>
        <n v="105.169998168945"/>
        <n v="13996.8203125"/>
        <n v="16924.44921875"/>
        <n v="26851.099609375"/>
        <n v="4130.60986328125"/>
        <n v="104.0"/>
        <n v="13958.919921875"/>
        <n v="4159.77978515625"/>
        <n v="105.080001831055"/>
        <n v="14020.900390625"/>
        <n v="17096.599609375"/>
        <n v="4181.18017578125"/>
        <n v="103.5"/>
        <n v="14282.76953125"/>
        <n v="16854.75"/>
        <n v="4270.43017578125"/>
        <n v="3044.85009765625"/>
        <n v="107.580001831055"/>
        <n v="13832.650390625"/>
        <n v="16415.55078125"/>
        <n v="26784.2890625"/>
        <n v="4128.169921875"/>
        <n v="3011.32006835938"/>
        <n v="108.699996948242"/>
        <n v="13624.919921875"/>
        <n v="16227.7001953125"/>
        <n v="26705.3203125"/>
        <n v="4081.27001953125"/>
        <n v="2990.19995117188"/>
        <n v="110.430000305176"/>
        <n v="13550.01953125"/>
        <n v="16248.900390625"/>
        <n v="26149.060546875"/>
        <n v="4035.17993164063"/>
        <n v="2965.78002929688"/>
        <n v="102.650001525879"/>
        <n v="13587.2900390625"/>
        <n v="16270.0498046875"/>
        <n v="26045.380859375"/>
        <n v="3990.080078125"/>
        <n v="99.0"/>
        <n v="13512.1298828125"/>
        <n v="16021.099609375"/>
        <n v="25945.0390625"/>
        <n v="3903.94995117188"/>
        <n v="3044.80004882813"/>
        <n v="105.629997253418"/>
        <n v="13837.419921875"/>
        <n v="15977.0"/>
        <n v="25918.80078125"/>
        <n v="3963.89990234375"/>
        <n v="3068.03002929688"/>
        <n v="106.650001525879"/>
        <n v="13986.169921875"/>
        <n v="15845.099609375"/>
        <n v="26753.369140625"/>
        <n v="4013.02001953125"/>
        <n v="3100.55004882813"/>
        <n v="110.980003356934"/>
        <n v="14072.669921875"/>
        <n v="15912.599609375"/>
        <n v="26555.23046875"/>
        <n v="4052.0"/>
        <n v="3076.5"/>
        <n v="113.870002746582"/>
        <n v="14197.1796875"/>
        <n v="16318.150390625"/>
        <n v="26826.8203125"/>
        <n v="4051.97998046875"/>
        <n v="3095.88989257813"/>
        <n v="113.660003662109"/>
        <n v="13822.349609375"/>
        <n v="15917.400390625"/>
        <n v="26435.3203125"/>
        <n v="3899.0"/>
        <n v="3046.7099609375"/>
        <n v="109.089996337891"/>
        <n v="13968.259765625"/>
        <n v="16043.7998046875"/>
        <n v="26448.23046875"/>
        <n v="3927.76000976563"/>
        <n v="3107.09008789063"/>
        <n v="111.449996948242"/>
        <n v="14179.83984375"/>
        <n v="16290.9501953125"/>
        <n v="26991.419921875"/>
        <n v="3919.419921875"/>
        <n v="3150.48999023438"/>
        <n v="110.559997558594"/>
        <n v="14043.2197265625"/>
        <n v="16225.5498046875"/>
        <n v="27005.4296875"/>
        <n v="3942.93994140625"/>
        <n v="3149.06005859375"/>
        <n v="14022.26953125"/>
        <n v="16196.349609375"/>
        <n v="26711.529296875"/>
        <n v="3929.59008789063"/>
        <n v="3070.169921875"/>
        <n v="110.389999389648"/>
        <n v="14025.4404296875"/>
        <n v="16105.0"/>
        <n v="26685.01953125"/>
        <n v="3984.60009765625"/>
        <n v="3111.47998046875"/>
        <n v="110.690002441406"/>
        <n v="14289.5302734375"/>
        <n v="16296.599609375"/>
        <n v="26947.80078125"/>
        <n v="4077.42993164063"/>
        <n v="3135.03002929688"/>
        <n v="114.199996948242"/>
        <n v="14572.7998046875"/>
        <n v="16527.900390625"/>
        <n v="27092.8203125"/>
        <n v="3141.9599609375"/>
        <n v="14513.33984375"/>
        <n v="16578.44921875"/>
        <n v="27318.08984375"/>
        <n v="4151.08984375"/>
        <n v="3149.93994140625"/>
        <n v="114.959999084473"/>
        <n v="14478.3701171875"/>
        <n v="16594.400390625"/>
        <n v="27295.630859375"/>
        <n v="4149.77978515625"/>
        <n v="3179.68994140625"/>
        <n v="115.400001525879"/>
        <n v="14394.3603515625"/>
        <n v="16481.650390625"/>
        <n v="27340.51953125"/>
        <n v="4095.40991210938"/>
        <n v="3170.31005859375"/>
        <n v="114.800003051758"/>
        <n v="14585.1796875"/>
        <n v="16761.650390625"/>
        <n v="27660.619140625"/>
        <n v="4137.56982421875"/>
        <n v="117.550003051758"/>
        <n v="14576.8701171875"/>
        <n v="16530.69921875"/>
        <n v="27549.640625"/>
        <n v="4134.72021484375"/>
        <n v="3196.9599609375"/>
        <n v="120.819999694824"/>
        <n v="14569.2998046875"/>
        <n v="16469.599609375"/>
        <n v="27984.7890625"/>
        <n v="4096.47021484375"/>
        <n v="3235.419921875"/>
        <n v="119.099998474121"/>
        <n v="14595.7802734375"/>
        <n v="16474.94921875"/>
        <n v="28100.259765625"/>
        <n v="4147.1201171875"/>
        <n v="3245.02001953125"/>
        <n v="119.790000915527"/>
        <n v="14364.58984375"/>
        <n v="16263.849609375"/>
        <n v="28189.349609375"/>
        <n v="4101.64990234375"/>
        <n v="3259.48999023438"/>
        <n v="122.430000305176"/>
        <n v="14110.0302734375"/>
        <n v="16283.9501953125"/>
        <n v="27996.349609375"/>
        <n v="3974.38989257813"/>
        <n v="3214.17993164063"/>
        <n v="121.459999084473"/>
        <n v="13564.4697265625"/>
        <n v="15877.5498046875"/>
        <n v="27369.66015625"/>
        <n v="3838.14990234375"/>
        <n v="3256.28002929688"/>
        <n v="120.190002441406"/>
        <n v="13557.4404296875"/>
        <n v="15674.25"/>
        <n v="26555.75"/>
        <n v="3763.52001953125"/>
        <n v="121.089996337891"/>
        <n v="13480.5"/>
        <n v="15729.25"/>
        <n v="26625.6796875"/>
        <n v="3764.05004882813"/>
        <n v="3289.10009765625"/>
        <n v="119.069999694824"/>
        <n v="13440.4296875"/>
        <n v="15832.25"/>
        <n v="26715.51953125"/>
        <n v="3728.17993164063"/>
        <n v="3306.84008789063"/>
        <n v="115.980003356934"/>
        <n v="13092.849609375"/>
        <n v="15272.650390625"/>
        <n v="25988.19921875"/>
        <n v="3665.89990234375"/>
        <n v="3265.51000976563"/>
        <n v="117.080001831055"/>
        <n v="13207.7900390625"/>
        <n v="15334.5"/>
        <n v="26156.619140625"/>
        <n v="3315.78002929688"/>
        <n v="13335.150390625"/>
        <n v="15455.9501953125"/>
        <n v="26070.919921875"/>
        <n v="3715.31005859375"/>
        <n v="3313.7900390625"/>
        <n v="110.580001831055"/>
        <n v="13062.259765625"/>
        <n v="15545.650390625"/>
        <n v="26441.720703125"/>
        <n v="3733.88989257813"/>
        <n v="3309.1201171875"/>
        <n v="109.540000915527"/>
        <n v="13082.6201171875"/>
        <n v="15451.5498046875"/>
        <n v="26134.890625"/>
        <n v="3774.7099609375"/>
        <n v="3269.05004882813"/>
        <n v="104.419998168945"/>
        <n v="12949.8701171875"/>
        <n v="15657.400390625"/>
        <n v="26228.419921875"/>
        <n v="3821.75"/>
        <n v="3324.73999023438"/>
        <n v="103.98999786377"/>
        <n v="13217.900390625"/>
        <n v="15926.2001953125"/>
        <n v="26741.80078125"/>
        <n v="3920.76000976563"/>
        <n v="3364.0"/>
        <n v="107.220001220703"/>
        <n v="13264.6201171875"/>
        <n v="15757.4501953125"/>
        <n v="26795.6796875"/>
        <n v="3913.0"/>
        <n v="3377.67993164063"/>
        <n v="110.180000305176"/>
        <n v="13089.990234375"/>
        <n v="15701.7001953125"/>
        <n v="26814.23046875"/>
        <n v="3825.09008789063"/>
        <n v="3399.67993164063"/>
        <n v="111.860000610352"/>
        <n v="12795.2197265625"/>
        <n v="15774.5"/>
        <n v="26753.279296875"/>
        <n v="3785.98999023438"/>
        <n v="3358.92993164063"/>
        <n v="109.699996948242"/>
        <n v="12627.66015625"/>
        <n v="15703.7001953125"/>
        <n v="26460.7109375"/>
        <n v="3781.0"/>
        <n v="3400.26000976563"/>
        <n v="106.01000213623"/>
        <n v="12904.08984375"/>
        <n v="15710.5"/>
        <n v="26086.779296875"/>
        <n v="3381.82006835938"/>
        <n v="12851.2900390625"/>
        <n v="15909.150390625"/>
        <n v="26386.23046875"/>
        <n v="3792.61010742188"/>
        <n v="3411.1298828125"/>
        <n v="108.800003051758"/>
        <n v="12587.5498046875"/>
        <n v="15818.2001953125"/>
        <n v="26190.400390625"/>
        <n v="3831.97998046875"/>
        <n v="3391.03002929688"/>
        <n v="100.360000610352"/>
        <n v="12757.6298828125"/>
        <n v="16113.75"/>
        <n v="26280.939453125"/>
        <n v="3858.85009765625"/>
        <n v="3353.1298828125"/>
        <n v="98.2200012207031"/>
        <n v="12814.099609375"/>
        <n v="16273.650390625"/>
        <n v="26623.849609375"/>
        <n v="3888.26000976563"/>
        <n v="3380.3701171875"/>
        <n v="102.220001220703"/>
        <n v="12783.08984375"/>
        <n v="16136.150390625"/>
        <n v="26892.73046875"/>
        <n v="3880.93994140625"/>
        <n v="3341.10009765625"/>
        <n v="104.790000915527"/>
        <n v="12751.2998046875"/>
        <n v="16126.2001953125"/>
        <n v="26701.0"/>
        <n v="3851.94995117188"/>
        <n v="3307.21997070313"/>
        <n v="103.459999084473"/>
        <n v="12800.8701171875"/>
        <n v="16128.2001953125"/>
        <n v="26403.7890625"/>
        <n v="3779.669921875"/>
        <n v="3279.60009765625"/>
        <n v="95.8899993896484"/>
        <n v="12759.2900390625"/>
        <n v="16018.849609375"/>
        <n v="26357.3203125"/>
        <n v="3763.98999023438"/>
        <n v="3277.44995117188"/>
        <n v="96.5699996948242"/>
        <n v="12562.150390625"/>
        <n v="16010.7998046875"/>
        <n v="26736.080078125"/>
        <n v="3818.0"/>
        <n v="3261.3798828125"/>
        <n v="96.3899993896484"/>
        <n v="12935.0498046875"/>
        <n v="16151.400390625"/>
        <n v="3883.7900390625"/>
        <n v="3235.09008789063"/>
        <n v="97.2699966430664"/>
        <n v="12884.830078125"/>
        <n v="16187.0498046875"/>
        <n v="27003.830078125"/>
        <n v="3860.72998046875"/>
        <n v="3278.71997070313"/>
        <n v="102.0"/>
        <n v="13356.669921875"/>
        <n v="16562.80078125"/>
        <n v="27295.94921875"/>
        <n v="3935.32006835938"/>
        <n v="3291.55004882813"/>
        <n v="103.599998474121"/>
        <n v="13261.8203125"/>
        <n v="16523.55078125"/>
        <n v="27627.880859375"/>
        <n v="3955.46997070313"/>
        <n v="3297.65991210938"/>
        <n v="99.9100036621094"/>
        <n v="13179.5595703125"/>
        <n v="16661.25"/>
        <n v="27773.140625"/>
        <n v="3998.42993164063"/>
        <n v="3276.19995117188"/>
        <n v="96.5100021362305"/>
        <n v="13183.240234375"/>
        <n v="16662.55078125"/>
        <n v="27697.76953125"/>
        <n v="3965.71997070313"/>
        <n v="3269.7099609375"/>
        <n v="95.0999984741211"/>
        <n v="13181.919921875"/>
        <n v="16632.900390625"/>
        <n v="27682.19921875"/>
        <n v="3953.21997070313"/>
        <n v="3254.18994140625"/>
        <n v="96.3300018310547"/>
        <n v="13158.6396484375"/>
        <n v="16475.349609375"/>
        <n v="27575.16015625"/>
        <n v="3951.42993164063"/>
        <n v="3271.78002929688"/>
        <n v="95.5999984741211"/>
        <n v="13214.41015625"/>
        <n v="16774.849609375"/>
        <n v="27909.150390625"/>
        <n v="4026.1298828125"/>
        <n v="3287.5"/>
        <n v="98.1699981689453"/>
        <n v="13353.2802734375"/>
        <n v="17079.5"/>
        <n v="27915.220703125"/>
        <n v="4087.330078125"/>
        <n v="3282.81005859375"/>
        <n v="97.3000030517578"/>
        <n v="13471.2001953125"/>
        <n v="17243.19921875"/>
        <n v="27813.8203125"/>
        <n v="4112.3798828125"/>
        <n v="3246.6201171875"/>
        <n v="98.4599990844727"/>
        <n v="13419.1904296875"/>
        <n v="17310.150390625"/>
        <n v="27812.48046875"/>
        <n v="4104.2099609375"/>
        <n v="3231.26000976563"/>
        <n v="93.75"/>
        <n v="13398.7001953125"/>
        <n v="17349.25"/>
        <n v="27673.0"/>
        <n v="4107.9599609375"/>
        <n v="3188.88989257813"/>
        <n v="93.8300018310547"/>
        <n v="13629.7001953125"/>
        <n v="17463.099609375"/>
        <n v="27930.939453125"/>
        <n v="4154.85009765625"/>
        <n v="3179.42993164063"/>
        <n v="90.9499969482422"/>
        <n v="13642.91015625"/>
        <n v="17423.650390625"/>
        <n v="27915.060546875"/>
        <n v="4115.8701171875"/>
        <n v="3195.22998046875"/>
        <n v="88.0599975585938"/>
        <n v="13703.3798828125"/>
        <n v="17401.5"/>
        <n v="28050.08984375"/>
        <n v="4155.93017578125"/>
        <n v="3218.85009765625"/>
        <n v="88.4599990844727"/>
        <n v="28236.83984375"/>
        <n v="4133.10986328125"/>
        <n v="3235.73999023438"/>
        <n v="90.6900024414063"/>
        <n v="13482.6298828125"/>
        <n v="17566.099609375"/>
        <n v="27955.109375"/>
        <n v="4181.02001953125"/>
        <n v="3242.36010742188"/>
        <n v="90.5100021362305"/>
        <n v="13747.0703125"/>
        <n v="17711.650390625"/>
        <n v="4227.39990234375"/>
        <n v="3243.46997070313"/>
        <n v="91.5500030517578"/>
        <n v="13709.830078125"/>
        <n v="17659.650390625"/>
        <n v="28251.740234375"/>
        <n v="4225.02001953125"/>
        <n v="3275.77001953125"/>
        <n v="94.0899963378906"/>
        <n v="13847.8798828125"/>
        <n v="28623.779296875"/>
        <n v="4269.3701171875"/>
        <n v="3268.3701171875"/>
        <n v="91.9400024414063"/>
        <n v="13849.6201171875"/>
        <n v="17797.19921875"/>
        <n v="28829.529296875"/>
        <n v="4290.4599609375"/>
        <n v="3278.67993164063"/>
        <n v="87.9300003051758"/>
        <n v="13928.1201171875"/>
        <n v="17868.150390625"/>
        <n v="28952.650390625"/>
        <n v="4280.39990234375"/>
        <n v="3282.10009765625"/>
        <n v="87.0999984741211"/>
        <n v="13653.8203125"/>
        <n v="17898.650390625"/>
        <n v="28957.400390625"/>
        <n v="4273.1298828125"/>
        <n v="3286.3701171875"/>
        <n v="87.3899993896484"/>
        <n v="13591.240234375"/>
        <n v="17966.55078125"/>
        <n v="29095.7109375"/>
        <n v="4266.31005859375"/>
        <n v="3275.6201171875"/>
        <n v="90.3899993896484"/>
        <n v="13471.4404296875"/>
        <n v="17682.900390625"/>
        <n v="28654.0703125"/>
        <n v="4195.080078125"/>
        <n v="3249.69995117188"/>
        <n v="89.6500015258789"/>
        <n v="13163.51953125"/>
        <n v="17357.349609375"/>
        <n v="4133.08984375"/>
        <n v="3274.42993164063"/>
        <n v="90.5500030517578"/>
        <n v="13131.1201171875"/>
        <n v="17525.44921875"/>
        <n v="28481.33984375"/>
        <n v="4126.5498046875"/>
        <n v="3279.169921875"/>
        <n v="93.7799987792969"/>
        <n v="13328.490234375"/>
        <n v="17679.0"/>
        <n v="28415.109375"/>
        <n v="4153.259765625"/>
        <n v="3223.4599609375"/>
        <n v="95.3499984741211"/>
        <n v="13335.099609375"/>
        <n v="17619.30078125"/>
        <n v="28639.470703125"/>
        <n v="4198.740234375"/>
        <n v="3250.6298828125"/>
        <n v="93.0599975585938"/>
        <n v="12838.419921875"/>
        <n v="17188.650390625"/>
        <n v="28161.060546875"/>
        <n v="4034.580078125"/>
        <n v="3203.10009765625"/>
        <n v="92.9599990844727"/>
        <n v="12919.4296875"/>
        <n v="17414.94921875"/>
        <n v="28086.720703125"/>
        <n v="4041.25"/>
        <n v="3240.17993164063"/>
        <n v="96.9000015258789"/>
        <n v="13018.48046875"/>
        <n v="27928.08984375"/>
        <n v="4000.669921875"/>
        <n v="3216.53002929688"/>
        <n v="92.3099975585938"/>
        <n v="12713.75"/>
        <n v="17485.69921875"/>
        <n v="27797.0"/>
        <n v="3936.72998046875"/>
        <n v="3196.5400390625"/>
        <n v="88.8300018310547"/>
        <n v="12768.4404296875"/>
        <n v="17598.400390625"/>
        <n v="27755.599609375"/>
        <n v="3994.65991210938"/>
        <n v="3189.63989257813"/>
        <n v="86.5599975585938"/>
        <n v="12827.580078125"/>
        <n v="17546.44921875"/>
        <n v="27567.2890625"/>
        <n v="3183.94604492188"/>
        <n v="12807.26953125"/>
        <n v="17695.69921875"/>
        <n v="27650.150390625"/>
        <n v="3930.88989257813"/>
        <n v="3207.92993164063"/>
        <n v="86.8399963378906"/>
        <n v="12770.7197265625"/>
        <n v="17519.400390625"/>
        <n v="27546.009765625"/>
        <n v="3909.42993164063"/>
        <n v="3232.13989257813"/>
        <n v="86.9300003051758"/>
        <n v="12985.6103515625"/>
        <n v="17748.150390625"/>
        <n v="27732.6796875"/>
        <n v="3959.93994140625"/>
        <n v="3245.56005859375"/>
        <n v="81.9100036621094"/>
        <n v="12926.150390625"/>
        <n v="17923.349609375"/>
        <n v="28204.7109375"/>
        <n v="4022.93994140625"/>
        <n v="3241.17993164063"/>
        <n v="82.8000030517578"/>
        <n v="13171.919921875"/>
        <n v="17890.849609375"/>
        <n v="28483.58984375"/>
        <n v="4083.669921875"/>
        <n v="86.25"/>
        <n v="13450.3896484375"/>
        <n v="18044.44921875"/>
        <n v="28556.2109375"/>
        <n v="4037.1201171875"/>
        <n v="3272.05004882813"/>
        <n v="88.0899963378906"/>
        <n v="13131.33984375"/>
        <n v="17771.150390625"/>
        <n v="28132.69921875"/>
        <n v="3940.72998046875"/>
        <n v="3224.67993164063"/>
        <n v="87.9400024414063"/>
        <n v="13040.3603515625"/>
        <n v="18046.349609375"/>
        <n v="27873.9609375"/>
        <n v="3932.40991210938"/>
        <n v="3248.96997070313"/>
        <n v="88.9100036621094"/>
        <n v="12814.919921875"/>
        <n v="17796.80078125"/>
        <n v="27631.390625"/>
        <n v="3880.94995117188"/>
        <n v="3189.830078125"/>
        <n v="85.1600036621094"/>
        <n v="12685.2900390625"/>
        <n v="17540.650390625"/>
        <n v="3849.90991210938"/>
        <n v="3122.75"/>
        <n v="85.2099990844727"/>
        <n v="12849.7802734375"/>
        <n v="17770.400390625"/>
        <n v="27788.6796875"/>
        <n v="3875.22998046875"/>
        <n v="3127.84008789063"/>
        <n v="85.6100006103516"/>
        <n v="12555.3095703125"/>
        <n v="17766.349609375"/>
        <n v="27440.83984375"/>
        <n v="3871.39990234375"/>
        <n v="3116.01000976563"/>
        <n v="84.25"/>
        <n v="12531.66015625"/>
        <n v="17609.650390625"/>
        <n v="27053.580078125"/>
        <n v="3782.36010742188"/>
        <n v="3098.77001953125"/>
        <n v="12506.6396484375"/>
        <n v="17593.849609375"/>
        <n v="3727.13989257813"/>
        <n v="3106.81005859375"/>
        <n v="83.5400009155273"/>
        <n v="12231.83984375"/>
        <n v="17156.30078125"/>
        <n v="26779.439453125"/>
        <n v="3682.71997070313"/>
        <n v="3067.57006835938"/>
        <n v="79.2300033569336"/>
        <n v="12332.849609375"/>
        <n v="17110.900390625"/>
        <n v="26585.380859375"/>
        <n v="3686.43994140625"/>
        <n v="3056.38989257813"/>
        <n v="76.4700012207031"/>
        <n v="12025.4296875"/>
        <n v="16870.55078125"/>
        <n v="26422.859375"/>
        <n v="3651.93994140625"/>
        <n v="3089.10009765625"/>
        <n v="78.0800018310547"/>
        <n v="12143.2099609375"/>
        <n v="16993.599609375"/>
        <n v="26280.5"/>
        <n v="3687.01000976563"/>
        <n v="3067.46997070313"/>
        <n v="81.9000015258789"/>
        <n v="12063.08984375"/>
        <n v="16798.05078125"/>
        <n v="26240.0"/>
        <n v="3633.47998046875"/>
        <n v="3042.169921875"/>
        <n v="81.7399978637695"/>
        <n v="11951.83984375"/>
        <n v="17102.099609375"/>
        <n v="25778.94921875"/>
        <n v="3609.78002929688"/>
        <n v="81.0199966430664"/>
        <n v="12360.7197265625"/>
        <n v="17147.44921875"/>
        <n v="26653.490234375"/>
        <n v="3726.4599609375"/>
        <n v="83.2200012207031"/>
        <n v="12611.0703125"/>
        <n v="27211.3203125"/>
        <n v="3753.25"/>
        <n v="86.370002746582"/>
        <n v="12593.41015625"/>
        <n v="17379.25"/>
        <n v="27137.98046875"/>
        <n v="3771.96997070313"/>
        <n v="88.0800018310547"/>
        <n v="12414.7802734375"/>
        <n v="17287.19921875"/>
        <n v="26975.919921875"/>
        <n v="3706.73999023438"/>
        <n v="88.9300003051758"/>
        <n v="12175.51953125"/>
        <n v="17094.349609375"/>
        <n v="3647.51000976563"/>
        <n v="3026.93994140625"/>
        <n v="93.4800033569336"/>
        <n v="12168.66015625"/>
        <n v="17256.05078125"/>
        <n v="26757.119140625"/>
        <n v="3595.86010742188"/>
        <n v="2978.06005859375"/>
        <n v="91.1399993896484"/>
        <n v="12207.9697265625"/>
        <n v="17025.55078125"/>
        <n v="26353.220703125"/>
        <n v="3590.830078125"/>
        <n v="2976.71997070313"/>
        <n v="88.6699981689453"/>
        <n v="12114.23046875"/>
        <n v="17087.349609375"/>
        <n v="26398.2890625"/>
        <n v="3520.3701171875"/>
        <n v="3008.30004882813"/>
        <n v="87.0800018310547"/>
        <n v="12549.01953125"/>
        <n v="17322.30078125"/>
        <n v="26599.3203125"/>
        <n v="3690.40991210938"/>
        <n v="3035.03002929688"/>
        <n v="89.2699966430664"/>
        <n v="12467.5400390625"/>
        <n v="17144.80078125"/>
        <n v="26785.01953125"/>
        <n v="3638.64990234375"/>
        <n v="3060.52001953125"/>
        <n v="85.5899963378906"/>
        <n v="12788.5302734375"/>
        <n v="17438.75"/>
        <n v="27167.73046875"/>
        <n v="3746.26000976563"/>
        <n v="3094.92993164063"/>
        <n v="85.6999969482422"/>
        <n v="12817.6298828125"/>
        <n v="17568.150390625"/>
        <n v="27225.169921875"/>
        <n v="3703.11010742188"/>
        <n v="3073.26000976563"/>
        <n v="83.6900024414063"/>
        <n v="12685.16015625"/>
        <n v="17423.099609375"/>
        <n v="26981.75"/>
        <n v="3689.05004882813"/>
        <n v="3029.30004882813"/>
        <n v="85.9400024414063"/>
        <n v="12641.1201171875"/>
        <n v="17622.849609375"/>
        <n v="26903.5"/>
        <n v="3657.10009765625"/>
        <n v="3038.0400390625"/>
        <n v="85.0699996948242"/>
        <n v="12868.76953125"/>
        <n v="17736.349609375"/>
        <n v="27233.0"/>
        <n v="3762.01000976563"/>
        <n v="3034.75"/>
        <n v="85.2399978637695"/>
        <n v="12965.1904296875"/>
        <n v="17808.30078125"/>
        <n v="27113.19921875"/>
        <n v="3799.43994140625"/>
        <n v="2969.15991210938"/>
        <n v="84.879997253418"/>
        <n v="13054.490234375"/>
        <n v="27410.640625"/>
        <n v="3825.96997070313"/>
        <n v="2977.56005859375"/>
        <n v="13152.990234375"/>
        <n v="17771.400390625"/>
        <n v="27407.23046875"/>
        <n v="3834.68994140625"/>
        <n v="3005.0400390625"/>
        <n v="88.2600021362305"/>
        <n v="13072.919921875"/>
        <n v="17756.400390625"/>
        <n v="27097.380859375"/>
        <n v="3808.26000976563"/>
        <n v="2967.02001953125"/>
        <n v="13254.3095703125"/>
        <n v="17910.19921875"/>
        <n v="27404.30078125"/>
        <n v="3881.85009765625"/>
        <n v="2893.19995117188"/>
        <n v="88.3899993896484"/>
        <n v="13344.849609375"/>
        <n v="18130.69921875"/>
        <n v="27614.640625"/>
        <n v="3901.7900390625"/>
        <n v="2899.5"/>
        <n v="86.4300003051758"/>
        <n v="13369.330078125"/>
        <n v="18177.900390625"/>
        <n v="27562.30078125"/>
        <n v="3852.89990234375"/>
        <n v="2960.64990234375"/>
        <n v="88.620002746582"/>
        <n v="13130.9697265625"/>
        <n v="17968.349609375"/>
        <n v="3733.25"/>
        <n v="2981.19995117188"/>
        <n v="89.3499984741211"/>
        <n v="13201.240234375"/>
        <n v="18053.400390625"/>
        <n v="27371.890625"/>
        <n v="3766.97998046875"/>
        <n v="2997.0"/>
        <n v="87.9000015258789"/>
        <n v="13398.7900390625"/>
        <n v="18211.75"/>
        <n v="27406.779296875"/>
        <n v="3780.7099609375"/>
        <n v="3062.86010742188"/>
        <n v="91.0"/>
        <n v="13506.650390625"/>
        <n v="27718.83984375"/>
        <n v="3817.02001953125"/>
        <n v="3077.31005859375"/>
        <n v="91.870002746582"/>
        <n v="13653.98046875"/>
        <n v="18288.25"/>
        <n v="27884.55078125"/>
        <n v="3810.93994140625"/>
        <n v="3064.4599609375"/>
        <n v="88.5699996948242"/>
        <n v="13603.7900390625"/>
        <n v="18044.349609375"/>
        <n v="27459.080078125"/>
        <n v="3859.88989257813"/>
        <n v="3031.68994140625"/>
        <n v="85.8499984741211"/>
        <n v="14179.3896484375"/>
        <n v="18272.349609375"/>
        <n v="27868.689453125"/>
        <n v="3963.71997070313"/>
        <n v="3099.64990234375"/>
        <n v="86.2699966430664"/>
        <n v="14295.8095703125"/>
        <n v="18376.400390625"/>
        <n v="28277.640625"/>
        <n v="3977.96997070313"/>
        <n v="3100.8701171875"/>
        <n v="89.0199966430664"/>
        <n v="14372.419921875"/>
        <n v="18362.75"/>
        <n v="27940.259765625"/>
        <n v="4006.40991210938"/>
        <n v="3081.1298828125"/>
        <n v="85.25"/>
        <n v="14374.8603515625"/>
        <n v="18398.25"/>
        <n v="28020.490234375"/>
        <n v="3976.82006835938"/>
        <n v="3133.64990234375"/>
        <n v="86.8899993896484"/>
        <n v="14348.4599609375"/>
        <n v="18358.69921875"/>
        <n v="27952.2109375"/>
        <n v="3919.26000976563"/>
        <n v="3110.9599609375"/>
        <n v="85.2200012207031"/>
        <n v="14320.6103515625"/>
        <n v="18382.94921875"/>
        <n v="28009.8203125"/>
        <n v="3966.38989257813"/>
        <n v="3116.72998046875"/>
        <n v="82.0899963378906"/>
        <n v="14395.5302734375"/>
        <n v="18246.400390625"/>
        <n v="27982.0"/>
        <n v="3956.22998046875"/>
        <n v="3078.05688476563"/>
        <n v="80.3000030517578"/>
        <n v="14352.5400390625"/>
        <n v="18179.150390625"/>
        <n v="28059.509765625"/>
        <n v="3965.51000976563"/>
        <n v="3084.23291015625"/>
        <n v="80.2200012207031"/>
        <n v="14438.2001953125"/>
        <n v="18325.19921875"/>
        <n v="4000.30004882813"/>
        <n v="3084.73999023438"/>
        <n v="81.0800018310547"/>
        <n v="14456.150390625"/>
        <n v="18326.099609375"/>
        <n v="28373.720703125"/>
        <n v="3104.09594726563"/>
        <n v="14547.580078125"/>
        <n v="18528.44921875"/>
        <n v="28398.76953125"/>
        <n v="4023.34008789063"/>
        <n v="3085.4599609375"/>
        <n v="77.5100021362305"/>
        <n v="14471.099609375"/>
        <n v="18430.55078125"/>
        <n v="28220.560546875"/>
        <n v="4005.36010742188"/>
        <n v="3055.2900390625"/>
        <n v="75.9300003051758"/>
        <n v="14404.669921875"/>
        <n v="18552.44921875"/>
        <n v="27991.5"/>
        <n v="3964.18994140625"/>
        <n v="3096.11010742188"/>
        <n v="76.5400009155273"/>
        <n v="14429.2197265625"/>
        <n v="18625.69921875"/>
        <n v="27886.669921875"/>
        <n v="3957.17993164063"/>
        <n v="3141.39990234375"/>
        <n v="79.0"/>
        <n v="14543.7998046875"/>
        <n v="18871.94921875"/>
        <n v="28273.130859375"/>
        <n v="4087.13989257813"/>
        <n v="3187.98999023438"/>
        <n v="80.4000015258789"/>
        <n v="14465.7001953125"/>
        <n v="18752.400390625"/>
        <n v="27983.1796875"/>
        <n v="4040.169921875"/>
        <n v="3160.580078125"/>
        <n v="81.4700012207031"/>
        <n v="14487.4296875"/>
        <n v="18719.55078125"/>
        <n v="27752.990234375"/>
        <n v="4052.02001953125"/>
        <n v="3181.919921875"/>
        <n v="79.9899978637695"/>
        <n v="14406.8701171875"/>
        <n v="18600.650390625"/>
        <n v="27704.060546875"/>
        <n v="3996.6298828125"/>
        <n v="3200.28002929688"/>
        <n v="77.3499984741211"/>
        <n v="14304.9501953125"/>
        <n v="18638.849609375"/>
        <n v="27670.2890625"/>
        <n v="3933.28002929688"/>
        <n v="3204.93994140625"/>
        <n v="74.5500030517578"/>
        <n v="14277.75"/>
        <n v="18570.849609375"/>
        <n v="27622.30078125"/>
        <n v="3947.7900390625"/>
        <n v="3196.02001953125"/>
        <n v="72.379997253418"/>
        <n v="14325.7998046875"/>
        <n v="18662.400390625"/>
        <n v="27633.9609375"/>
        <n v="3954.169921875"/>
        <n v="3197.1201171875"/>
        <n v="71.8499984741211"/>
        <n v="14300.4296875"/>
        <n v="18402.150390625"/>
        <n v="27741.099609375"/>
        <n v="3939.2900390625"/>
        <n v="3195.8701171875"/>
        <n v="71.7900009155273"/>
        <n v="14345.8798828125"/>
        <n v="18524.400390625"/>
        <n v="28067.369140625"/>
        <n v="4069.3798828125"/>
        <n v="3179.43994140625"/>
        <n v="73.2900009155273"/>
        <n v="14453.5400390625"/>
        <n v="18671.25"/>
        <n v="28005.029296875"/>
        <n v="4015.5400390625"/>
        <n v="3178.55004882813"/>
        <n v="75.2699966430664"/>
        <n v="14351.3095703125"/>
        <n v="18614.400390625"/>
        <n v="27991.140625"/>
        <n v="3958.3701171875"/>
        <n v="3177.19995117188"/>
        <n v="77.370002746582"/>
        <n v="13978.4404296875"/>
        <n v="18319.099609375"/>
        <n v="27706.69921875"/>
        <n v="3890.90991210938"/>
        <n v="3156.13500976563"/>
        <n v="76.370002746582"/>
        <n v="13934.75"/>
        <n v="18288.099609375"/>
        <n v="27279.919921875"/>
        <n v="3853.7900390625"/>
        <n v="3165.31005859375"/>
        <n v="74.5"/>
        <n v="13829.900390625"/>
        <n v="18340.30078125"/>
        <n v="27257.349609375"/>
        <n v="3810.46997070313"/>
        <n v="3098.94995117188"/>
        <n v="75.6999969482422"/>
        <n v="13944.6904296875"/>
        <n v="18435.150390625"/>
        <n v="26547.169921875"/>
        <n v="3839.48999023438"/>
        <n v="3078.330078125"/>
        <n v="75.9899978637695"/>
        <n v="14113.009765625"/>
        <n v="18288.80078125"/>
        <n v="26552.4296875"/>
        <n v="3853.26000976563"/>
        <n v="3085.80004882813"/>
        <n v="78.4300003051758"/>
        <n v="13945.58984375"/>
        <n v="17977.650390625"/>
        <n v="26207.76953125"/>
        <n v="3815.11010742188"/>
        <n v="3038.84204101563"/>
        <n v="78.1800003051758"/>
        <n v="17830.400390625"/>
        <n v="26299.5390625"/>
        <n v="3048.19604492188"/>
        <n v="14047.419921875"/>
        <n v="18089.80078125"/>
        <n v="26570.779296875"/>
        <n v="3843.34008789063"/>
        <n v="3077.75"/>
        <n v="79.9000015258789"/>
        <n v="14013.7197265625"/>
        <n v="18084.75"/>
        <n v="26309.33984375"/>
        <n v="3829.56005859375"/>
        <n v="3088.6201171875"/>
        <n v="79.8899993896484"/>
        <n v="13890.8095703125"/>
        <n v="18045.69921875"/>
        <n v="26074.900390625"/>
        <n v="3805.44995117188"/>
        <n v="3076.72998046875"/>
        <n v="78.8199996948242"/>
        <n v="14005.83984375"/>
        <n v="18259.099609375"/>
        <n v="26288.0"/>
        <n v="3829.06005859375"/>
        <n v="3084.52001953125"/>
        <n v="78.7300033569336"/>
        <n v="13992.7099609375"/>
        <n v="18131.69921875"/>
        <n v="14116.0703125"/>
        <n v="18163.19921875"/>
        <n v="3853.2900390625"/>
        <n v="3087.51000976563"/>
        <n v="80.5699996948242"/>
        <n v="14266.98046875"/>
        <n v="18230.650390625"/>
        <n v="25834.9296875"/>
        <n v="3840.36010742188"/>
        <n v="3117.57006835938"/>
        <n v="77.25"/>
        <n v="14451.23046875"/>
        <n v="18101.94921875"/>
        <n v="25825.5"/>
        <n v="3839.73999023438"/>
        <n v="3132.76000976563"/>
        <n v="73.25"/>
        <n v="14476.7197265625"/>
        <n v="18008.05078125"/>
        <n v="25740.080078125"/>
        <n v="3823.3701171875"/>
        <n v="3155.07006835938"/>
        <n v="73.9700012207031"/>
        <n v="14650.73046875"/>
        <n v="17952.55078125"/>
        <n v="3910.82006835938"/>
        <n v="3169.3701171875"/>
        <n v="14741.9697265625"/>
        <n v="18121.30078125"/>
        <n v="26176.609375"/>
        <n v="3888.57006835938"/>
        <n v="3178.02001953125"/>
        <n v="74.8600006103516"/>
        <n v="14805.400390625"/>
        <n v="17924.25"/>
        <n v="26362.2109375"/>
        <n v="3932.35009765625"/>
        <n v="3172.3798828125"/>
        <n v="14972.2802734375"/>
        <n v="17920.849609375"/>
        <n v="26524.939453125"/>
        <n v="3977.57006835938"/>
        <n v="3167.27001953125"/>
        <n v="77.6999969482422"/>
        <n v="15063.2099609375"/>
        <n v="17867.5"/>
        <n v="26391.779296875"/>
        <n v="3960.60009765625"/>
        <n v="3170.35009765625"/>
        <n v="78.3199996948242"/>
        <n v="15112.0498046875"/>
        <n v="18033.150390625"/>
        <n v="25836.669921875"/>
        <n v="3198.51904296875"/>
        <n v="15130.0302734375"/>
        <n v="17922.80078125"/>
        <n v="25915.509765625"/>
        <n v="3999.28002929688"/>
        <n v="3229.43994140625"/>
        <n v="80.0999984741211"/>
        <n v="15182.9501953125"/>
        <n v="18074.30078125"/>
        <n v="26251.33984375"/>
        <n v="4002.25"/>
        <n v="3227.59008789063"/>
        <n v="80.9700012207031"/>
        <n v="15115.5498046875"/>
        <n v="18119.80078125"/>
        <n v="26541.080078125"/>
        <n v="3911.84008789063"/>
        <n v="3221.52001953125"/>
        <n v="79.1399993896484"/>
        <n v="14986.51953125"/>
        <n v="18115.599609375"/>
        <n v="26346.689453125"/>
        <n v="3909.0400390625"/>
        <n v="3247.19995117188"/>
        <n v="80.5999984741211"/>
        <n v="15077.400390625"/>
        <n v="18118.44921875"/>
        <n v="26880.2109375"/>
        <n v="3978.13989257813"/>
        <n v="81.7900009155273"/>
        <n v="15140.5"/>
        <n v="18183.94921875"/>
        <n v="27150.4296875"/>
        <n v="4001.73999023438"/>
        <n v="81.620002746582"/>
        <n v="15095.7197265625"/>
        <n v="18093.349609375"/>
        <n v="27175.880859375"/>
        <n v="3982.7099609375"/>
        <n v="80.2600021362305"/>
        <n v="15146.2900390625"/>
        <n v="27444.640625"/>
        <n v="4036.080078125"/>
        <n v="80.4800033569336"/>
        <n v="15115.75"/>
        <n v="17877.19921875"/>
        <n v="27428.41015625"/>
        <n v="4053.71997070313"/>
        <n v="81.2200012207031"/>
        <n v="15070.2998046875"/>
        <n v="17541.94921875"/>
        <n v="27384.76953125"/>
        <n v="4049.27001953125"/>
        <n v="3308.8701171875"/>
        <n v="80.0400009155273"/>
        <n v="15081.169921875"/>
        <n v="17731.44921875"/>
        <n v="27458.560546875"/>
        <n v="4020.85009765625"/>
        <n v="3266.13989257813"/>
        <n v="77.9100036621094"/>
        <n v="15125.1201171875"/>
        <n v="17811.599609375"/>
        <n v="27483.41015625"/>
        <n v="4070.07006835938"/>
        <n v="3262.19995117188"/>
        <n v="79.0599975585938"/>
        <n v="15275.0"/>
        <n v="17517.099609375"/>
        <n v="27453.669921875"/>
        <n v="4158.68017578125"/>
        <n v="3291.78002929688"/>
        <n v="76.7900009155273"/>
        <n v="15408.400390625"/>
        <n v="17721.75"/>
        <n v="27455.029296875"/>
        <n v="4136.68994140625"/>
        <n v="3275.65991210938"/>
        <n v="75.9199981689453"/>
        <n v="15367.0400390625"/>
        <n v="17818.55078125"/>
        <n v="27764.66015625"/>
        <n v="4119.56982421875"/>
        <n v="3244.69995117188"/>
        <n v="73.2300033569336"/>
        <n v="15359.58984375"/>
        <n v="17790.099609375"/>
        <n v="27744.900390625"/>
        <n v="4105.35009765625"/>
        <n v="3245.22998046875"/>
        <n v="74.5699996948242"/>
        <n v="15450.669921875"/>
        <n v="17750.30078125"/>
        <n v="27690.740234375"/>
        <n v="4153.47021484375"/>
        <n v="3251.5"/>
        <n v="77.4899978637695"/>
        <n v="15560.150390625"/>
        <n v="17885.5"/>
        <n v="27453.400390625"/>
        <n v="4144.25"/>
        <n v="3227.72998046875"/>
        <n v="78.4499969482422"/>
        <n v="15438.9404296875"/>
        <n v="17847.55078125"/>
        <n v="27711.25"/>
        <n v="4068.919921875"/>
        <n v="3266.43994140625"/>
        <n v="77.6800003051758"/>
        <n v="15322.0595703125"/>
        <n v="17859.099609375"/>
        <n v="27550.349609375"/>
        <n v="4096.6201171875"/>
        <n v="3256.98999023438"/>
        <n v="79.9400024414063"/>
        <n v="15419.0"/>
        <n v="17840.349609375"/>
        <n v="27705.369140625"/>
        <n v="4126.7001953125"/>
        <n v="3288.96997070313"/>
        <n v="15394.4404296875"/>
        <n v="17896.599609375"/>
        <n v="27686.009765625"/>
        <n v="4119.5"/>
        <n v="3294.02001953125"/>
        <n v="78.8300018310547"/>
        <n v="15612.4296875"/>
        <n v="18094.75"/>
        <n v="27654.720703125"/>
        <n v="4114.75"/>
        <n v="3281.73999023438"/>
        <n v="78.5400009155273"/>
        <n v="15372.0595703125"/>
        <n v="17974.849609375"/>
        <n v="27484.599609375"/>
        <n v="4077.38989257813"/>
        <n v="3244.72998046875"/>
        <n v="78.0699996948242"/>
        <n v="15524.16015625"/>
        <n v="17965.55078125"/>
        <n v="27497.130859375"/>
        <n v="3230.46997070313"/>
        <n v="15450.6201171875"/>
        <n v="17905.80078125"/>
        <n v="27486.08984375"/>
        <n v="4052.35009765625"/>
        <n v="3291.6298828125"/>
        <n v="76.5299987792969"/>
        <n v="15342.599609375"/>
        <n v="17755.349609375"/>
        <n v="27265.990234375"/>
        <n v="4001.830078125"/>
        <n v="3292.05004882813"/>
        <n v="76.1100006103516"/>
        <n v="15453.2900390625"/>
        <n v="17574.650390625"/>
        <n v="4018.60009765625"/>
        <n v="3293.52001953125"/>
        <n v="73.9199981689453"/>
        <n v="15501.8203125"/>
        <n v="17591.349609375"/>
        <n v="27144.720703125"/>
        <n v="3973.23999023438"/>
        <n v="3287.26000976563"/>
        <n v="75.5999984741211"/>
        <n v="15351.6298828125"/>
        <n v="17428.599609375"/>
        <n v="27322.73046875"/>
        <n v="3992.36010742188"/>
        <n v="3257.0"/>
        <n v="76.4199981689453"/>
        <n v="15299.7900390625"/>
        <n v="17383.25"/>
        <n v="27515.33984375"/>
        <n v="3977.18994140625"/>
        <n v="3265.73999023438"/>
        <n v="75.7600021362305"/>
        <n v="15399.91015625"/>
        <n v="17360.099609375"/>
        <n v="27363.5703125"/>
        <n v="3279.13989257813"/>
        <n v="76.8499984741211"/>
        <n v="15171.0703125"/>
        <n v="17421.5"/>
        <n v="27564.8203125"/>
        <n v="3938.67993164063"/>
        <n v="3308.01000976563"/>
        <n v="77.7399978637695"/>
        <n v="15430.66015625"/>
        <n v="17451.25"/>
        <n v="27683.259765625"/>
        <n v="3998.02001953125"/>
        <n v="3314.77001953125"/>
        <n v="77.8899993896484"/>
        <n v="15597.900390625"/>
        <n v="17680.349609375"/>
        <n v="28182.310546875"/>
        <n v="4055.14990234375"/>
        <n v="3332.02001953125"/>
        <n v="79.9199981689453"/>
        <n v="15638.4404296875"/>
        <n v="28202.58984375"/>
        <n v="4048.26000976563"/>
        <n v="3320.2099609375"/>
        <n v="15528.8095703125"/>
        <n v="17665.75"/>
        <n v="28237.2109375"/>
        <n v="3987.55004882813"/>
        <n v="3271.8798828125"/>
        <n v="77.3199996948242"/>
        <n v="15619.75"/>
        <n v="17772.05078125"/>
        <n v="28648.109375"/>
        <n v="3998.65991210938"/>
        <n v="3285.93994140625"/>
        <n v="76.5"/>
        <n v="15369.669921875"/>
        <n v="17443.80078125"/>
        <n v="28385.2890625"/>
        <n v="3912.77001953125"/>
        <n v="3255.51000976563"/>
        <n v="75.6500015258789"/>
        <n v="15435.16015625"/>
        <n v="17421.900390625"/>
        <n v="27886.2109375"/>
        <n v="3835.1201171875"/>
        <n v="3228.1201171875"/>
        <n v="76.5999984741211"/>
        <n v="15016.5302734375"/>
        <n v="17160.55078125"/>
        <n v="27455.94921875"/>
        <n v="3894.01000976563"/>
        <n v="3261.919921875"/>
        <n v="74.6999969482422"/>
        <n v="15175.4404296875"/>
        <n v="17166.44921875"/>
        <n v="27421.66015625"/>
        <n v="3876.73999023438"/>
        <n v="3261.03002929688"/>
        <n v="71.5599975585938"/>
        <n v="14973.83984375"/>
        <n v="16994.650390625"/>
        <n v="26796.669921875"/>
        <n v="3878.92993164063"/>
        <n v="3244.46997070313"/>
        <n v="68.2200012207031"/>
        <n v="15073.759765625"/>
        <n v="17111.80078125"/>
        <n v="27232.23046875"/>
        <n v="3958.68994140625"/>
        <n v="3245.26000976563"/>
        <n v="68.2600021362305"/>
        <n v="14715.400390625"/>
        <n v="17066.599609375"/>
        <n v="27253.73046875"/>
        <n v="3917.46997070313"/>
        <n v="3253.92993164063"/>
        <n v="66.620002746582"/>
        <n v="15062.0595703125"/>
        <n v="17060.400390625"/>
        <n v="3975.88989257813"/>
        <n v="3240.84008789063"/>
        <n v="67.620002746582"/>
        <n v="15174.669921875"/>
        <n v="17177.44921875"/>
        <n v="27298.150390625"/>
        <n v="4002.0400390625"/>
        <n v="3263.40991210938"/>
        <n v="69.4800033569336"/>
        <n v="15178.25"/>
        <n v="17097.400390625"/>
        <n v="27232.970703125"/>
        <n v="3959.2099609375"/>
        <n v="3258.78002929688"/>
        <n v="69.9499969482422"/>
        <n v="15135.5"/>
        <n v="17076.19921875"/>
        <n v="27368.619140625"/>
        <n v="3939.2099609375"/>
        <n v="3282.73999023438"/>
        <n v="69.5100021362305"/>
        <n v="15133.6796875"/>
        <n v="16984.30078125"/>
        <n v="27482.390625"/>
        <n v="3982.92993164063"/>
        <n v="3261.82006835938"/>
        <n v="69.4199981689453"/>
        <n v="15255.9296875"/>
        <n v="17031.75"/>
        <n v="27573.8203125"/>
        <n v="3974.1298828125"/>
        <n v="3256.60009765625"/>
        <n v="72.8600006103516"/>
        <n v="15242.51953125"/>
        <n v="16977.30078125"/>
        <n v="27549.369140625"/>
        <n v="3999.53002929688"/>
        <n v="3253.6201171875"/>
        <n v="73.6100006103516"/>
        <n v="15429.3798828125"/>
        <n v="27827.890625"/>
        <n v="4046.73999023438"/>
        <n v="3243.07006835938"/>
        <n v="72.9800033569336"/>
        <n v="15568.3701171875"/>
        <n v="17210.349609375"/>
        <n v="28009.220703125"/>
        <n v="4056.17993164063"/>
        <n v="74.370002746582"/>
        <n v="15623.4501953125"/>
        <n v="17427.94921875"/>
        <n v="28203.349609375"/>
        <n v="4102.2001953125"/>
        <n v="3277.34008789063"/>
        <n v="15639.01953125"/>
        <n v="28213.9296875"/>
        <n v="4128.02978515625"/>
        <n v="3297.17993164063"/>
        <n v="80.4400024414063"/>
        <n v="15611.6796875"/>
        <n v="17422.30078125"/>
        <n v="28111.0390625"/>
        <n v="4094.5"/>
        <n v="81.0100021362305"/>
        <n v="15530.2001953125"/>
        <n v="17533.849609375"/>
        <n v="27589.140625"/>
        <n v="4081.14990234375"/>
        <n v="3302.75"/>
        <n v="80.370002746582"/>
        <n v="27554.369140625"/>
        <n v="3312.47998046875"/>
        <n v="17634.900390625"/>
        <n v="27658.51953125"/>
        <n v="4085.19995117188"/>
        <n v="3331.51000976563"/>
        <n v="15710.4501953125"/>
        <n v="17704.80078125"/>
        <n v="27895.900390625"/>
        <n v="4110.2900390625"/>
        <n v="3317.080078125"/>
        <n v="79.879997253418"/>
        <n v="15689.1396484375"/>
        <n v="17759.55078125"/>
        <n v="27985.9296875"/>
        <n v="4121.72021484375"/>
        <n v="3316.86010742188"/>
        <n v="81.4400024414063"/>
        <n v="15708.2099609375"/>
        <n v="17807.30078125"/>
        <n v="27952.580078125"/>
        <n v="4100.0400390625"/>
        <n v="3321.27001953125"/>
        <n v="15789.7802734375"/>
        <n v="28321.5390625"/>
        <n v="4140.10986328125"/>
        <n v="3326.3701171875"/>
        <n v="82.4000015258789"/>
        <n v="15838.8896484375"/>
        <n v="17863.0"/>
        <n v="28537.990234375"/>
        <n v="4137.169921875"/>
        <n v="3337.06005859375"/>
        <n v="82.4800033569336"/>
        <n v="15841.5"/>
        <n v="17766.599609375"/>
        <n v="28567.5390625"/>
        <n v="4164.259765625"/>
        <n v="3379.22998046875"/>
        <n v="81.0"/>
        <n v="15850.51953125"/>
        <n v="17653.349609375"/>
        <n v="28619.83984375"/>
        <n v="4139.330078125"/>
        <n v="3391.35009765625"/>
        <n v="80.9199981689453"/>
        <n v="15864.150390625"/>
        <n v="17638.599609375"/>
        <n v="28472.0"/>
        <n v="4130.47998046875"/>
        <n v="3367.05004882813"/>
        <n v="78.870002746582"/>
        <n v="15782.580078125"/>
        <n v="17639.75"/>
        <n v="28590.55078125"/>
        <n v="4132.14013671875"/>
        <n v="77.129997253418"/>
        <n v="15852.26953125"/>
        <n v="17707.55078125"/>
        <n v="28631.779296875"/>
        <n v="4132.06982421875"/>
        <n v="3300.81005859375"/>
        <n v="77.9700012207031"/>
        <n v="15836.7900390625"/>
        <n v="17761.55078125"/>
        <n v="28697.73046875"/>
        <n v="4126.43017578125"/>
        <n v="3276.39990234375"/>
        <n v="78.7399978637695"/>
        <n v="15804.5"/>
        <n v="17767.30078125"/>
        <n v="28478.51953125"/>
        <n v="4087.78002929688"/>
        <n v="3255.21997070313"/>
        <n v="77.0800018310547"/>
        <n v="15739.349609375"/>
        <n v="17813.099609375"/>
        <n v="28340.58984375"/>
        <n v="4075.2900390625"/>
        <n v="3256.22998046875"/>
        <n v="15884.7900390625"/>
        <n v="17950.400390625"/>
        <n v="28705.91015625"/>
        <n v="4129.6298828125"/>
        <n v="3283.1201171875"/>
        <n v="74.9100036621094"/>
        <n v="29058.05078125"/>
        <n v="4166.7900390625"/>
        <n v="15950.3603515625"/>
        <n v="18124.80078125"/>
        <n v="29278.80078125"/>
        <n v="4164.10009765625"/>
        <n v="15774.01953125"/>
        <n v="18113.80078125"/>
        <n v="4122.25"/>
        <n v="15781.4599609375"/>
        <n v="18081.0"/>
        <n v="4082.55004882813"/>
        <n v="3306.47998046875"/>
        <n v="68.1600036621094"/>
        <n v="15837.4404296875"/>
        <n v="18117.30078125"/>
        <n v="4084.72998046875"/>
        <n v="3350.64990234375"/>
        <n v="68.6999969482422"/>
        <n v="15967.5703125"/>
        <n v="18120.599609375"/>
        <n v="29095.4609375"/>
        <n v="4136.97998046875"/>
        <n v="3340.98999023438"/>
        <n v="71.3499984741211"/>
        <n v="15950.8896484375"/>
        <n v="18303.400390625"/>
        <n v="29020.630859375"/>
        <n v="4124.25"/>
        <n v="3402.38989257813"/>
        <n v="72.8399963378906"/>
        <n v="15973.3798828125"/>
        <n v="18313.599609375"/>
        <n v="29189.41015625"/>
        <n v="4143.740234375"/>
        <n v="3347.69995117188"/>
        <n v="73.5800018310547"/>
        <n v="15943.849609375"/>
        <n v="18357.80078125"/>
        <n v="29110.7890625"/>
        <n v="4132.240234375"/>
        <n v="72.7699966430664"/>
        <n v="15918.25"/>
        <n v="18273.75"/>
        <n v="29199.30078125"/>
        <n v="4138.5400390625"/>
        <n v="3304.4599609375"/>
        <n v="71.4199981689453"/>
        <n v="15966.9599609375"/>
        <n v="18339.30078125"/>
        <n v="29547.0390625"/>
        <n v="4126.64990234375"/>
        <n v="3269.8798828125"/>
        <n v="15892.7802734375"/>
        <n v="18432.349609375"/>
        <n v="29838.009765625"/>
        <n v="4127.9501953125"/>
        <n v="3310.15991210938"/>
        <n v="71.3199996948242"/>
        <n v="15883.6103515625"/>
        <n v="18300.44921875"/>
        <n v="29912.439453125"/>
        <n v="4122.85009765625"/>
        <n v="3281.96997070313"/>
        <n v="70.5999984741211"/>
        <n v="16069.419921875"/>
        <n v="18287.5"/>
        <n v="30432.5390625"/>
        <n v="4157.68017578125"/>
        <n v="3288.40991210938"/>
        <n v="72.75"/>
        <n v="16233.1103515625"/>
        <n v="18186.150390625"/>
        <n v="30847.359375"/>
        <n v="4204.14990234375"/>
        <n v="3288.88989257813"/>
        <n v="71.9400024414063"/>
        <n v="16235.98046875"/>
        <n v="18201.099609375"/>
        <n v="30735.7109375"/>
        <n v="4190.77978515625"/>
        <n v="3278.60009765625"/>
        <n v="71.6999969482422"/>
        <n v="16186.4404296875"/>
        <n v="18362.900390625"/>
        <n v="31245.720703125"/>
        <n v="4176.7998046875"/>
        <n v="3294.7900390625"/>
        <n v="72.0999984741211"/>
        <n v="16008.51953125"/>
        <n v="18294.80078125"/>
        <n v="30728.689453125"/>
        <n v="4132.9599609375"/>
        <n v="3237.69995117188"/>
        <n v="73.7699966430664"/>
        <n v="15872.4599609375"/>
        <n v="18268.900390625"/>
        <n v="30599.26953125"/>
        <n v="4155.7099609375"/>
        <n v="3197.36010742188"/>
        <n v="74.2099990844727"/>
        <n v="15850.08984375"/>
        <n v="18368.349609375"/>
        <n v="30909.609375"/>
        <n v="4156.16015625"/>
        <n v="3198.8798828125"/>
        <n v="71.8899993896484"/>
        <n v="16064.1298828125"/>
        <n v="18619.150390625"/>
        <n v="31388.009765625"/>
        <n v="3219.76000976563"/>
        <n v="15962.3095703125"/>
        <n v="18606.650390625"/>
        <n v="31196.240234375"/>
        <n v="4226.7099609375"/>
        <n v="3214.669921875"/>
        <n v="15757.4296875"/>
        <n v="18594.19921875"/>
        <n v="31057.08984375"/>
        <n v="4190.740234375"/>
        <n v="3214.65991210938"/>
        <n v="69.620002746582"/>
        <n v="15744.009765625"/>
        <n v="18579.400390625"/>
        <n v="30886.009765625"/>
        <n v="4183.02978515625"/>
        <n v="3196.14990234375"/>
        <n v="67.5999984741211"/>
        <n v="15949.0400390625"/>
        <n v="18550.849609375"/>
        <n v="31300.720703125"/>
        <n v="4241.009765625"/>
        <n v="3212.44995117188"/>
        <n v="70.2099990844727"/>
        <n v="16079.8603515625"/>
        <n v="18612.0"/>
        <n v="31864.119140625"/>
        <n v="4282.990234375"/>
        <n v="3231.81005859375"/>
        <n v="75.0299987792969"/>
        <n v="15939.3095703125"/>
        <n v="18600.80078125"/>
        <n v="31988.369140625"/>
        <n v="4271.33984375"/>
        <n v="3228.40991210938"/>
        <n v="71.9899978637695"/>
        <n v="15998.099609375"/>
        <n v="18665.599609375"/>
        <n v="32618.779296875"/>
        <n v="4285.47021484375"/>
        <n v="3197.46997070313"/>
        <n v="15951.6103515625"/>
        <n v="18725.349609375"/>
        <n v="31877.7890625"/>
        <n v="4268.68994140625"/>
        <n v="3194.830078125"/>
        <n v="72.4700012207031"/>
        <n v="15993.01953125"/>
        <n v="18655.900390625"/>
        <n v="31927.380859375"/>
        <n v="4304.8798828125"/>
        <n v="3213.03002929688"/>
        <n v="70.9400024414063"/>
        <n v="16052.91015625"/>
        <n v="18595.05078125"/>
        <n v="32412.119140625"/>
        <n v="4308.31982421875"/>
        <n v="3225.30004882813"/>
        <n v="70.2699966430664"/>
        <n v="16218.2001953125"/>
        <n v="18631.80078125"/>
        <n v="32668.94921875"/>
        <n v="4352.60986328125"/>
        <n v="3223.89990234375"/>
        <n v="67.3099975585938"/>
        <n v="16219.08984375"/>
        <n v="18744.599609375"/>
        <n v="33331.46875"/>
        <n v="4366.2900390625"/>
        <n v="3238.1201171875"/>
        <n v="69.3499984741211"/>
        <n v="16275.73046875"/>
        <n v="18774.44921875"/>
        <n v="33493.69140625"/>
        <n v="4365.330078125"/>
        <n v="3230.44995117188"/>
        <n v="16306.6298828125"/>
        <n v="18723.30078125"/>
        <n v="33399.1484375"/>
        <n v="4440.9501953125"/>
        <n v="3256.30004882813"/>
        <n v="70.5500030517578"/>
        <n v="16272.2099609375"/>
        <n v="18873.30078125"/>
        <n v="33768.69140625"/>
        <n v="3271.15991210938"/>
        <n v="16100.2900390625"/>
        <n v="18752.349609375"/>
        <n v="33269.5703125"/>
        <n v="4396.10986328125"/>
        <n v="3252.5400390625"/>
        <n v="71.4499969482422"/>
        <n v="16082.75"/>
        <n v="18849.400390625"/>
        <n v="33200.62890625"/>
        <n v="4380.009765625"/>
        <n v="3230.11010742188"/>
        <n v="70.9000015258789"/>
        <n v="15867.650390625"/>
        <n v="18853.599609375"/>
        <n v="33438.01171875"/>
        <n v="4355.39990234375"/>
        <n v="72.4300003051758"/>
        <n v="15862.7900390625"/>
        <n v="18741.849609375"/>
        <n v="33458.3515625"/>
        <n v="69.5299987792969"/>
        <n v="15874.150390625"/>
        <n v="18682.349609375"/>
        <n v="32647.080078125"/>
        <n v="4344.83984375"/>
        <n v="3177.22998046875"/>
        <n v="69.8399963378906"/>
        <n v="15873.73046875"/>
        <n v="18748.55078125"/>
        <n v="32629.9609375"/>
        <n v="4337.35986328125"/>
        <n v="3153.31005859375"/>
        <n v="69.4899978637695"/>
        <n v="15922.7099609375"/>
        <n v="18908.150390625"/>
        <n v="32807.83984375"/>
        <n v="4367.47998046875"/>
        <n v="3183.48999023438"/>
        <n v="68.0100021362305"/>
        <n v="15960.4697265625"/>
        <n v="33306.83984375"/>
        <n v="4374.93994140625"/>
        <n v="3185.419921875"/>
        <n v="69.25"/>
        <n v="15989.4296875"/>
        <n v="19076.849609375"/>
        <n v="33068.359375"/>
        <n v="4422.43994140625"/>
        <n v="3178.919921875"/>
        <n v="69.8199996948242"/>
        <n v="16187.91015625"/>
        <n v="19246.5"/>
        <n v="33517.6015625"/>
        <n v="4450.47998046875"/>
        <n v="3209.15991210938"/>
        <n v="70.4499969482422"/>
        <n v="16082.9296875"/>
        <n v="19406.599609375"/>
        <n v="33512.26171875"/>
        <n v="3241.22998046875"/>
        <n v="15930.16015625"/>
        <n v="19405.94921875"/>
        <n v="33165.05859375"/>
        <n v="4442.0400390625"/>
        <n v="3240.05004882813"/>
        <n v="70.1500015258789"/>
        <n v="15816.1103515625"/>
        <n v="19385.69921875"/>
        <n v="33058.3984375"/>
        <n v="4422.6201171875"/>
        <n v="3215.86010742188"/>
        <n v="71.8000030517578"/>
        <n v="15515.0"/>
        <n v="19422.80078125"/>
        <n v="32450.640625"/>
        <n v="4404.5400390625"/>
        <n v="15585.33984375"/>
        <n v="19400.349609375"/>
        <n v="32393.4609375"/>
        <n v="4394.22998046875"/>
        <n v="3208.72998046875"/>
        <n v="73.8600006103516"/>
        <n v="15716.259765625"/>
        <n v="19427.099609375"/>
        <n v="32434.669921875"/>
        <n v="4415.5498046875"/>
        <n v="3211.1201171875"/>
        <n v="73.1900024414063"/>
        <n v="15842.259765625"/>
        <n v="19497.44921875"/>
        <n v="32280.05078125"/>
        <n v="4467.68994140625"/>
        <n v="3220.3798828125"/>
        <n v="74.8300018310547"/>
        <n v="16009.259765625"/>
        <n v="19495.19921875"/>
        <n v="32106.05078125"/>
        <n v="4491.5"/>
        <n v="3202.69995117188"/>
        <n v="75.8499984741211"/>
        <n v="16123.1298828125"/>
        <n v="19493.44921875"/>
        <n v="32587.900390625"/>
        <n v="4514.60986328125"/>
        <n v="3240.96997070313"/>
        <n v="77.1600036621094"/>
        <n v="16013.51953125"/>
        <n v="19612.150390625"/>
        <n v="4508.85986328125"/>
        <n v="3219.02001953125"/>
        <n v="16042.0302734375"/>
        <n v="19787.5"/>
        <n v="32457.1796875"/>
        <n v="4521.77978515625"/>
        <n v="3206.7900390625"/>
        <n v="16190.0"/>
        <n v="19802.94921875"/>
        <n v="32812.359375"/>
        <n v="4563.8701171875"/>
        <n v="3195.01000976563"/>
        <n v="75.8399963378906"/>
        <n v="16059.2197265625"/>
        <n v="19831.69921875"/>
        <n v="32803.3515625"/>
        <n v="4554.3798828125"/>
        <n v="3201.90991210938"/>
        <n v="16125.2099609375"/>
        <n v="19800.44921875"/>
        <n v="32336.859375"/>
        <n v="4550.16015625"/>
        <n v="3163.419921875"/>
        <n v="16126.7099609375"/>
        <n v="19748.44921875"/>
        <n v="32648.140625"/>
        <n v="4543.39013671875"/>
        <n v="3157.46997070313"/>
        <n v="77.0100021362305"/>
        <n v="16169.75"/>
        <n v="19729.349609375"/>
        <n v="32705.390625"/>
        <n v="4555.18994140625"/>
        <n v="3201.4599609375"/>
        <n v="78.8499984741211"/>
        <n v="16183.7001953125"/>
        <n v="19733.349609375"/>
        <n v="32704.9609375"/>
        <n v="4558.9599609375"/>
        <n v="3228.09008789063"/>
        <n v="79.3399963378906"/>
        <n v="16162.16015625"/>
        <n v="19850.900390625"/>
        <n v="32523.689453125"/>
        <n v="4598.259765625"/>
        <n v="3225.47998046875"/>
        <n v="78.9000015258789"/>
        <n v="16356.3798828125"/>
        <n v="19659.75"/>
        <n v="32444.419921875"/>
        <n v="4565.75"/>
        <n v="3206.73999023438"/>
        <n v="79.8399963378906"/>
        <n v="16434.66015625"/>
        <n v="19666.349609375"/>
        <n v="33128.828125"/>
        <n v="4584.81982421875"/>
        <n v="3287.208984375"/>
        <n v="80.6500015258789"/>
        <n v="16414.7890625"/>
        <n v="19784.0"/>
        <n v="33292.30859375"/>
        <n v="4578.830078125"/>
        <n v="3288.76000976563"/>
        <n v="16027.650390625"/>
        <n v="19655.400390625"/>
        <n v="33123.12109375"/>
        <n v="4550.93017578125"/>
        <n v="3281.85791015625"/>
        <n v="82.0500030517578"/>
        <n v="15879.0302734375"/>
        <n v="19463.75"/>
        <n v="32375.849609375"/>
        <n v="4494.27001953125"/>
        <n v="3254.56494140625"/>
        <n v="79.7699966430664"/>
        <n v="15917.009765625"/>
        <n v="19462.80078125"/>
        <n v="32019.060546875"/>
        <n v="4513.9599609375"/>
        <n v="3296.09399414063"/>
        <n v="15877.5400390625"/>
        <n v="19576.849609375"/>
        <n v="31921.279296875"/>
        <n v="4491.580078125"/>
        <n v="3276.77587890625"/>
        <n v="15868.3095703125"/>
        <n v="19627.19921875"/>
        <n v="32430.609375"/>
        <n v="4498.02978515625"/>
        <n v="3260.71997070313"/>
        <n v="82.5299987792969"/>
        <n v="15918.0595703125"/>
        <n v="19578.80078125"/>
        <n v="32346.3203125"/>
        <n v="4501.56982421875"/>
        <n v="3251.14990234375"/>
        <n v="82.879997253418"/>
        <n v="15921.419921875"/>
        <n v="19605.55078125"/>
        <n v="32015.9609375"/>
        <n v="4487.16015625"/>
        <n v="3242.2099609375"/>
        <n v="15927.7900390625"/>
        <n v="19554.25"/>
        <n v="4450.68994140625"/>
        <n v="3254.47998046875"/>
        <n v="82.8300018310547"/>
        <n v="15818.2099609375"/>
        <n v="19383.94921875"/>
        <n v="32456.720703125"/>
        <n v="4458.1298828125"/>
        <n v="3159.7099609375"/>
        <n v="15909.5703125"/>
        <n v="32372.529296875"/>
        <n v="4478.8701171875"/>
        <n v="3180.56005859375"/>
        <n v="82.5199966430664"/>
        <n v="15737.01953125"/>
        <n v="19369.0"/>
        <n v="31965.580078125"/>
        <n v="4433.7900390625"/>
        <n v="3164.69995117188"/>
        <n v="81.2300033569336"/>
        <n v="15712.9404296875"/>
        <n v="19450.55078125"/>
        <n v="31621.98046875"/>
        <n v="4416.31982421875"/>
        <n v="3137.35009765625"/>
        <n v="79.25"/>
        <n v="15597.1201171875"/>
        <n v="19301.75"/>
        <n v="31321.259765625"/>
        <n v="4344.8798828125"/>
        <n v="3165.10009765625"/>
        <n v="15573.9501953125"/>
        <n v="19320.650390625"/>
        <n v="31552.849609375"/>
        <n v="4380.27978515625"/>
        <n v="3125.98999023438"/>
        <n v="81.4300003051758"/>
        <n v="15684.6396484375"/>
        <n v="19417.099609375"/>
        <n v="31792.599609375"/>
        <n v="4415.330078125"/>
        <n v="3103.78002929688"/>
        <n v="80.8000030517578"/>
        <n v="15761.25"/>
        <n v="19439.19921875"/>
        <n v="31717.91015625"/>
        <n v="4396.43994140625"/>
        <n v="3116.27001953125"/>
        <n v="79.6399993896484"/>
        <n v="15876.2197265625"/>
        <n v="19535.150390625"/>
        <n v="32130.51953125"/>
        <n v="4455.16015625"/>
        <n v="3085.90991210938"/>
        <n v="78.5699996948242"/>
        <n v="15582.9501953125"/>
        <n v="19297.400390625"/>
        <n v="31840.91015625"/>
        <n v="4389.3798828125"/>
        <n v="3068.6201171875"/>
        <n v="15756.4697265625"/>
        <n v="19298.349609375"/>
        <n v="31915.6796875"/>
        <n v="4426.02978515625"/>
        <n v="3219.0400390625"/>
        <n v="80.1500015258789"/>
        <n v="15844.759765625"/>
        <n v="19374.849609375"/>
        <n v="32280.5703125"/>
        <n v="4432.75"/>
        <n v="3091.93994140625"/>
        <n v="79.9800033569336"/>
        <n v="15956.919921875"/>
        <n v="19433.44921875"/>
        <n v="32432.94921875"/>
        <n v="4500.33984375"/>
        <n v="3144.40991210938"/>
        <n v="81.2900009155273"/>
        <n v="15937.3896484375"/>
        <n v="19375.55078125"/>
        <n v="32361.01953125"/>
        <n v="4517.009765625"/>
        <n v="3134.55004882813"/>
        <n v="81.6999969482422"/>
        <n v="15936.33984375"/>
        <n v="19258.150390625"/>
        <n v="32521.150390625"/>
        <n v="4530.60009765625"/>
        <n v="3126.02001953125"/>
        <n v="83.629997253418"/>
        <n v="15904.6298828125"/>
        <n v="19525.05078125"/>
        <n v="32797.3203125"/>
        <n v="3145.94409179688"/>
        <n v="15729.7802734375"/>
        <n v="19564.650390625"/>
        <n v="32941.41015625"/>
        <n v="4510.06005859375"/>
        <n v="3169.73999023438"/>
        <n v="86.0599975585938"/>
        <n v="15712.58984375"/>
        <n v="19581.19921875"/>
        <n v="33115.05859375"/>
        <n v="4490.35009765625"/>
        <n v="3147.13989257813"/>
        <n v="86.7200012207031"/>
        <n v="15661.66015625"/>
        <n v="19598.650390625"/>
        <n v="33118.55078125"/>
        <n v="4434.5498046875"/>
        <n v="3152.19995117188"/>
        <n v="87.5400009155273"/>
        <n v="15777.5595703125"/>
        <n v="19774.80078125"/>
        <n v="32916.25"/>
        <n v="4451.2998046875"/>
        <n v="3114.22998046875"/>
        <n v="86.7799987792969"/>
        <n v="15799.419921875"/>
        <n v="19890.0"/>
        <n v="32690.5390625"/>
        <n v="4480.97998046875"/>
        <n v="3119.61010742188"/>
        <n v="87.4000015258789"/>
        <n v="15804.080078125"/>
        <n v="20110.150390625"/>
        <n v="32629.16015625"/>
        <n v="4473.27001953125"/>
        <n v="3140.34008789063"/>
        <n v="87.2699966430664"/>
        <n v="15648.919921875"/>
        <n v="19989.5"/>
        <n v="32742.2890625"/>
        <n v="4462.64990234375"/>
        <n v="3137.77001953125"/>
        <n v="88.75"/>
        <n v="15652.41015625"/>
        <n v="20127.94921875"/>
        <n v="32925.5390625"/>
        <n v="4487.77978515625"/>
        <n v="3124.85009765625"/>
        <n v="88.8099975585938"/>
        <n v="15940.3896484375"/>
        <n v="20156.44921875"/>
        <n v="33428.44140625"/>
        <n v="4497.97998046875"/>
        <n v="3133.59008789063"/>
        <n v="90.6699981689453"/>
        <n v="15858.8095703125"/>
        <n v="20155.94921875"/>
        <n v="4445.1298828125"/>
        <n v="3110.43994140625"/>
        <n v="91.1999969482422"/>
        <n v="15688.0703125"/>
        <n v="33296.23046875"/>
        <n v="4445.41015625"/>
        <n v="3123.98999023438"/>
        <n v="92.2200012207031"/>
        <n v="15703.08984375"/>
        <n v="19980.75"/>
        <n v="33261.3515625"/>
        <n v="4452.81005859375"/>
        <n v="3118.6669921875"/>
        <n v="15650.98046875"/>
        <n v="19840.55078125"/>
        <n v="32865.55859375"/>
        <n v="4374.35986328125"/>
        <n v="3103.17504882813"/>
        <n v="89.3000030517578"/>
        <n v="15473.7998046875"/>
        <n v="19744.849609375"/>
        <n v="32189.3203125"/>
        <n v="4341.740234375"/>
        <n v="3084.75708007813"/>
        <n v="89.620002746582"/>
        <n v="15513.3203125"/>
        <n v="19678.19921875"/>
        <n v="32517.259765625"/>
        <n v="4310.6201171875"/>
        <n v="3131.2080078125"/>
        <n v="15330.91015625"/>
        <n v="19682.80078125"/>
        <n v="32640.05078125"/>
        <n v="4312.8798828125"/>
        <n v="3114.02099609375"/>
        <n v="89.879997253418"/>
        <n v="15225.580078125"/>
        <n v="19637.05078125"/>
        <n v="32023.369140625"/>
        <n v="4282.6298828125"/>
        <n v="3104.0400390625"/>
        <n v="90.5299987792969"/>
        <n v="15229.099609375"/>
        <n v="19761.80078125"/>
        <n v="32119.369140625"/>
        <n v="4269.64990234375"/>
        <n v="3117.7548828125"/>
        <n v="15394.8203125"/>
        <n v="32018.640625"/>
        <n v="4328.18017578125"/>
        <n v="91.7600021362305"/>
        <n v="15439.9599609375"/>
        <n v="32101.970703125"/>
        <n v="4284.52001953125"/>
        <n v="90.8199996948242"/>
        <n v="15184.490234375"/>
        <n v="19622.400390625"/>
        <n v="31607.970703125"/>
        <n v="4269.75"/>
        <n v="14979.8095703125"/>
        <n v="19446.30078125"/>
        <n v="30765.029296875"/>
        <n v="4233.830078125"/>
        <n v="89.4199981689453"/>
        <n v="15113.9404296875"/>
        <n v="19521.849609375"/>
        <n v="30733.650390625"/>
        <n v="4259.31005859375"/>
        <n v="84.4499969482422"/>
        <n v="15109.16015625"/>
        <n v="19621.19921875"/>
        <n v="31003.94921875"/>
        <n v="4234.7900390625"/>
        <n v="82.2799987792969"/>
        <n v="15143.2900390625"/>
        <n v="19539.44921875"/>
        <n v="4289.02001953125"/>
        <n v="3100.0"/>
        <n v="15272.5703125"/>
        <n v="19565.599609375"/>
        <n v="31314.669921875"/>
        <n v="4339.75"/>
        <n v="3104.3701171875"/>
        <n v="15366.7802734375"/>
        <n v="19767.0"/>
        <n v="31847.099609375"/>
        <n v="4366.58984375"/>
        <n v="3085.69897460938"/>
        <n v="85.9599990844727"/>
        <n v="15537.8701171875"/>
        <n v="19822.69921875"/>
        <n v="32120.939453125"/>
        <n v="4380.93994140625"/>
        <n v="3101.705078125"/>
        <n v="83.1999969482422"/>
        <n v="15400.08984375"/>
        <n v="19654.55078125"/>
        <n v="32328.390625"/>
        <n v="4360.490234375"/>
        <n v="3092.0"/>
        <n v="83.5100021362305"/>
        <n v="15219.419921875"/>
        <n v="19737.25"/>
        <n v="31983.0390625"/>
        <n v="4342.3701171875"/>
        <n v="3091.06494140625"/>
        <n v="87.7200012207031"/>
        <n v="15211.2900390625"/>
        <n v="19843.19921875"/>
        <n v="32063.7890625"/>
        <n v="4345.22998046875"/>
        <n v="3076.42993164063"/>
        <n v="87.0599975585938"/>
        <n v="15244.0498046875"/>
        <n v="19820.44921875"/>
        <n v="32033.810546875"/>
        <n v="4357.35009765625"/>
        <n v="3076.580078125"/>
        <n v="87.8099975585938"/>
        <n v="15060.650390625"/>
        <n v="19545.19921875"/>
        <n v="31579.5390625"/>
        <n v="4321.35986328125"/>
        <n v="3043.19604492188"/>
        <n v="88.2399978637695"/>
        <n v="14872.01953125"/>
        <n v="19542.150390625"/>
        <n v="31164.890625"/>
        <n v="4273.85009765625"/>
        <n v="2995.36010742188"/>
        <n v="90.2799987792969"/>
        <n v="14823.0302734375"/>
        <n v="19521.599609375"/>
        <n v="31151.98046875"/>
        <n v="4210.39990234375"/>
        <n v="2969.78588867188"/>
        <n v="88.0"/>
        <n v="14802.51953125"/>
        <n v="31157.009765625"/>
        <n v="4235.7900390625"/>
        <n v="2944.31103515625"/>
        <n v="86.1500015258789"/>
        <n v="14870.6298828125"/>
        <n v="19286.44921875"/>
        <n v="31302.509765625"/>
        <n v="4232.419921875"/>
        <n v="2986.40698242188"/>
        <n v="14696.2197265625"/>
        <n v="19027.25"/>
        <n v="30902.919921875"/>
        <n v="4175.990234375"/>
        <n v="2960.10400390625"/>
        <n v="85.370002746582"/>
        <n v="14757.1103515625"/>
        <n v="18928.75"/>
        <n v="30713.7890625"/>
        <n v="4152.93017578125"/>
        <n v="2978.40307617188"/>
        <n v="83.5299987792969"/>
        <n v="14770.9501953125"/>
        <n v="19053.400390625"/>
        <n v="30663.48046875"/>
        <n v="4139.39013671875"/>
        <n v="3009.61010742188"/>
        <n v="85.0"/>
        <n v="14741.4404296875"/>
        <n v="19232.94921875"/>
        <n v="30694.9609375"/>
        <n v="4171.330078125"/>
        <n v="3019.64599609375"/>
        <n v="82.5899963378906"/>
        <n v="14851.9599609375"/>
        <n v="19064.05078125"/>
        <n v="31311.220703125"/>
        <n v="4201.27001953125"/>
        <n v="3038.18188476563"/>
        <n v="15033.650390625"/>
        <n v="19120.0"/>
        <n v="31987.01953125"/>
        <n v="4268.259765625"/>
        <n v="3028.6650390625"/>
        <n v="80.8199996948242"/>
        <n v="15203.7998046875"/>
        <n v="19241.0"/>
        <n v="4334.22998046875"/>
        <n v="3012.46508789063"/>
        <n v="82.5800018310547"/>
        <n v="15219.3203125"/>
        <n v="19345.849609375"/>
        <n v="32450.8203125"/>
        <n v="4364.27001953125"/>
        <n v="3047.1298828125"/>
        <n v="15084.7900390625"/>
        <n v="19404.05078125"/>
        <n v="32551.76953125"/>
        <n v="4366.2099609375"/>
        <n v="3052.919921875"/>
        <n v="15093.48046875"/>
        <n v="19449.599609375"/>
        <n v="32457.23046875"/>
        <n v="4384.3701171875"/>
        <n v="3051.15307617188"/>
        <n v="77.120002746582"/>
        <n v="15246.5"/>
        <n v="19457.400390625"/>
        <n v="32316.390625"/>
        <n v="4391.41015625"/>
        <n v="3047.65307617188"/>
        <n v="15296.580078125"/>
        <n v="19351.849609375"/>
        <n v="32491.240234375"/>
        <n v="4364.14990234375"/>
        <n v="3043.55908203125"/>
        <n v="75.5899963378906"/>
        <n v="15285.1201171875"/>
        <n v="19486.75"/>
        <n v="32818.1484375"/>
        <n v="4406.66015625"/>
        <n v="3044.03198242188"/>
        <n v="77.1500015258789"/>
        <n v="15358.58984375"/>
        <n v="32760.509765625"/>
        <n v="4458.97021484375"/>
        <n v="3046.81689453125"/>
        <n v="78.5299987792969"/>
        <n v="15631.669921875"/>
        <n v="19651.400390625"/>
        <n v="33112.30859375"/>
        <n v="4505.2998046875"/>
        <n v="3077.02905273438"/>
        <n v="78.1699981689453"/>
        <n v="15806.91015625"/>
        <n v="19674.69921875"/>
        <n v="33399.58984375"/>
        <n v="4497.080078125"/>
        <n v="3066.85498046875"/>
        <n v="15828.7802734375"/>
        <n v="19674.75"/>
        <n v="33344.8515625"/>
        <n v="4509.5498046875"/>
        <n v="3043.6201171875"/>
        <n v="72.9700012207031"/>
        <n v="15915.240234375"/>
        <n v="19731.150390625"/>
        <n v="33559.62109375"/>
        <n v="4511.7001953125"/>
        <n v="3056.92700195313"/>
        <n v="15911.01953125"/>
        <n v="19770.900390625"/>
        <n v="33453.1484375"/>
        <n v="4538.77001953125"/>
        <n v="3074.82788085938"/>
        <n v="77.6500015258789"/>
        <n v="15965.1298828125"/>
        <n v="33182.98828125"/>
        <n v="4553.0400390625"/>
        <n v="3060.498046875"/>
        <n v="77.7699966430664"/>
        <n v="15976.6201171875"/>
        <n v="19828.44921875"/>
        <n v="3041.67797851563"/>
        <n v="15988.1904296875"/>
        <n v="19809.599609375"/>
        <n v="33752.05078125"/>
        <n v="4555.83984375"/>
        <n v="3060.3310546875"/>
        <n v="16007.259765625"/>
        <n v="33710.03125"/>
        <n v="4554.85986328125"/>
        <n v="3038.18603515625"/>
        <n v="75.3099975585938"/>
        <n v="15939.1904296875"/>
        <n v="19844.650390625"/>
        <n v="33520.390625"/>
        <n v="4545.5498046875"/>
        <n v="3028.60009765625"/>
        <n v="75.0699996948242"/>
        <n v="16013.16015625"/>
        <n v="19976.55078125"/>
        <n v="33244.4296875"/>
        <n v="4571.83984375"/>
        <n v="3038.46411132813"/>
        <n v="76.5599975585938"/>
        <n v="16204.740234375"/>
        <n v="20108.5"/>
        <n v="33260.140625"/>
        <n v="4554.8701171875"/>
        <n v="3021.10302734375"/>
        <n v="77.75"/>
        <n v="16296.919921875"/>
        <n v="20194.099609375"/>
        <n v="33537.44140625"/>
        <n v="4559.43017578125"/>
        <n v="3027.35302734375"/>
        <n v="16390.169921875"/>
        <n v="20601.94921875"/>
        <n v="33318.0703125"/>
        <n v="4564.3701171875"/>
        <n v="3033.29809570313"/>
        <n v="74.5800018310547"/>
        <n v="16405.140625"/>
        <n v="20808.900390625"/>
        <n v="33022.37890625"/>
        <n v="4557.25"/>
        <n v="3017.01000976563"/>
        <n v="73.3000030517578"/>
        <n v="16565.650390625"/>
        <n v="20950.75"/>
        <n v="32928.921875"/>
        <n v="4586.22998046875"/>
        <n v="2966.94799804688"/>
        <n v="16623.890625"/>
        <n v="20932.400390625"/>
        <n v="33165.71875"/>
        <n v="4568.83984375"/>
        <n v="2965.65209960938"/>
        <n v="69.2799987792969"/>
        <n v="16644.619140625"/>
        <n v="20934.099609375"/>
        <n v="32600.470703125"/>
        <n v="4576.2001953125"/>
        <n v="2965.38989257813"/>
        <n v="16760.58984375"/>
        <n v="20965.30078125"/>
        <n v="32665.08984375"/>
        <n v="4593.39013671875"/>
        <n v="2956.291015625"/>
        <n v="71.1500015258789"/>
        <n v="16823.009765625"/>
        <n v="21018.55078125"/>
        <n v="33107.6484375"/>
        <n v="4618.2998046875"/>
        <n v="2986.32788085938"/>
        <n v="71.4300003051758"/>
        <n v="16811.560546875"/>
        <n v="20929.75"/>
        <n v="32973.46875"/>
        <n v="4646.2001953125"/>
        <n v="2997.3359375"/>
        <n v="68.7300033569336"/>
        <n v="16948.7890625"/>
        <n v="21110.400390625"/>
        <n v="33032.30078125"/>
        <n v="4721.0400390625"/>
        <n v="2979.69897460938"/>
        <n v="69.8499984741211"/>
        <n v="16822.5"/>
        <n v="21287.44921875"/>
        <n v="32760.560546875"/>
        <n v="4714.22998046875"/>
        <n v="2966.30200195313"/>
        <n v="71.6100006103516"/>
        <n v="16683.689453125"/>
        <n v="21434.80078125"/>
        <n v="32769.23046875"/>
        <n v="4725.580078125"/>
        <n v="2936.580078125"/>
        <n v="71.6800003051758"/>
        <n v="16657.439453125"/>
        <n v="21477.650390625"/>
        <n v="32774.2109375"/>
        <n v="4743.72021484375"/>
        <n v="2928.76293945313"/>
        <n v="72.4800033569336"/>
        <n v="16779.41015625"/>
        <n v="21543.5"/>
        <n v="33467.3203125"/>
        <n v="4764.72998046875"/>
        <n v="2932.11889648438"/>
        <n v="74.0599975585938"/>
        <n v="16667.310546875"/>
        <n v="21033.94921875"/>
        <n v="33276.80859375"/>
        <n v="4724.2900390625"/>
        <n v="2892.02001953125"/>
        <n v="73.8099975585938"/>
        <n v="16673.30078125"/>
        <n v="21295.849609375"/>
        <n v="33257.94921875"/>
        <n v="4753.919921875"/>
        <n v="2919.2880859375"/>
        <n v="33414.51171875"/>
        <n v="2909.875"/>
        <n v="21365.19921875"/>
        <n v="33295.6796875"/>
        <n v="4758.85986328125"/>
        <n v="2917.96997070313"/>
        <n v="73.5599975585938"/>
        <n v="16727.76953125"/>
        <n v="21497.650390625"/>
        <n v="33532.96875"/>
        <n v="4773.4501953125"/>
        <n v="2900.14892578125"/>
        <n v="75.3199996948242"/>
        <n v="16780.94921875"/>
        <n v="21715.0"/>
        <n v="33477.46875"/>
        <n v="4786.43994140625"/>
        <n v="2913.11010742188"/>
        <n v="73.8000030517578"/>
        <n v="16729.259765625"/>
        <n v="21737.650390625"/>
        <n v="33458.640625"/>
        <n v="4782.8798828125"/>
        <n v="2950.8369140625"/>
        <n v="21727.75"/>
        <n v="16828.75"/>
        <n v="21751.349609375"/>
        <n v="4745.2001953125"/>
        <n v="2972.77490234375"/>
        <n v="16771.349609375"/>
        <n v="21661.099609375"/>
        <n v="4725.06982421875"/>
        <n v="2957.11206054688"/>
        <n v="70.5"/>
        <n v="16563.689453125"/>
        <n v="21605.80078125"/>
        <n v="33193.05078125"/>
        <n v="4697.419921875"/>
        <n v="2965.50903320313"/>
        <n v="73.0400009155273"/>
        <n v="16504.880859375"/>
        <n v="21705.75"/>
        <n v="33397.51953125"/>
        <n v="4690.56982421875"/>
        <n v="2949.82006835938"/>
        <n v="16618.509765625"/>
        <n v="21747.599609375"/>
        <n v="4703.7001953125"/>
        <n v="2923.45703125"/>
        <n v="73.5100021362305"/>
        <n v="16743.26953125"/>
        <n v="21653.599609375"/>
        <n v="33704.828125"/>
        <n v="4741.93017578125"/>
        <n v="2887.11010742188"/>
        <n v="70.9100036621094"/>
        <n v="16703.119140625"/>
        <n v="21529.30078125"/>
        <n v="33896.328125"/>
        <n v="4759.93994140625"/>
        <n v="2886.98095703125"/>
        <n v="16775.919921875"/>
        <n v="21688.0"/>
        <n v="34871.328125"/>
        <n v="4792.1298828125"/>
        <n v="2873.79809570313"/>
        <n v="71.3300018310547"/>
        <n v="16649.44921875"/>
        <n v="21773.55078125"/>
        <n v="35601.6484375"/>
        <n v="4791.18017578125"/>
        <n v="2880.0400390625"/>
        <n v="73.0100021362305"/>
        <n v="16723.240234375"/>
        <n v="22053.150390625"/>
        <n v="35634.12109375"/>
        <n v="2872.56005859375"/>
        <n v="16497.5390625"/>
        <n v="22080.5"/>
        <n v="35909.19921875"/>
        <n v="4772.35009765625"/>
        <n v="2881.56005859375"/>
        <n v="72.629997253418"/>
        <n v="16400.419921875"/>
        <n v="21647.25"/>
        <n v="35850.1796875"/>
        <n v="4739.1298828125"/>
        <n v="2887.2919921875"/>
        <n v="72.0"/>
        <n v="16440.66015625"/>
        <n v="21414.19921875"/>
        <n v="35371.25"/>
        <n v="4760.10009765625"/>
        <n v="2822.669921875"/>
        <n v="16626.529296875"/>
        <n v="21615.19921875"/>
        <n v="35913.71875"/>
        <n v="4796.27978515625"/>
        <n v="2836.97509765625"/>
        <n v="74.0800018310547"/>
        <n v="16684.099609375"/>
        <n v="36294.1015625"/>
        <n v="4853.419921875"/>
        <n v="2826.5"/>
        <n v="16753.08984375"/>
        <n v="21716.69921875"/>
        <n v="36605.30078125"/>
        <n v="4856.7998046875"/>
        <n v="2746.89208984375"/>
        <n v="74.6800003051758"/>
        <n v="16793.26953125"/>
        <n v="21185.25"/>
        <n v="36415.66015625"/>
        <n v="4888.56005859375"/>
        <n v="2782.14208984375"/>
        <n v="16849.759765625"/>
        <n v="21454.599609375"/>
        <n v="36213.140625"/>
        <n v="4886.66015625"/>
        <n v="2823.82592773438"/>
        <n v="75.3000030517578"/>
        <n v="16879.009765625"/>
        <n v="36003.0"/>
        <n v="4888.91015625"/>
        <n v="2897.9150390625"/>
        <n v="16925.390625"/>
        <n v="21433.099609375"/>
        <n v="35814.2890625"/>
        <n v="4892.9501953125"/>
        <n v="2910.61010742188"/>
        <n v="16991.369140625"/>
        <n v="21775.75"/>
        <n v="36196.640625"/>
        <n v="4925.89013671875"/>
        <n v="2866.28002929688"/>
        <n v="77.0199966430664"/>
        <n v="16972.470703125"/>
        <n v="21487.25"/>
        <n v="35747.890625"/>
        <n v="4899.18994140625"/>
        <n v="2815.50390625"/>
        <n v="77.8399963378906"/>
        <n v="16834.130859375"/>
        <n v="21780.650390625"/>
        <n v="36008.55859375"/>
        <n v="4861.10986328125"/>
        <n v="2773.42407226563"/>
        <n v="75.9599990844727"/>
        <n v="16977.75"/>
        <n v="21812.75"/>
        <n v="36249.98828125"/>
        <n v="4916.06005859375"/>
        <n v="2773.294921875"/>
        <n v="16925.970703125"/>
        <n v="21921.05078125"/>
        <n v="36419.33984375"/>
        <n v="4957.18994140625"/>
        <n v="2716.0810546875"/>
        <n v="16965.890625"/>
        <n v="21825.19921875"/>
        <n v="36249.078125"/>
        <n v="4950.16015625"/>
        <n v="2680.48510742188"/>
        <n v="72.7600021362305"/>
        <n v="17020.76953125"/>
        <n v="22045.05078125"/>
        <n v="36002.98828125"/>
        <n v="4973.0498046875"/>
        <n v="2791.51489257813"/>
        <n v="16936.140625"/>
        <n v="22009.650390625"/>
        <n v="36258.83984375"/>
        <n v="4995.16015625"/>
        <n v="2832.48608398438"/>
        <n v="16973.580078125"/>
        <n v="21727.0"/>
        <n v="36915.44140625"/>
        <n v="5004.169921875"/>
        <n v="16975.990234375"/>
        <n v="21800.80078125"/>
        <n v="5026.830078125"/>
        <n v="16987.08984375"/>
        <n v="21664.30078125"/>
        <n v="37248.359375"/>
        <n v="4967.93994140625"/>
        <n v="77.0299987792969"/>
        <n v="16872.890625"/>
        <n v="21578.150390625"/>
        <n v="37712.87109375"/>
        <n v="4976.43994140625"/>
        <n v="77.8099975585938"/>
        <n v="17022.5390625"/>
        <n v="21906.55078125"/>
        <n v="38017.828125"/>
        <n v="5003.14013671875"/>
        <n v="17117.369140625"/>
        <n v="22020.30078125"/>
        <n v="38517.37109375"/>
        <n v="5031.1298828125"/>
        <n v="78.1100006103516"/>
        <n v="17075.740234375"/>
        <n v="22103.44921875"/>
        <n v="38473.41015625"/>
        <n v="2886.5869140625"/>
        <n v="17066.23046875"/>
        <n v="22099.19921875"/>
        <n v="38510.37109375"/>
        <n v="4989.31982421875"/>
        <n v="2902.876953125"/>
        <n v="78.9800033569336"/>
        <n v="17102.080078125"/>
        <n v="22248.849609375"/>
        <n v="38191.96875"/>
        <n v="4963.02978515625"/>
        <n v="2906.02392578125"/>
        <n v="17326.759765625"/>
        <n v="22081.55078125"/>
        <n v="38508.0703125"/>
        <n v="5038.830078125"/>
        <n v="2945.44702148438"/>
        <n v="78.0899963378906"/>
        <n v="17372.009765625"/>
        <n v="22290.0"/>
        <n v="5100.919921875"/>
        <n v="2992.912109375"/>
        <n v="78.370002746582"/>
        <n v="17396.740234375"/>
        <n v="22169.19921875"/>
        <n v="39320.640625"/>
        <n v="5093.0"/>
        <n v="3002.11791992188"/>
        <n v="76.4000015258789"/>
        <n v="17431.369140625"/>
        <n v="22090.19921875"/>
        <n v="39260.78125"/>
        <n v="5074.60009765625"/>
        <n v="2966.4169921875"/>
        <n v="77.620002746582"/>
        <n v="17569.609375"/>
        <n v="22214.099609375"/>
        <n v="39189.21875"/>
        <n v="5067.2001953125"/>
        <n v="3016.25610351563"/>
        <n v="17634.609375"/>
        <n v="21935.19921875"/>
        <n v="38935.53125"/>
        <n v="5085.35986328125"/>
        <n v="2943.6240234375"/>
        <n v="78.1999969482422"/>
        <n v="17793.470703125"/>
        <n v="22048.30078125"/>
        <n v="39254.69140625"/>
        <n v="5098.509765625"/>
        <n v="3013.82299804688"/>
        <n v="78.2799987792969"/>
        <n v="17743.439453125"/>
        <n v="22403.5"/>
        <n v="40201.76171875"/>
        <n v="5130.990234375"/>
        <n v="3026.60693359375"/>
        <n v="80.1399993896484"/>
        <n v="17682.779296875"/>
        <n v="22371.25"/>
        <n v="39881.73046875"/>
        <n v="5110.52001953125"/>
        <n v="3027.10302734375"/>
        <n v="17685.919921875"/>
        <n v="22327.5"/>
        <n v="39792.37109375"/>
        <n v="5108.02978515625"/>
        <n v="3041.751953125"/>
        <n v="78.1500015258789"/>
        <n v="17648.890625"/>
        <n v="22505.30078125"/>
        <n v="40331.05859375"/>
        <n v="5132.3798828125"/>
        <n v="3040.2109375"/>
        <n v="79.129997253418"/>
        <n v="17849.849609375"/>
        <n v="39809.55859375"/>
        <n v="5164.4599609375"/>
        <n v="3026.1650390625"/>
        <n v="79.5100021362305"/>
        <n v="17690.94921875"/>
        <n v="22517.5"/>
        <n v="39232.140625"/>
        <n v="5111.9599609375"/>
        <n v="3042.61889648438"/>
        <n v="77.8000030517578"/>
        <n v="17810.150390625"/>
        <n v="22334.44921875"/>
        <n v="38470.390625"/>
        <n v="5134.2998046875"/>
        <n v="3068.18188476563"/>
        <n v="17984.5"/>
        <n v="22432.19921875"/>
        <n v="39059.94921875"/>
        <n v="5173.490234375"/>
        <n v="3053.34106445313"/>
        <n v="78.0599975585938"/>
        <n v="18002.970703125"/>
        <n v="21982.55078125"/>
        <n v="38591.73046875"/>
        <n v="5175.14013671875"/>
        <n v="3042.4130859375"/>
        <n v="79.629997253418"/>
        <n v="17938.140625"/>
        <n v="22064.849609375"/>
        <n v="38548.16015625"/>
        <n v="5123.31005859375"/>
        <n v="3031.52294921875"/>
        <n v="81.1399993896484"/>
        <n v="17936.310546875"/>
        <n v="21990.099609375"/>
        <n v="38960.98828125"/>
        <n v="5154.77001953125"/>
        <n v="3057.208984375"/>
        <n v="81.0299987792969"/>
        <n v="17932.1796875"/>
        <n v="21946.44921875"/>
        <n v="39622.578125"/>
        <n v="5139.08984375"/>
        <n v="3077.98095703125"/>
        <n v="82.8499984741211"/>
        <n v="17987.91015625"/>
        <n v="21843.900390625"/>
        <n v="5181.68994140625"/>
        <n v="3058.64794921875"/>
        <n v="18019.859375"/>
        <n v="21989.900390625"/>
        <n v="40511.55078125"/>
        <n v="5253.43017578125"/>
        <n v="3084.412109375"/>
        <n v="81.4899978637695"/>
        <n v="18175.080078125"/>
        <n v="21932.19921875"/>
        <n v="40942.87890625"/>
        <n v="5242.47998046875"/>
        <n v="3070.54809570313"/>
        <n v="80.8399963378906"/>
        <n v="18206.359375"/>
        <n v="40798.9609375"/>
        <n v="5219.52001953125"/>
        <n v="3040.5009765625"/>
        <n v="80.8499984741211"/>
        <n v="18262.109375"/>
        <n v="21947.900390625"/>
        <n v="40345.0390625"/>
        <n v="5228.85009765625"/>
        <n v="3026.92211914063"/>
        <n v="81.9400024414063"/>
        <n v="18385.169921875"/>
        <n v="22053.94921875"/>
        <n v="40517.171875"/>
        <n v="5226.31005859375"/>
        <n v="3026.81396484375"/>
        <n v="18477.400390625"/>
        <n v="22163.599609375"/>
        <n v="40324.421875"/>
        <n v="5248.02978515625"/>
        <n v="2988.59008789063"/>
        <n v="81.7099990844727"/>
        <n v="40277.44921875"/>
        <n v="3008.3759765625"/>
        <n v="22455.0"/>
        <n v="40646.69921875"/>
        <n v="5257.97021484375"/>
        <n v="3049.02099609375"/>
        <n v="83.1399993896484"/>
        <n v="18492.359375"/>
        <n v="22458.80078125"/>
        <n v="39892.58984375"/>
        <n v="5204.2900390625"/>
        <n v="3076.875"/>
        <n v="84.0400009155273"/>
        <n v="18281.8203125"/>
        <n v="22385.69921875"/>
        <n v="39503.71875"/>
        <n v="5194.3701171875"/>
        <n v="3074.89306640625"/>
        <n v="85.4599990844727"/>
        <n v="18366.369140625"/>
        <n v="22592.099609375"/>
        <n v="39928.328125"/>
        <n v="5244.0498046875"/>
        <n v="85.6600036621094"/>
        <n v="18401.830078125"/>
        <n v="22486.400390625"/>
        <n v="39237.390625"/>
        <n v="5158.9501953125"/>
        <n v="86.8600006103516"/>
        <n v="18163.390625"/>
        <n v="22578.349609375"/>
        <n v="39391.98046875"/>
        <n v="5211.3701171875"/>
        <n v="3057.32592773438"/>
        <n v="86.0999984741211"/>
        <n v="18318.400390625"/>
        <n v="22765.099609375"/>
        <n v="39496.94921875"/>
        <n v="5217.02978515625"/>
        <n v="3044.61401367188"/>
        <n v="86.5899963378906"/>
        <n v="18078.890625"/>
        <n v="22720.25"/>
        <n v="39582.328125"/>
        <n v="5167.8798828125"/>
        <n v="3045.9609375"/>
        <n v="85.3399963378906"/>
        <n v="18096.509765625"/>
        <n v="39090.6796875"/>
        <n v="5172.9501953125"/>
        <n v="3013.57299804688"/>
        <n v="86.3199996948242"/>
        <n v="17965.94921875"/>
        <n v="22677.400390625"/>
        <n v="39722.01953125"/>
        <n v="5171.509765625"/>
        <n v="3035.57690429688"/>
        <n v="85.5999984741211"/>
        <n v="17937.619140625"/>
        <n v="22339.05078125"/>
        <n v="39056.9296875"/>
        <n v="5149.669921875"/>
        <n v="3013.67211914063"/>
        <n v="85.9300003051758"/>
        <n v="18022.169921875"/>
        <n v="22125.30078125"/>
        <n v="38750.671875"/>
        <n v="5064.58984375"/>
        <n v="3043.55102539063"/>
        <n v="17764.029296875"/>
        <n v="38587.46875"/>
        <n v="5068.97021484375"/>
        <n v="3008.06103515625"/>
        <n v="85.3600006103516"/>
        <n v="17775.41015625"/>
        <n v="22212.349609375"/>
        <n v="37745.0390625"/>
        <n v="5031.52001953125"/>
        <n v="3060.03100585938"/>
        <n v="82.7900009155273"/>
        <n v="17834.830078125"/>
        <n v="21861.5"/>
        <n v="37724.46875"/>
        <n v="5005.43994140625"/>
        <n v="3060.29907226563"/>
        <n v="82.620002746582"/>
        <n v="17738.0390625"/>
        <n v="22336.900390625"/>
        <n v="37240.9296875"/>
        <n v="4987.330078125"/>
        <n v="3059.06494140625"/>
        <n v="83.0500030517578"/>
        <n v="17861.19921875"/>
        <n v="22447.05078125"/>
        <n v="37797.05859375"/>
        <n v="5028.85009765625"/>
        <n v="3038.61206054688"/>
        <n v="82.129997253418"/>
        <n v="18140.189453125"/>
        <n v="22421.55078125"/>
        <n v="37871.921875"/>
        <n v="5084.85986328125"/>
        <n v="3029.40307617188"/>
        <n v="83.4000015258789"/>
        <n v="18088.169921875"/>
        <n v="22316.900390625"/>
        <n v="38065.91015625"/>
        <n v="5019.8798828125"/>
        <n v="3037.92700195313"/>
        <n v="17920.73046875"/>
        <n v="22620.400390625"/>
        <n v="37725.609375"/>
        <n v="5084.64990234375"/>
        <n v="3054.97900390625"/>
        <n v="83.8099975585938"/>
        <n v="18162.150390625"/>
        <n v="22475.55078125"/>
        <n v="5114.1298828125"/>
        <n v="3086.68188476563"/>
        <n v="18119.9296875"/>
        <n v="22679.650390625"/>
        <n v="38312.66015625"/>
        <n v="5103.77978515625"/>
        <n v="3110.15893554688"/>
        <n v="82.7600021362305"/>
        <n v="38107.37890625"/>
        <n v="5029.02978515625"/>
        <n v="17935.779296875"/>
        <n v="22567.849609375"/>
        <n v="38004.01171875"/>
        <n v="5049.31982421875"/>
        <n v="79.1500015258789"/>
        <n v="17900.150390625"/>
        <n v="22766.349609375"/>
        <n v="5122.77978515625"/>
        <n v="79.0699996948242"/>
        <n v="18001.130859375"/>
        <n v="22561.599609375"/>
        <n v="5142.419921875"/>
        <n v="3132.51196289063"/>
        <n v="78.1600036621094"/>
        <n v="18175.2109375"/>
        <n v="22489.75"/>
        <n v="38636.23046875"/>
        <n v="5187.2001953125"/>
        <n v="3139.6640625"/>
        <n v="78.7200012207031"/>
        <n v="18430.25"/>
        <n v="22231.19921875"/>
        <n v="38677.5703125"/>
        <n v="5168.97998046875"/>
        <n v="3141.48706054688"/>
        <n v="18498.08984375"/>
        <n v="22224.80078125"/>
        <n v="38242.921875"/>
        <n v="5189.02978515625"/>
        <n v="3128.1640625"/>
        <n v="18686.849609375"/>
        <n v="21990.94921875"/>
        <n v="38361.7890625"/>
        <n v="5225.490234375"/>
        <n v="3158.58911132813"/>
        <n v="18773.240234375"/>
        <n v="22027.94921875"/>
        <n v="38211.609375"/>
        <n v="5233.080078125"/>
        <n v="3139.47509765625"/>
        <n v="18735.83984375"/>
        <n v="22112.900390625"/>
        <n v="38287.98828125"/>
        <n v="5221.10009765625"/>
        <n v="3148.84912109375"/>
        <n v="18719.810546875"/>
        <n v="22255.599609375"/>
        <n v="38533.08984375"/>
        <n v="5263.259765625"/>
        <n v="3141.251953125"/>
        <n v="78.4400024414063"/>
        <n v="18874.849609375"/>
        <n v="22319.19921875"/>
        <n v="38645.9609375"/>
        <n v="5310.06982421875"/>
        <n v="3127.18408203125"/>
        <n v="78.8399963378906"/>
        <n v="18713.25"/>
        <n v="22415.25"/>
        <n v="38561.0390625"/>
        <n v="5303.10009765625"/>
        <n v="3121.712890625"/>
        <n v="79.379997253418"/>
        <n v="18710.130859375"/>
        <n v="38761.7109375"/>
        <n v="5305.35009765625"/>
        <n v="3156.14794921875"/>
        <n v="80.0100021362305"/>
        <n v="18768.640625"/>
        <n v="22404.55078125"/>
        <n v="39232.16015625"/>
        <n v="5298.68994140625"/>
        <n v="3164.68310546875"/>
        <n v="79.6999969482422"/>
        <n v="18731.650390625"/>
        <n v="22576.599609375"/>
        <n v="38823.91015625"/>
        <n v="5319.27978515625"/>
        <n v="3157.18896484375"/>
        <n v="78.2099990844727"/>
        <n v="18682.48046875"/>
        <n v="22614.099609375"/>
        <n v="38803.12890625"/>
        <n v="5340.259765625"/>
        <n v="3149.875"/>
        <n v="77.2900009155273"/>
        <n v="18687.599609375"/>
        <n v="22930.75"/>
        <n v="38506.03125"/>
        <n v="5281.4501953125"/>
        <n v="3110.7529296875"/>
        <n v="77.0400009155273"/>
        <n v="18703.130859375"/>
        <n v="23038.94921875"/>
        <n v="38766.2109375"/>
        <n v="3094.13989257813"/>
        <n v="18775.55078125"/>
        <n v="22977.150390625"/>
        <n v="38879.1484375"/>
        <n v="5315.91015625"/>
        <n v="3122.38793945313"/>
        <n v="18677.69921875"/>
        <n v="22762.75"/>
        <n v="38880.5"/>
        <n v="5278.72998046875"/>
        <n v="3108.02709960938"/>
        <n v="18465.470703125"/>
        <n v="22617.44921875"/>
        <n v="38112.76953125"/>
        <n v="5259.77001953125"/>
        <n v="3103.7080078125"/>
        <n v="79.2799987792969"/>
        <n v="18495.220703125"/>
        <n v="22568.099609375"/>
        <n v="38173.21875"/>
        <n v="5243.2099609375"/>
        <n v="3094.75903320313"/>
        <n v="18503.7890625"/>
        <n v="23337.900390625"/>
        <n v="38734.94921875"/>
        <n v="5297.14990234375"/>
        <n v="3085.98095703125"/>
        <n v="76.9700012207031"/>
        <n v="18608.30078125"/>
        <n v="23179.5"/>
        <n v="38702.5390625"/>
        <n v="5278.240234375"/>
        <n v="3071.32006835938"/>
        <n v="74.0199966430664"/>
        <n v="18406.060546875"/>
        <n v="22128.349609375"/>
        <n v="38654.08984375"/>
        <n v="5314.47998046875"/>
        <n v="3086.05102539063"/>
        <n v="72.9000015258789"/>
        <n v="18576.580078125"/>
        <n v="22798.599609375"/>
        <n v="38841.66015625"/>
        <n v="5357.7998046875"/>
        <n v="3069.43896484375"/>
        <n v="74.3000030517578"/>
        <n v="18649.080078125"/>
        <n v="22821.849609375"/>
        <n v="38597.55078125"/>
        <n v="5343.81005859375"/>
        <n v="3053.9150390625"/>
        <n v="75.6699981689453"/>
        <n v="18550.330078125"/>
        <n v="23319.150390625"/>
        <n v="38689.78125"/>
        <n v="5341.22021484375"/>
        <n v="18497.849609375"/>
        <n v="23283.75"/>
        <n v="39175.58984375"/>
        <n v="5353.0"/>
        <n v="3042.13403320313"/>
        <n v="78.120002746582"/>
        <n v="18368.51953125"/>
        <n v="23344.44921875"/>
        <n v="38865.1484375"/>
        <n v="5409.1298828125"/>
        <n v="3025.2958984375"/>
        <n v="78.2200012207031"/>
        <n v="18632.009765625"/>
        <n v="23480.94921875"/>
        <n v="39182.05859375"/>
        <n v="5441.93017578125"/>
        <n v="3038.0859375"/>
        <n v="18267.6796875"/>
        <n v="23464.94921875"/>
        <n v="38587.5703125"/>
        <n v="5424.080078125"/>
        <n v="3020.958984375"/>
        <n v="77.9599990844727"/>
        <n v="18008.23046875"/>
        <n v="38440.98046875"/>
        <n v="5431.10986328125"/>
        <n v="3017.71704101563"/>
        <n v="18073.439453125"/>
        <n v="23570.80078125"/>
        <n v="38433.48046875"/>
        <n v="5476.14990234375"/>
        <n v="3015.07104492188"/>
        <n v="80.4300003051758"/>
        <n v="18131.349609375"/>
        <n v="23629.849609375"/>
        <n v="38653.91015625"/>
        <n v="3029.09912109375"/>
        <n v="18068.669921875"/>
        <n v="23586.150390625"/>
        <n v="38410.3203125"/>
        <n v="5499.990234375"/>
        <n v="3015.72192382813"/>
        <n v="81.5199966430664"/>
        <n v="18254.5703125"/>
        <n v="23661.150390625"/>
        <n v="38608.66015625"/>
        <n v="5466.77001953125"/>
        <n v="2998.24096679688"/>
        <n v="81.2699966430664"/>
        <n v="18165.5390625"/>
        <n v="23382.30078125"/>
        <n v="38497.421875"/>
        <n v="5459.580078125"/>
        <n v="2982.82592773438"/>
        <n v="80.4499969482422"/>
        <n v="18300.419921875"/>
        <n v="23577.099609375"/>
        <n v="38833.8984375"/>
        <n v="5460.72998046875"/>
        <n v="2962.76489257813"/>
        <n v="18176.80078125"/>
        <n v="23723.099609375"/>
        <n v="39364.73046875"/>
        <n v="5460.7099609375"/>
        <n v="2943.44702148438"/>
        <n v="80.7200012207031"/>
        <n v="18154.970703125"/>
        <n v="23881.55078125"/>
        <n v="39434.46875"/>
        <n v="5473.58984375"/>
        <n v="2962.69604492188"/>
        <n v="80.8600006103516"/>
        <n v="18211.970703125"/>
        <n v="24085.900390625"/>
        <n v="39593.01171875"/>
        <n v="5488.47998046875"/>
        <n v="2940.30297851563"/>
        <n v="81.8600006103516"/>
        <n v="18236.349609375"/>
        <n v="23992.94921875"/>
        <n v="39839.8203125"/>
        <n v="5471.080078125"/>
        <n v="2965.2451171875"/>
        <n v="81.4499969482422"/>
        <n v="18286.859375"/>
        <n v="24228.75"/>
        <n v="39543.609375"/>
        <n v="5461.83984375"/>
        <n v="2992.85595703125"/>
        <n v="83.4300003051758"/>
        <n v="18181.7109375"/>
        <n v="24291.75"/>
        <n v="40225.828125"/>
        <n v="5507.43994140625"/>
        <n v="2995.6640625"/>
        <n v="18375.9609375"/>
        <n v="24369.94921875"/>
        <n v="40747.58984375"/>
        <n v="2984.830078125"/>
        <n v="18450.58984375"/>
        <n v="24213.349609375"/>
        <n v="41009.359375"/>
        <n v="5537.91015625"/>
        <n v="2954.3720703125"/>
        <n v="83.5999984741211"/>
        <n v="18474.26953125"/>
        <n v="24329.44921875"/>
        <n v="40863.140625"/>
        <n v="5572.75"/>
        <n v="2939.8369140625"/>
        <n v="83.1500015258789"/>
        <n v="18471.349609375"/>
        <n v="24351.0"/>
        <n v="40953.41015625"/>
        <n v="5584.240234375"/>
        <n v="2919.57299804688"/>
        <n v="82.2200012207031"/>
        <n v="18236.75"/>
        <n v="24459.849609375"/>
        <n v="41444.328125"/>
        <n v="5591.259765625"/>
        <n v="2949.02587890625"/>
        <n v="81.8099975585938"/>
        <n v="18409.69921875"/>
        <n v="24396.55078125"/>
        <n v="42343.71875"/>
        <n v="5635.2099609375"/>
        <n v="2957.25"/>
        <n v="18534.490234375"/>
        <n v="24387.94921875"/>
        <n v="41668.859375"/>
        <n v="5590.759765625"/>
        <n v="2965.61206054688"/>
        <n v="82.8600006103516"/>
        <n v="18736.109375"/>
        <n v="24587.599609375"/>
        <n v="5638.16015625"/>
        <n v="2963.84692382813"/>
        <n v="18586.419921875"/>
        <n v="24615.900390625"/>
        <n v="41366.7890625"/>
        <n v="5644.08984375"/>
        <n v="2963.89990234375"/>
        <n v="81.9199981689453"/>
        <n v="18512.109375"/>
        <n v="41416.1796875"/>
        <n v="5610.06982421875"/>
        <n v="2970.80810546875"/>
        <n v="18439.330078125"/>
        <n v="24543.80078125"/>
        <n v="40521.7109375"/>
        <n v="5608.56005859375"/>
        <n v="2951.14306640625"/>
        <n v="83.1100006103516"/>
        <n v="18340.849609375"/>
        <n v="24853.80078125"/>
        <n v="39965.91015625"/>
        <n v="5543.3701171875"/>
        <n v="2963.51391601563"/>
        <n v="82.4700012207031"/>
        <n v="18270.849609375"/>
        <n v="24445.75"/>
        <n v="39947.94921875"/>
        <n v="5544.5400390625"/>
        <n v="2978.19311523438"/>
        <n v="80.3899993896484"/>
        <n v="18500.669921875"/>
        <n v="24568.900390625"/>
        <n v="39864.08984375"/>
        <n v="5565.2998046875"/>
        <n v="2960.5"/>
        <n v="78.2699966430664"/>
        <n v="18394.30078125"/>
        <n v="24444.94921875"/>
        <n v="39336.73828125"/>
        <n v="5505.83984375"/>
        <n v="2909.15209960938"/>
        <n v="77.4499969482422"/>
        <n v="18209.400390625"/>
        <n v="24230.94921875"/>
        <n v="38524.19921875"/>
        <n v="5428.7001953125"/>
        <n v="2891.89208984375"/>
        <n v="77.5"/>
        <n v="18255.349609375"/>
        <n v="24423.349609375"/>
        <n v="37792.87109375"/>
        <n v="5433.669921875"/>
        <n v="2885.9951171875"/>
        <n v="78.3499984741211"/>
        <n v="18542.4296875"/>
        <n v="24943.30078125"/>
        <n v="38139.12109375"/>
        <n v="5476.5498046875"/>
        <n v="2889.47290039063"/>
        <n v="77.3000030517578"/>
        <n v="18363.9296875"/>
        <n v="24839.400390625"/>
        <n v="38241.3515625"/>
        <n v="5478.72998046875"/>
        <n v="2885.21508789063"/>
        <n v="75.9100036621094"/>
        <n v="18503.1796875"/>
        <n v="24886.69921875"/>
        <n v="38140.76953125"/>
        <n v="5505.58984375"/>
        <n v="2877.541015625"/>
        <n v="75.2399978637695"/>
        <n v="18432.5"/>
        <n v="25030.94921875"/>
        <n v="38781.55859375"/>
        <n v="5537.83984375"/>
        <n v="2940.1201171875"/>
        <n v="78.5899963378906"/>
        <n v="17884.859375"/>
        <n v="24789.0"/>
        <n v="37444.171875"/>
        <n v="5376.6298828125"/>
        <n v="76.870002746582"/>
        <n v="17525.58984375"/>
        <n v="24302.849609375"/>
        <n v="35249.359375"/>
        <n v="5151.14013671875"/>
        <n v="2889.36303710938"/>
        <n v="17422.5703125"/>
        <n v="24189.849609375"/>
        <n v="32077.330078125"/>
        <n v="5206.419921875"/>
        <n v="2878.65087890625"/>
        <n v="17438.650390625"/>
        <n v="24289.400390625"/>
        <n v="34122.3515625"/>
        <n v="5293.1298828125"/>
        <n v="2864.01000976563"/>
        <n v="17516.05078125"/>
        <n v="24248.55078125"/>
        <n v="34645.7890625"/>
        <n v="5252.56982421875"/>
        <n v="2864.75805664063"/>
        <n v="75.4700012207031"/>
        <n v="17672.900390625"/>
        <n v="24386.849609375"/>
        <n v="35272.33984375"/>
        <n v="5314.66015625"/>
        <n v="2879.873046875"/>
        <n v="17784.029296875"/>
        <n v="24320.05078125"/>
        <n v="5351.8798828125"/>
        <n v="2858.89501953125"/>
        <n v="76.9899978637695"/>
        <n v="17799.66015625"/>
        <n v="24342.349609375"/>
        <n v="35490.578125"/>
        <n v="5376.97998046875"/>
        <n v="2860.40991210938"/>
        <n v="79.7399978637695"/>
        <n v="17882.1796875"/>
        <n v="24184.400390625"/>
        <n v="36535.6015625"/>
        <n v="5442.35986328125"/>
        <n v="2866.24291992188"/>
        <n v="17977.810546875"/>
        <n v="36381.3984375"/>
        <n v="5501.1298828125"/>
        <n v="2844.20092773438"/>
        <n v="77.5199966430664"/>
        <n v="18236.01953125"/>
        <n v="24334.849609375"/>
        <n v="37304.9296875"/>
        <n v="5530.5"/>
        <n v="2877.93994140625"/>
        <n v="18312.509765625"/>
        <n v="24636.349609375"/>
        <n v="37863.76171875"/>
        <n v="5557.22998046875"/>
        <n v="2877.9541015625"/>
        <n v="18473.23046875"/>
        <n v="24648.900390625"/>
        <n v="37847.8515625"/>
        <n v="5602.8798828125"/>
        <n v="2895.55102539063"/>
        <n v="74.3399963378906"/>
        <n v="18358.7890625"/>
        <n v="24680.55078125"/>
        <n v="37653.33984375"/>
        <n v="5603.08984375"/>
        <n v="2858.93896484375"/>
        <n v="73.120002746582"/>
        <n v="18459.279296875"/>
        <n v="24863.400390625"/>
        <n v="38033.78125"/>
        <n v="5637.77001953125"/>
        <n v="2856.19995117188"/>
        <n v="71.9300003051758"/>
        <n v="18538.869140625"/>
        <n v="24845.400390625"/>
        <n v="38278.1796875"/>
        <n v="5602.490234375"/>
        <n v="2844.77001953125"/>
        <n v="18589.900390625"/>
        <n v="24906.099609375"/>
        <n v="38156.41015625"/>
        <n v="5639.66015625"/>
        <n v="2855.47412109375"/>
        <n v="75.0999984741211"/>
        <n v="18637.19921875"/>
        <n v="25024.80078125"/>
        <n v="38066.30859375"/>
        <n v="5602.89013671875"/>
        <n v="2850.876953125"/>
        <n v="77.1999969482422"/>
        <n v="18745.140625"/>
        <n v="25030.80078125"/>
        <n v="38221.37890625"/>
        <n v="5624.509765625"/>
        <n v="2844.32690429688"/>
        <n v="18791.169921875"/>
        <n v="25035.30078125"/>
        <n v="38119.94921875"/>
        <n v="5607.2998046875"/>
        <n v="2829.45092773438"/>
        <n v="74.4199981689453"/>
        <n v="18891.349609375"/>
        <n v="25249.69921875"/>
        <n v="38388.0390625"/>
        <n v="5612.740234375"/>
        <n v="2819.64990234375"/>
        <n v="75.870002746582"/>
        <n v="18913.529296875"/>
        <n v="25333.599609375"/>
        <n v="39025.30859375"/>
        <n v="2832.35009765625"/>
        <n v="18979.529296875"/>
        <n v="25313.400390625"/>
        <n v="38745.76171875"/>
        <n v="5623.89013671875"/>
        <n v="2809.17309570313"/>
        <n v="73.5299987792969"/>
        <n v="18531.98046875"/>
        <n v="25089.94921875"/>
        <n v="38039.91015625"/>
        <n v="5506.68017578125"/>
        <n v="2786.5048828125"/>
        <n v="70.2799987792969"/>
        <n v="18539.150390625"/>
        <n v="25250.5"/>
        <n v="36536.25"/>
        <n v="5520.080078125"/>
        <n v="2785.26391601563"/>
        <n v="69.2699966430664"/>
        <n v="18534.869140625"/>
        <n v="25093.69921875"/>
        <n v="36815.0"/>
        <n v="5507.330078125"/>
        <n v="2791.76489257813"/>
        <n v="69.3300018310547"/>
        <n v="18379.51953125"/>
        <n v="24823.400390625"/>
        <n v="35805.8203125"/>
        <n v="5442.06982421875"/>
        <n v="2754.72412109375"/>
        <n v="18417.109375"/>
        <n v="24999.400390625"/>
        <n v="36386.12109375"/>
        <n v="5490.509765625"/>
        <n v="2737.88110351563"/>
        <n v="68.7799987792969"/>
        <n v="18342.5703125"/>
        <n v="25034.0"/>
        <n v="36029.8984375"/>
        <n v="5496.419921875"/>
        <n v="2732.73095703125"/>
        <n v="66.2799987792969"/>
        <n v="18533.41015625"/>
        <n v="25059.650390625"/>
        <n v="36185.62109375"/>
        <n v="5557.47998046875"/>
        <n v="2722.13793945313"/>
        <n v="67.3899993896484"/>
        <n v="18546.220703125"/>
        <n v="25430.44921875"/>
        <n v="36882.41015625"/>
        <n v="5603.33984375"/>
        <n v="2718.98608398438"/>
        <n v="69.3099975585938"/>
        <n v="18621.779296875"/>
        <n v="25406.650390625"/>
        <n v="5615.2099609375"/>
        <n v="69.1600036621094"/>
        <n v="18686.759765625"/>
        <n v="25416.900390625"/>
        <n v="36601.9296875"/>
        <n v="5655.509765625"/>
        <n v="18729.640625"/>
        <n v="25402.400390625"/>
        <n v="36546.0390625"/>
        <n v="5641.68017578125"/>
        <n v="2705.34497070313"/>
        <n v="71.1399993896484"/>
        <n v="18877.5703125"/>
        <n v="25487.05078125"/>
        <n v="36958.9296875"/>
        <n v="5702.6298828125"/>
        <n v="2723.205078125"/>
        <n v="70.129997253418"/>
        <n v="18895.8203125"/>
        <n v="25525.94921875"/>
        <n v="37714.0703125"/>
        <n v="5709.64013671875"/>
        <n v="2734.22802734375"/>
        <n v="18766.919921875"/>
        <n v="25872.55078125"/>
        <n v="5711.89990234375"/>
        <n v="2735.38989257813"/>
        <n v="71.3099975585938"/>
        <n v="18982.400390625"/>
        <n v="25921.44921875"/>
        <n v="38171.359375"/>
        <n v="5727.66015625"/>
        <n v="2770.75390625"/>
        <n v="18845.919921875"/>
        <n v="25899.44921875"/>
        <n v="37947.3515625"/>
        <n v="5733.64990234375"/>
        <n v="2901.4189453125"/>
        <n v="71.5400009155273"/>
        <n v="19107.859375"/>
        <n v="26005.400390625"/>
        <n v="38266.7890625"/>
        <n v="5762.22021484375"/>
        <n v="2893.7451171875"/>
        <n v="69.8899993896484"/>
        <n v="19257.6796875"/>
        <n v="26248.25"/>
        <n v="39108.26953125"/>
        <n v="5755.35986328125"/>
        <n v="3049.10302734375"/>
        <n v="67.4499969482422"/>
        <n v="19412.330078125"/>
        <n v="26061.30078125"/>
        <n v="39117.828125"/>
        <n v="5726.52001953125"/>
        <n v="3194.72192382813"/>
        <n v="68.629997253418"/>
        <n v="19409.390625"/>
        <n v="25788.44921875"/>
        <n v="38232.46875"/>
        <n v="5757.72998046875"/>
        <n v="68.4100036621094"/>
        <n v="19221.66015625"/>
        <n v="38136.19921875"/>
        <n v="5698.14013671875"/>
        <n v="70.8000030517578"/>
        <n v="19074.44921875"/>
        <n v="25452.849609375"/>
        <n v="38459.12890625"/>
        <n v="5698.18994140625"/>
        <n v="70.9800033569336"/>
        <n v="18968.849609375"/>
        <n v="25181.900390625"/>
        <n v="38594.73046875"/>
        <n v="5737.47998046875"/>
        <n v="73.9499969482422"/>
        <n v="19150.26953125"/>
        <n v="25084.099609375"/>
        <n v="39239.921875"/>
        <n v="5737.7998046875"/>
        <n v="74.4000015258789"/>
        <n v="18937.69921875"/>
        <n v="24832.19921875"/>
        <n v="39021.12890625"/>
        <n v="5719.14013671875"/>
        <n v="3674.40502929688"/>
        <n v="77.3300018310547"/>
        <n v="19065.1796875"/>
        <n v="25065.80078125"/>
        <n v="39385.48828125"/>
        <n v="5751.7998046875"/>
        <n v="3427.21997070313"/>
        <n v="73.8399963378906"/>
        <n v="19242.849609375"/>
        <n v="25067.05078125"/>
        <n v="39575.80078125"/>
        <n v="5778.35986328125"/>
        <n v="3277.69189453125"/>
        <n v="73.3899993896484"/>
        <n v="19206.310546875"/>
        <n v="24985.30078125"/>
        <n v="39636.87109375"/>
        <n v="5775.08984375"/>
        <n v="3287.873046875"/>
        <n v="75.7399978637695"/>
        <n v="19409.689453125"/>
        <n v="25023.44921875"/>
        <n v="5829.81005859375"/>
        <n v="3241.42797851563"/>
        <n v="75.0500030517578"/>
        <n v="19581.5703125"/>
        <n v="25186.30078125"/>
        <n v="40047.1484375"/>
        <n v="5866.740234375"/>
        <n v="3265.74609375"/>
        <n v="71.5100021362305"/>
        <n v="19465.30078125"/>
        <n v="25008.55078125"/>
        <n v="39362.62890625"/>
        <n v="5816.580078125"/>
        <n v="3169.1689453125"/>
        <n v="70.9899978637695"/>
        <n v="19509.7890625"/>
        <n v="25027.400390625"/>
        <n v="39263.8203125"/>
        <n v="5875.6201171875"/>
        <n v="3220.73291015625"/>
        <n v="19543.7109375"/>
        <n v="24664.94921875"/>
        <n v="39092.46875"/>
        <n v="5859.43017578125"/>
        <n v="3165.97509765625"/>
        <n v="70.75"/>
        <n v="19609.419921875"/>
        <n v="24956.150390625"/>
        <n v="38960.19921875"/>
        <n v="5857.81982421875"/>
        <n v="3276.06005859375"/>
        <n v="69.4599990844727"/>
        <n v="19528.91015625"/>
        <n v="24798.650390625"/>
        <n v="38933.6015625"/>
        <n v="5832.7001953125"/>
        <n v="3263.82202148438"/>
        <n v="70.4899978637695"/>
        <n v="19399.330078125"/>
        <n v="24378.150390625"/>
        <n v="38397.28125"/>
        <n v="5834.5"/>
        <n v="3285.2470703125"/>
        <n v="19417.73046875"/>
        <n v="24412.69921875"/>
        <n v="37804.51953125"/>
        <n v="5817.7998046875"/>
        <n v="3287.82397460938"/>
        <n v="71.0199966430664"/>
        <n v="19419.51953125"/>
        <n v="24418.05078125"/>
        <n v="37954.78125"/>
        <n v="5826.75"/>
        <n v="3280.76196289063"/>
        <n v="70.3300018310547"/>
        <n v="19528.669921875"/>
        <n v="24251.099609375"/>
        <n v="37757.94921875"/>
        <n v="5833.93017578125"/>
        <n v="3300.462890625"/>
        <n v="68.9800033569336"/>
        <n v="19634.330078125"/>
        <n v="24328.849609375"/>
        <n v="38524.30078125"/>
        <n v="5819.68017578125"/>
        <n v="3328.08911132813"/>
        <n v="68.0199966430664"/>
        <n v="19403.4296875"/>
        <n v="24371.44921875"/>
        <n v="39102.890625"/>
        <n v="5832.64990234375"/>
        <n v="3273.64208984375"/>
        <n v="67.4700012207031"/>
        <n v="19096.6796875"/>
        <n v="24349.849609375"/>
        <n v="39179.71875"/>
        <n v="5775.33984375"/>
        <n v="3267.97509765625"/>
        <n v="69.0999984741211"/>
        <n v="19093.990234375"/>
        <n v="24302.75"/>
        <n v="38504.3515625"/>
        <n v="5723.22021484375"/>
        <n v="3275.57690429688"/>
        <n v="70.4400024414063"/>
        <n v="19231.859375"/>
        <n v="24315.75"/>
        <n v="5725.14990234375"/>
        <n v="3275.67895507813"/>
        <n v="70.2900009155273"/>
        <n v="19170.150390625"/>
        <n v="23916.5"/>
        <n v="38274.21875"/>
        <n v="5722.43017578125"/>
        <n v="3306.81005859375"/>
        <n v="71.620002746582"/>
        <n v="19360.75"/>
        <n v="24308.75"/>
        <n v="38677.94921875"/>
        <n v="5864.89013671875"/>
        <n v="3395.22192382813"/>
        <n v="72.0199966430664"/>
        <n v="19157.220703125"/>
        <n v="24489.599609375"/>
        <n v="39745.23046875"/>
        <n v="5947.2099609375"/>
        <n v="3359.98510742188"/>
        <n v="71.870002746582"/>
        <n v="19411.58984375"/>
        <n v="24207.69921875"/>
        <n v="39783.44921875"/>
        <n v="5976.759765625"/>
        <n v="3502.13305664063"/>
        <n v="72.2099990844727"/>
        <n v="19386.69921875"/>
        <n v="24087.25"/>
        <n v="39417.2109375"/>
        <n v="6008.85986328125"/>
        <n v="3432.36694335938"/>
        <n v="70.25"/>
        <n v="19260.580078125"/>
        <n v="24225.80078125"/>
        <n v="39642.78125"/>
        <n v="6003.60009765625"/>
        <n v="3469.89111328125"/>
        <n v="68.1500015258789"/>
        <n v="19024.279296875"/>
        <n v="23822.44921875"/>
        <n v="39317.1484375"/>
        <n v="5985.75"/>
        <n v="3406.916015625"/>
        <n v="67.9800033569336"/>
        <n v="19072.189453125"/>
        <n v="23542.150390625"/>
        <n v="38911.0390625"/>
        <n v="5989.68017578125"/>
        <n v="3429.5048828125"/>
        <n v="19135.640625"/>
        <n v="38749.55859375"/>
        <n v="5912.7900390625"/>
        <n v="3369.80908203125"/>
        <n v="68.620002746582"/>
        <n v="19249.259765625"/>
        <n v="23605.30078125"/>
        <n v="38259.58984375"/>
        <n v="5874.169921875"/>
        <n v="3344.68994140625"/>
        <n v="66.8600006103516"/>
        <n v="19175.83984375"/>
        <n v="23529.55078125"/>
        <n v="38396.71875"/>
        <n v="5870.0498046875"/>
        <n v="3324.88305664063"/>
        <n v="69.0100021362305"/>
        <n v="19153.029296875"/>
        <n v="38475.69921875"/>
        <n v="5914.33984375"/>
        <n v="3337.67797851563"/>
        <n v="69.5500030517578"/>
        <n v="19060.919921875"/>
        <n v="23488.44921875"/>
        <n v="38352.87109375"/>
        <n v="5940.580078125"/>
        <n v="3362.94409179688"/>
        <n v="69.0400009155273"/>
        <n v="19240.23046875"/>
        <n v="23411.80078125"/>
        <n v="38146.98046875"/>
        <n v="5944.35986328125"/>
        <n v="3368.04296875"/>
        <n v="70.1800003051758"/>
        <n v="19462.240234375"/>
        <n v="24253.55078125"/>
        <n v="38679.9296875"/>
        <n v="5992.27978515625"/>
        <n v="3274.88403320313"/>
        <n v="71.4400024414063"/>
        <n v="19309.16015625"/>
        <n v="24343.30078125"/>
        <n v="38596.76171875"/>
        <n v="6000.02978515625"/>
        <n v="3256.85791015625"/>
        <n v="69.0800018310547"/>
        <n v="19257.76953125"/>
        <n v="24204.80078125"/>
        <n v="38327.859375"/>
        <n v="6014.10986328125"/>
        <n v="3250.59106445313"/>
        <n v="19366.720703125"/>
        <n v="24274.150390625"/>
        <n v="37935.94140625"/>
        <n v="3308.28002929688"/>
        <n v="19400.380859375"/>
        <n v="23927.150390625"/>
        <n v="38205.078125"/>
        <n v="6003.97998046875"/>
        <n v="3295.2099609375"/>
        <n v="68.7699966430664"/>
        <n v="19586.169921875"/>
        <n v="24140.849609375"/>
        <n v="38216.94921875"/>
        <n v="6040.10986328125"/>
        <n v="3328.48193359375"/>
        <n v="19947.1796875"/>
        <n v="24367.5"/>
        <n v="38748.6484375"/>
        <n v="6042.97021484375"/>
        <n v="3366.28491210938"/>
        <n v="20103.890625"/>
        <n v="24488.75"/>
        <n v="39354.0"/>
        <n v="6069.39013671875"/>
        <n v="3376.57202148438"/>
        <n v="70.0199966430664"/>
        <n v="20218.2890625"/>
        <n v="24539.150390625"/>
        <n v="39610.4296875"/>
        <n v="6089.02978515625"/>
        <n v="3353.05688476563"/>
        <n v="68.7399978637695"/>
        <n v="20374.5390625"/>
        <n v="24729.44921875"/>
        <n v="39371.55859375"/>
        <n v="6081.3798828125"/>
        <n v="3370.94091796875"/>
        <n v="68.4400024414063"/>
        <n v="20461.849609375"/>
        <n v="24633.900390625"/>
        <n v="39332.55078125"/>
        <n v="6083.009765625"/>
        <n v="3402.62890625"/>
        <n v="67.1500015258789"/>
        <n v="20278.740234375"/>
        <n v="24652.650390625"/>
        <n v="39375.48828125"/>
        <n v="6057.58984375"/>
        <n v="3490.2890625"/>
        <n v="68.1900024414063"/>
        <n v="20296.189453125"/>
        <n v="24620.5"/>
        <n v="39357.76953125"/>
        <n v="6060.14990234375"/>
        <n v="3416.0869140625"/>
        <n v="68.5"/>
        <n v="20440.0703125"/>
        <n v="24604.44921875"/>
        <n v="39849.96875"/>
        <n v="6074.2900390625"/>
        <n v="3432.27905273438"/>
        <n v="70.4300003051758"/>
        <n v="20450.9609375"/>
        <n v="24498.349609375"/>
        <n v="39624.05078125"/>
        <n v="6068.169921875"/>
        <n v="3442.92602539063"/>
        <n v="70.0599975585938"/>
        <n v="20360.75"/>
        <n v="24753.400390625"/>
        <n v="39551.21875"/>
        <n v="6063.7900390625"/>
        <n v="3390.0830078125"/>
        <n v="20290.9609375"/>
        <n v="24584.80078125"/>
        <n v="39589.6484375"/>
        <n v="6052.5498046875"/>
        <n v="3381.81396484375"/>
        <n v="70.6100006103516"/>
        <n v="20273.849609375"/>
        <n v="24297.94921875"/>
        <n v="39176.87890625"/>
        <n v="6047.64990234375"/>
        <n v="3371.2958984375"/>
        <n v="20032.05078125"/>
        <n v="23877.150390625"/>
        <n v="38522.26953125"/>
        <n v="5912.7099609375"/>
        <n v="3355.90405273438"/>
        <n v="70.1399993896484"/>
        <n v="19822.869140625"/>
        <n v="23960.69921875"/>
        <n v="38950.28125"/>
        <n v="5842.0"/>
        <n v="3364.48095703125"/>
        <n v="19847.970703125"/>
        <n v="23738.19921875"/>
        <n v="39040.71875"/>
        <n v="5940.25"/>
        <n v="3367.90405273438"/>
        <n v="69.4000015258789"/>
        <n v="23769.099609375"/>
        <n v="39210.23046875"/>
        <n v="5984.6298828125"/>
        <n v="3353.53491210938"/>
        <n v="69.5599975585938"/>
        <n v="39168.51953125"/>
        <n v="3395.10693359375"/>
        <n v="23775.80078125"/>
        <n v="39129.30859375"/>
        <n v="6024.97021484375"/>
        <n v="3389.337890625"/>
        <n v="70.1999969482422"/>
        <n v="19831.6796875"/>
        <n v="23801.400390625"/>
        <n v="39672.1484375"/>
        <n v="6006.169921875"/>
        <n v="3397.2939453125"/>
        <n v="69.6800003051758"/>
        <n v="19892.970703125"/>
        <n v="23796.900390625"/>
        <n v="40325.78125"/>
        <n v="5920.669921875"/>
        <n v="3395.39599609375"/>
        <n v="70.4199981689453"/>
        <n v="23560.599609375"/>
        <n v="5919.740234375"/>
        <n v="3406.96508789063"/>
        <n v="23637.650390625"/>
        <n v="19923.0703125"/>
        <n v="23783.0"/>
        <n v="5903.259765625"/>
        <n v="3347.93896484375"/>
        <n v="20028.400390625"/>
        <n v="24196.400390625"/>
        <n v="5891.06982421875"/>
        <n v="3267.07690429688"/>
        <n v="73.129997253418"/>
        <n v="19982.66015625"/>
        <n v="24045.80078125"/>
        <n v="39945.421875"/>
        <n v="5982.81005859375"/>
        <n v="3209.78295898438"/>
        <n v="74.0500030517578"/>
        <n v="20206.0390625"/>
        <n v="23679.900390625"/>
        <n v="39584.359375"/>
        <n v="5993.259765625"/>
        <n v="3203.30688476563"/>
        <n v="73.4400024414063"/>
        <n v="20322.169921875"/>
        <n v="23746.650390625"/>
        <n v="39879.359375"/>
        <n v="5910.66015625"/>
        <n v="3218.85791015625"/>
        <n v="74.5199966430664"/>
        <n v="20284.19921875"/>
        <n v="23674.75"/>
        <n v="39888.91015625"/>
        <n v="3220.72094726563"/>
        <n v="20316.55078125"/>
        <n v="23551.900390625"/>
        <n v="39550.25"/>
        <n v="5890.35009765625"/>
        <n v="3211.70703125"/>
        <n v="74.2900009155273"/>
        <n v="20157.240234375"/>
        <n v="23195.400390625"/>
        <n v="5782.02001953125"/>
        <n v="3148.82592773438"/>
        <n v="20266.140625"/>
        <n v="23165.900390625"/>
        <n v="39010.9609375"/>
        <n v="5859.27001953125"/>
        <n v="3165.16088867188"/>
        <n v="20305.240234375"/>
        <n v="23250.44921875"/>
        <n v="38721.609375"/>
        <n v="5905.2099609375"/>
        <n v="3234.71508789063"/>
        <n v="78.0299987792969"/>
        <n v="20665.609375"/>
        <n v="23377.25"/>
        <n v="38732.6484375"/>
        <n v="5963.60986328125"/>
        <n v="3239.02587890625"/>
        <n v="20732.0390625"/>
        <n v="23277.099609375"/>
        <n v="38454.1015625"/>
        <n v="5995.39990234375"/>
        <n v="3226.76196289063"/>
        <n v="78.75"/>
        <n v="20900.6796875"/>
        <n v="23290.400390625"/>
        <n v="38671.76953125"/>
        <n v="3256.14892578125"/>
        <n v="20925.75"/>
        <n v="23421.650390625"/>
        <n v="39163.53125"/>
        <n v="6014.1201171875"/>
        <n v="3256.8330078125"/>
        <n v="78.1900024414063"/>
        <n v="21169.609375"/>
        <n v="23099.150390625"/>
        <n v="39355.21875"/>
        <n v="6081.39013671875"/>
        <n v="3235.49291992188"/>
        <n v="75.879997253418"/>
        <n v="21277.580078125"/>
        <n v="23128.30078125"/>
        <n v="39810.05859375"/>
        <n v="6076.31982421875"/>
        <n v="3237.59912109375"/>
        <n v="75.3899993896484"/>
        <n v="21463.150390625"/>
        <n v="23183.900390625"/>
        <n v="40060.48828125"/>
        <n v="6121.43017578125"/>
        <n v="3222.876953125"/>
        <n v="21201.990234375"/>
        <n v="22940.150390625"/>
        <n v="40127.73828125"/>
        <n v="5969.0400390625"/>
        <n v="3256.61401367188"/>
        <n v="74.5400009155273"/>
        <n v="21374.2890625"/>
        <n v="22960.44921875"/>
        <n v="39400.01953125"/>
        <n v="6026.97021484375"/>
        <n v="73.1500015258789"/>
        <n v="21511.470703125"/>
        <n v="23026.75"/>
        <n v="39273.80078125"/>
        <n v="6057.7001953125"/>
        <n v="21676.220703125"/>
        <n v="23169.5"/>
        <n v="39302.8515625"/>
        <n v="6050.75"/>
        <n v="73.0"/>
        <n v="21771.490234375"/>
        <n v="23296.75"/>
        <n v="39574.37890625"/>
        <n v="6096.7900390625"/>
        <n v="73.1999969482422"/>
        <n v="21301.529296875"/>
        <n v="23319.349609375"/>
        <n v="38932.66015625"/>
        <n v="5969.64990234375"/>
        <n v="74.1399993896484"/>
        <n v="21474.7890625"/>
        <n v="23509.900390625"/>
        <n v="39078.66015625"/>
        <n v="5998.14013671875"/>
        <n v="72.3499984741211"/>
        <n v="21429.830078125"/>
        <n v="23801.75"/>
        <n v="38979.2109375"/>
        <n v="6020.4501953125"/>
        <n v="3270.15991210938"/>
        <n v="21718.099609375"/>
        <n v="23761.94921875"/>
        <n v="38977.578125"/>
        <n v="6072.22021484375"/>
        <n v="3226.57495117188"/>
        <n v="71.1800003051758"/>
        <n v="21908.48046875"/>
        <n v="23649.5"/>
        <n v="38907.76171875"/>
        <n v="6083.1298828125"/>
        <n v="3269.22705078125"/>
        <n v="70.5599975585938"/>
        <n v="21830.9296875"/>
        <n v="23543.80078125"/>
        <n v="38736.37109375"/>
        <n v="6046.39990234375"/>
        <n v="3308.0400390625"/>
        <n v="71.0"/>
        <n v="21909.9609375"/>
        <n v="23383.55078125"/>
        <n v="6049.31982421875"/>
        <n v="3323.6689453125"/>
        <n v="72.4899978637695"/>
        <n v="22077.8203125"/>
        <n v="23050.80078125"/>
        <n v="39049.12109375"/>
        <n v="6025.080078125"/>
        <n v="3312.25708007813"/>
        <n v="22410.580078125"/>
        <n v="23055.75"/>
        <n v="39225.5"/>
        <n v="6060.58984375"/>
        <n v="3343.23510742188"/>
        <n v="71.2399978637695"/>
        <n v="22526.869140625"/>
        <n v="23096.44921875"/>
        <n v="39419.25"/>
        <n v="6115.52001953125"/>
        <n v="3328.48291015625"/>
        <n v="22589.91015625"/>
        <n v="22809.900390625"/>
        <n v="39094.08984375"/>
        <n v="3355.4169921875"/>
        <n v="22851.369140625"/>
        <n v="22963.650390625"/>
        <n v="39187.98828125"/>
        <n v="6121.60009765625"/>
        <n v="3348.98291015625"/>
        <n v="70.6999969482422"/>
        <n v="22875.9609375"/>
        <n v="22847.25"/>
        <n v="39230.62109375"/>
        <n v="6117.759765625"/>
        <n v="3320.78002929688"/>
        <n v="71.7799987792969"/>
        <n v="22501.2109375"/>
        <n v="22821.099609375"/>
        <n v="38942.91015625"/>
        <n v="6134.5"/>
        <n v="3347.58911132813"/>
        <n v="22329.220703125"/>
        <n v="22857.19921875"/>
        <n v="38523.0703125"/>
        <n v="6114.10009765625"/>
        <n v="3356.69506835938"/>
        <n v="72.5800018310547"/>
        <n v="22470.6796875"/>
        <n v="22609.349609375"/>
        <n v="6026.68994140625"/>
        <n v="3374.0810546875"/>
        <n v="69.8000030517578"/>
        <n v="22362.810546875"/>
        <n v="22516.44921875"/>
        <n v="38359.671875"/>
        <n v="5982.72998046875"/>
        <n v="3345.65307617188"/>
        <n v="70.9199981689453"/>
        <n v="22571.9296875"/>
        <n v="38143.6796875"/>
        <n v="5970.8701171875"/>
        <n v="3351.208984375"/>
        <n v="22587.26953125"/>
        <n v="22568.94921875"/>
        <n v="38251.109375"/>
        <n v="5981.8798828125"/>
        <n v="3378.44897460938"/>
        <n v="68.8199996948242"/>
        <n v="22409.25"/>
        <n v="22433.400390625"/>
        <n v="37853.48046875"/>
        <n v="5856.740234375"/>
        <n v="3374.6640625"/>
        <n v="70.1699981689453"/>
        <n v="22682.94921875"/>
        <n v="22194.55078125"/>
        <n v="37617.5"/>
        <n v="5968.330078125"/>
        <n v="3328.39599609375"/>
        <n v="22852.720703125"/>
        <n v="21974.44921875"/>
        <n v="37532.01171875"/>
        <n v="5811.97998046875"/>
        <n v="3300.498046875"/>
        <n v="68.4599990844727"/>
        <n v="22804.810546875"/>
        <n v="22073.05078125"/>
        <n v="37345.73828125"/>
        <n v="5781.35986328125"/>
        <n v="3324.69604492188"/>
        <n v="68.0800018310547"/>
        <n v="23245.33984375"/>
        <n v="22476.349609375"/>
        <n v="37654.94921875"/>
        <n v="5785.8701171875"/>
        <n v="3353.57006835938"/>
        <n v="66.3899993896484"/>
        <n v="23195.220703125"/>
        <n v="22508.650390625"/>
        <n v="37198.30078125"/>
        <n v="5726.009765625"/>
        <n v="3373.18090820313"/>
        <n v="66.3399963378906"/>
        <n v="23163.779296875"/>
        <n v="22521.849609375"/>
        <n v="36972.58984375"/>
        <n v="5705.3701171875"/>
        <n v="3373.25903320313"/>
        <n v="67.1100006103516"/>
        <n v="22680.390625"/>
        <n v="22345.94921875"/>
        <n v="36584.37109375"/>
        <n v="5603.64990234375"/>
        <n v="3335.43896484375"/>
        <n v="65.9499969482422"/>
        <n v="22525.740234375"/>
        <n v="22536.349609375"/>
        <n v="36763.1015625"/>
        <n v="5624.83984375"/>
        <n v="3385.68505859375"/>
        <n v="22578.099609375"/>
        <n v="22541.5"/>
        <n v="37081.640625"/>
        <n v="5594.4501953125"/>
        <n v="3371.09497070313"/>
        <n v="67.6900024414063"/>
        <n v="22501.33984375"/>
        <n v="36606.78125"/>
        <n v="5563.85009765625"/>
        <n v="3361.68603515625"/>
        <n v="66.7799987792969"/>
        <n v="22998.529296875"/>
        <n v="22353.150390625"/>
        <n v="37453.828125"/>
        <n v="5635.60009765625"/>
        <n v="3430.80908203125"/>
        <n v="67.3499984741211"/>
        <n v="23266.650390625"/>
        <n v="22662.25"/>
        <n v="37868.5703125"/>
        <n v="5654.52978515625"/>
        <n v="3434.56494140625"/>
        <n v="67.4000015258789"/>
        <n v="23272.150390625"/>
        <n v="22874.94921875"/>
        <n v="37839.390625"/>
        <n v="5632.3701171875"/>
        <n v="3424.17309570313"/>
        <n v="66.7200012207031"/>
        <n v="23295.720703125"/>
        <n v="23036.599609375"/>
        <n v="5646.919921875"/>
        <n v="3425.21606445313"/>
        <n v="67.2900009155273"/>
        <n v="22926.419921875"/>
        <n v="23168.25"/>
        <n v="37619.37109375"/>
        <n v="5630.72998046875"/>
        <n v="3401.75903320313"/>
        <n v="68.3499984741211"/>
        <n v="23075.759765625"/>
        <n v="23515.400390625"/>
        <n v="37841.6796875"/>
        <n v="5718.080078125"/>
        <n v="3364.833984375"/>
        <n v="22913.419921875"/>
        <n v="23751.5"/>
        <n v="37953.1484375"/>
        <n v="5775.9599609375"/>
        <n v="3370.0009765625"/>
        <n v="23202.25"/>
        <n v="23700.94921875"/>
        <n v="38106.66015625"/>
        <n v="5771.66015625"/>
        <n v="3365.666015625"/>
        <n v="22574.4609375"/>
        <n v="23433.94921875"/>
        <n v="37750.66015625"/>
        <n v="5695.64013671875"/>
        <n v="3362.7119140625"/>
        <n v="69.9599990844727"/>
        <n v="22558.83984375"/>
        <n v="23600.400390625"/>
        <n v="37357.51953125"/>
        <n v="5679.2001953125"/>
        <n v="3372.0390625"/>
        <n v="69.9100036621094"/>
        <n v="22253.05078125"/>
        <n v="36440.1796875"/>
        <n v="5527.91015625"/>
        <n v="3343.34399414063"/>
        <n v="69.4300003051758"/>
        <n v="22343.41015625"/>
        <n v="23341.099609375"/>
        <n v="35961.19140625"/>
        <n v="5597.52978515625"/>
        <n v="3340.7119140625"/>
        <n v="71.3899993896484"/>
        <n v="22483.9296875"/>
        <n v="23192.599609375"/>
        <n v="35751.01953125"/>
        <n v="5580.759765625"/>
        <n v="3344.1708984375"/>
        <n v="71.1999969482422"/>
        <n v="21842.080078125"/>
        <n v="23150.30078125"/>
        <n v="35041.671875"/>
        <n v="5492.740234375"/>
        <n v="3319.60595703125"/>
        <n v="70.379997253418"/>
        <n v="21543.470703125"/>
        <n v="23190.400390625"/>
        <n v="34304.66015625"/>
        <n v="5292.14013671875"/>
        <n v="66.6399993896484"/>
        <n v="18751.75"/>
        <n v="21758.400390625"/>
        <n v="33154.96875"/>
        <n v="4953.7900390625"/>
        <n v="3193.10205078125"/>
        <n v="61.1199989318848"/>
        <n v="20039.689453125"/>
        <n v="22446.75"/>
        <n v="31729.109375"/>
        <n v="5193.56982421875"/>
        <n v="3094.26196289063"/>
        <n v="61.0299987792969"/>
        <n v="19833.560546875"/>
        <n v="22460.30078125"/>
        <n v="32529.23046875"/>
        <n v="4965.27978515625"/>
        <n v="3110.01000976563"/>
        <n v="21207.759765625"/>
        <n v="32321.2109375"/>
        <n v="5353.14990234375"/>
        <n v="3227.8359375"/>
        <n v="62.7099990844727"/>
        <n v="20787.060546875"/>
        <n v="22695.400390625"/>
        <n v="33951.25"/>
        <n v="5255.56005859375"/>
        <n v="3219.5048828125"/>
        <n v="20802.419921875"/>
        <n v="34006.37109375"/>
        <n v="5441.9599609375"/>
        <n v="3251.97802734375"/>
        <n v="61.7000007629395"/>
        <n v="21076.060546875"/>
        <n v="23368.349609375"/>
        <n v="34349.01171875"/>
        <n v="5411.990234375"/>
        <n v="3260.68505859375"/>
        <n v="61.5800018310547"/>
        <n v="21117.779296875"/>
        <n v="23344.099609375"/>
        <n v="34249.8203125"/>
        <n v="5335.75"/>
        <n v="3267.6650390625"/>
        <n v="61.5400009155273"/>
        <n v="21433.55078125"/>
        <n v="23401.849609375"/>
        <n v="33987.01171875"/>
        <n v="5305.4501953125"/>
        <n v="3261.71801757813"/>
        <n v="62.6300010681152"/>
        <n v="34353.87890625"/>
        <n v="3270.35302734375"/>
        <n v="23949.150390625"/>
        <n v="34556.23046875"/>
        <n v="5232.93994140625"/>
        <n v="3273.13793945313"/>
        <n v="64.3000030517578"/>
        <n v="21150.5390625"/>
        <n v="24185.400390625"/>
        <n v="34111.140625"/>
        <n v="5207.669921875"/>
        <n v="3289.166015625"/>
        <n v="63.4300003051758"/>
        <n v="21801.66015625"/>
        <n v="24357.599609375"/>
        <n v="34787.9296875"/>
        <n v="5395.919921875"/>
        <n v="3308.15087890625"/>
        <n v="64.0"/>
        <n v="21890.099609375"/>
        <n v="24277.900390625"/>
        <n v="35194.7109375"/>
        <n v="5381.3798828125"/>
        <n v="3295.14892578125"/>
        <n v="62.3400001525879"/>
        <n v="22210.509765625"/>
        <n v="24289.0"/>
        <n v="35387.671875"/>
        <n v="5489.72998046875"/>
        <n v="3300.39208984375"/>
        <n v="62.8600006103516"/>
        <n v="22339.890625"/>
        <n v="24070.25"/>
        <n v="35962.80078125"/>
        <n v="5529.22021484375"/>
        <n v="3292.05590820313"/>
        <n v="63.4900016784668"/>
        <n v="22377.169921875"/>
        <n v="24370.69921875"/>
        <n v="5508.8701171875"/>
        <n v="3281.44506835938"/>
        <n v="61.8699989318848"/>
        <n v="22520.490234375"/>
        <n v="24342.05078125"/>
        <n v="35946.87890625"/>
        <n v="5499.43994140625"/>
        <n v="3284.0810546875"/>
        <n v="60.1599998474121"/>
        <n v="36197.0390625"/>
        <n v="5625.14013671875"/>
        <n v="58.1599998474121"/>
        <n v="22818.1796875"/>
        <n v="24311.900390625"/>
        <n v="36636.55078125"/>
        <n v="5645.8798828125"/>
        <n v="58.9900016784668"/>
        <n v="23064.259765625"/>
        <n v="24419.5"/>
        <n v="5655.31982421875"/>
        <n v="56.7599983215332"/>
        <n v="23387.349609375"/>
        <n v="24500.75"/>
        <n v="5605.8701171875"/>
        <n v="3295.25"/>
        <n v="57.25"/>
        <n v="23252.94921875"/>
        <n v="24233.30078125"/>
        <n v="36903.66015625"/>
        <n v="5614.18017578125"/>
        <n v="3354.97412109375"/>
        <n v="58.9799995422363"/>
        <n v="23265.76953125"/>
        <n v="24431.5"/>
        <n v="36863.37890625"/>
        <n v="5663.60009765625"/>
        <n v="3331.205078125"/>
        <n v="57.9300003051758"/>
        <n v="23480.380859375"/>
        <n v="23935.75"/>
        <n v="37332.5703125"/>
        <n v="5679.64990234375"/>
        <n v="3350.40502929688"/>
        <n v="23758.580078125"/>
        <n v="24420.099609375"/>
        <n v="37697.28125"/>
        <n v="5807.2001953125"/>
        <n v="3352.96997070313"/>
        <n v="61.3899993896484"/>
        <n v="23583.740234375"/>
        <n v="24864.05078125"/>
        <n v="38149.53125"/>
        <n v="5854.14990234375"/>
        <n v="3386.23388671875"/>
        <n v="62.0"/>
        <n v="23679.029296875"/>
        <n v="24613.80078125"/>
        <n v="38199.03125"/>
        <n v="5896.740234375"/>
        <n v="3374.23510742188"/>
        <n v="63.6199989318848"/>
        <n v="23422.1796875"/>
        <n v="24694.44921875"/>
        <n v="37832.359375"/>
        <n v="5869.81982421875"/>
        <n v="3398.42700195313"/>
        <n v="62.8800010681152"/>
        <n v="23775.6796875"/>
        <n v="25064.650390625"/>
        <n v="37748.578125"/>
        <n v="5929.08984375"/>
        <n v="3374.7060546875"/>
        <n v="23705.9296875"/>
        <n v="25005.349609375"/>
        <n v="37572.359375"/>
        <n v="5902.8798828125"/>
        <n v="3365.88208007813"/>
        <n v="62.75"/>
        <n v="24004.390625"/>
        <n v="24996.19921875"/>
        <n v="37723.6015625"/>
        <n v="5944.66015625"/>
        <n v="3371.68896484375"/>
        <n v="62.6800003051758"/>
        <n v="23966.419921875"/>
        <n v="24744.25"/>
        <n v="37590.1484375"/>
        <n v="5910.18017578125"/>
        <n v="3380.208984375"/>
        <n v="62.2700004577637"/>
        <n v="24017.060546875"/>
        <n v="24733.94921875"/>
        <n v="36931.890625"/>
        <n v="5841.259765625"/>
        <n v="3381.86499023438"/>
        <n v="61.3300018310547"/>
        <n v="24026.689453125"/>
        <n v="24639.5"/>
        <n v="37161.73828125"/>
        <n v="5781.89013671875"/>
        <n v="3376.86889648438"/>
        <n v="60.810001373291"/>
        <n v="24009.099609375"/>
        <n v="24919.349609375"/>
        <n v="37209.26171875"/>
        <n v="3346.56103515625"/>
        <n v="24054.16015625"/>
        <n v="24956.650390625"/>
        <n v="37523.37109375"/>
        <n v="5854.06982421875"/>
        <n v="3346.5029296875"/>
        <n v="24250.990234375"/>
        <n v="24832.5"/>
        <n v="38094.7890625"/>
        <n v="5925.5400390625"/>
        <n v="3341.85205078125"/>
        <n v="61.0400009155273"/>
        <n v="24255.009765625"/>
        <n v="24825.099609375"/>
        <n v="38046.96875"/>
        <n v="5939.9599609375"/>
        <n v="3340.40087890625"/>
        <n v="61.8300018310547"/>
        <n v="23963.490234375"/>
        <n v="24812.599609375"/>
        <n v="37912.48828125"/>
        <n v="5903.669921875"/>
        <n v="3358.80908203125"/>
        <n v="60.939998626709"/>
        <n v="23865.380859375"/>
        <n v="24669.69921875"/>
        <n v="37651.1796875"/>
        <n v="5896.68017578125"/>
        <n v="24031.9609375"/>
        <n v="24786.30078125"/>
        <n v="37598.30859375"/>
        <n v="5938.56005859375"/>
        <n v="3340.06689453125"/>
        <n v="63.0200004577637"/>
        <n v="24253.689453125"/>
        <n v="24560.44921875"/>
        <n v="37686.66015625"/>
        <n v="5978.93994140625"/>
        <n v="3363.39111328125"/>
        <n v="63.3600006103516"/>
        <n v="24281.2109375"/>
        <n v="24691.19921875"/>
        <n v="37590.390625"/>
        <n v="5985.669921875"/>
        <n v="3378.21704101563"/>
        <n v="62.7599983215332"/>
        <n v="24304.369140625"/>
        <n v="24748.69921875"/>
        <n v="37590.44140625"/>
        <n v="5987.06005859375"/>
        <n v="3384.294921875"/>
        <n v="63.3300018310547"/>
        <n v="64.8000030517578"/>
      </sharedItems>
    </cacheField>
    <cacheField name="High" numFmtId="4">
      <sharedItems containsSemiMixedTypes="0" containsString="0" containsNumber="1">
        <n v="2954.1298828125"/>
        <n v="63.9300003051758"/>
        <n v="12402.8701171875"/>
        <n v="11789.2998046875"/>
        <n v="2931.67993164063"/>
        <n v="63.6800003051758"/>
        <n v="12435.669921875"/>
        <n v="11770.900390625"/>
        <n v="2947.85009765625"/>
        <n v="62.5200004577637"/>
        <n v="12298.66015625"/>
        <n v="11632.5498046875"/>
        <n v="2937.32006835938"/>
        <n v="2986.5400390625"/>
        <n v="62.9500007629395"/>
        <n v="12319.0498046875"/>
        <n v="11657.0498046875"/>
        <n v="22190.490234375"/>
        <n v="2913.03002929688"/>
        <n v="2937.28295898438"/>
        <n v="62.4900016784668"/>
        <n v="12208.48046875"/>
        <n v="11479.099609375"/>
        <n v="21639.119140625"/>
        <n v="2897.9599609375"/>
        <n v="2929.43090820313"/>
        <n v="62.3699989318848"/>
        <n v="12125.9599609375"/>
        <n v="11357.599609375"/>
        <n v="21559.759765625"/>
        <n v="2875.96997070313"/>
        <n v="2888.86010742188"/>
        <n v="62.2099990844727"/>
        <n v="12140.6103515625"/>
        <n v="11345.7998046875"/>
        <n v="21584.08984375"/>
        <n v="2891.31005859375"/>
        <n v="2941.4541015625"/>
        <n v="12052.9296875"/>
        <n v="11300.2001953125"/>
        <n v="21277.66015625"/>
        <n v="2840.18994140625"/>
        <n v="2921.40991210938"/>
        <n v="63.3300018310547"/>
        <n v="11991.830078125"/>
        <n v="11294.75"/>
        <n v="21077.48046875"/>
        <n v="2852.5400390625"/>
        <n v="2909.2041015625"/>
        <n v="62.1100006103516"/>
        <n v="12099.5703125"/>
        <n v="11286.7998046875"/>
        <n v="21191.529296875"/>
        <n v="2858.67993164063"/>
        <n v="2945.39501953125"/>
        <n v="62.3400001525879"/>
        <n v="12310.3701171875"/>
        <n v="11281.5498046875"/>
        <n v="21153.19921875"/>
        <n v="2892.14990234375"/>
        <n v="2956.1708984375"/>
        <n v="63.4799995422363"/>
        <n v="12270.8896484375"/>
        <n v="11426.150390625"/>
        <n v="21398.849609375"/>
        <n v="2885.47998046875"/>
        <n v="2956.78295898438"/>
        <n v="63.6399993896484"/>
        <n v="12246.5"/>
        <n v="11845.2001953125"/>
        <n v="21430.060546875"/>
        <n v="2853.86010742188"/>
        <n v="2882.62890625"/>
        <n v="63.810001373291"/>
        <n v="12178.25"/>
        <n v="11883.5498046875"/>
        <n v="21318.80078125"/>
        <n v="2868.8798828125"/>
        <n v="2919.23706054688"/>
        <n v="63.5999984741211"/>
        <n v="12211.0302734375"/>
        <n v="11784.7998046875"/>
        <n v="21404.5390625"/>
        <n v="2865.46997070313"/>
        <n v="2912.39501953125"/>
        <n v="62.7799987792969"/>
        <n v="12082.75"/>
        <n v="12041.150390625"/>
        <n v="21209.560546875"/>
        <n v="2836.69995117188"/>
        <n v="2885.13891601563"/>
        <n v="61.2900009155273"/>
        <n v="12082.0498046875"/>
        <n v="11859.0"/>
        <n v="21117.220703125"/>
        <n v="2841.36010742188"/>
        <n v="2871.85595703125"/>
        <n v="59.0999984741211"/>
        <n v="12124.5498046875"/>
        <n v="11957.150390625"/>
        <n v="21232.380859375"/>
        <n v="2898.12890625"/>
        <n v="12113.3095703125"/>
        <n v="11958.5498046875"/>
        <n v="21297.69921875"/>
        <n v="2840.51000976563"/>
        <n v="2924.0400390625"/>
        <n v="59.5699996948242"/>
        <n v="11927.6396484375"/>
        <n v="11931.900390625"/>
        <n v="21071.73046875"/>
        <n v="2792.03002929688"/>
        <n v="2934.97705078125"/>
        <n v="59.1399993896484"/>
        <n v="11924.66015625"/>
        <n v="11968.5498046875"/>
        <n v="20942.529296875"/>
        <n v="2799.0"/>
        <n v="2907.84594726563"/>
        <n v="59.7000007629395"/>
        <n v="11755.1201171875"/>
        <n v="12039.25"/>
        <n v="20823.099609375"/>
        <n v="2768.97998046875"/>
        <n v="2922.90795898438"/>
        <n v="56.6100006103516"/>
        <n v="11793.6298828125"/>
        <n v="12103.0498046875"/>
        <n v="20438.029296875"/>
        <n v="2763.07006835938"/>
        <n v="2920.8291015625"/>
        <n v="54.6300010681152"/>
        <n v="11987.8896484375"/>
        <n v="12095.2001953125"/>
        <n v="20464.5703125"/>
        <n v="2804.48999023438"/>
        <n v="2888.38598632813"/>
        <n v="53.7799987792969"/>
        <n v="12057.73046875"/>
        <n v="20800.640625"/>
        <n v="2827.28002929688"/>
        <n v="2888.76806640625"/>
        <n v="53.4099998474121"/>
        <n v="12076.9501953125"/>
        <n v="12039.7998046875"/>
        <n v="20842.279296875"/>
        <n v="2852.10009765625"/>
        <n v="2862.3330078125"/>
        <n v="53.2999992370606"/>
        <n v="12096.6103515625"/>
        <n v="11897.5"/>
        <n v="20907.76953125"/>
        <n v="2884.96997070313"/>
        <n v="54.3199996948242"/>
        <n v="11975.0498046875"/>
        <n v="21166.119140625"/>
        <n v="2904.77001953125"/>
        <n v="2861.13110351563"/>
        <n v="54.8400001525879"/>
        <n v="12227.400390625"/>
        <n v="12000.349609375"/>
        <n v="21227.1796875"/>
        <n v="2910.61010742188"/>
        <n v="2927.42993164063"/>
        <n v="54.0400009155273"/>
        <n v="12132.2802734375"/>
        <n v="11962.4501953125"/>
        <n v="21259.69921875"/>
        <n v="2888.57006835938"/>
        <n v="2924.70190429688"/>
        <n v="53.0499992370606"/>
        <n v="12201.7802734375"/>
        <n v="11931.349609375"/>
        <n v="21111.23046875"/>
        <n v="2895.23999023438"/>
        <n v="2918.42309570313"/>
        <n v="53.4500007629395"/>
        <n v="12136.650390625"/>
        <n v="11911.849609375"/>
        <n v="21119.73046875"/>
        <n v="2894.44995117188"/>
        <n v="2924.32006835938"/>
        <n v="52.9799995422363"/>
        <n v="12124.6796875"/>
        <n v="11844.0498046875"/>
        <n v="21185.25"/>
        <n v="2897.27001953125"/>
        <n v="2902.48095703125"/>
        <n v="52.7400016784668"/>
        <n v="12358.0"/>
        <n v="11727.2001953125"/>
        <n v="21153.650390625"/>
        <n v="2930.7900390625"/>
        <n v="2898.330078125"/>
        <n v="54.310001373291"/>
        <n v="12346.7001953125"/>
        <n v="11802.5"/>
        <n v="21358.720703125"/>
        <n v="2931.73999023438"/>
        <n v="2953.3359375"/>
        <n v="54.4199981689453"/>
        <n v="12438.3701171875"/>
        <n v="11843.5"/>
        <n v="21491.390625"/>
        <n v="2958.06005859375"/>
        <n v="2997.38891601563"/>
        <n v="57.0200004577637"/>
        <n v="12425.2001953125"/>
        <n v="11827.9501953125"/>
        <n v="21497.8203125"/>
        <n v="2964.14990234375"/>
        <n v="3010.34912109375"/>
        <n v="57.9799995422363"/>
        <n v="12341.5595703125"/>
        <n v="11754.0"/>
        <n v="21317.859375"/>
        <n v="2954.919921875"/>
        <n v="3012.82592773438"/>
        <n v="58.2200012207031"/>
        <n v="12284.5703125"/>
        <n v="11814.400390625"/>
        <n v="21313.76953125"/>
        <n v="2946.52001953125"/>
        <n v="3004.90991210938"/>
        <n v="58.8400001525879"/>
        <n v="12315.83984375"/>
        <n v="11871.849609375"/>
        <n v="21129.640625"/>
        <n v="2932.59008789063"/>
        <n v="2986.9140625"/>
        <n v="59.9300003051758"/>
        <n v="12334.5703125"/>
        <n v="11911.150390625"/>
        <n v="21338.169921875"/>
        <n v="2929.30004882813"/>
        <n v="3011.5380859375"/>
        <n v="59.7299995422363"/>
        <n v="12408.2197265625"/>
        <n v="11871.7001953125"/>
        <n v="21324.9296875"/>
        <n v="2943.97998046875"/>
        <n v="2992.24291992188"/>
        <n v="59.7999992370606"/>
        <n v="12619.6796875"/>
        <n v="11884.650390625"/>
        <n v="21758.33984375"/>
        <n v="2977.92993164063"/>
        <n v="3045.36694335938"/>
        <n v="60.2799987792969"/>
        <n v="12548.2197265625"/>
        <n v="11917.4501953125"/>
        <n v="21784.220703125"/>
        <n v="2973.2099609375"/>
        <n v="3048.48388671875"/>
        <n v="59.4300003051758"/>
        <n v="12631.8095703125"/>
        <n v="11945.2001953125"/>
        <n v="21708.720703125"/>
        <n v="2995.84008789063"/>
        <n v="3031.83203125"/>
        <n v="57.4799995422363"/>
        <n v="12656.0498046875"/>
        <n v="11969.25"/>
        <n v="21755.630859375"/>
        <n v="3024.501953125"/>
        <n v="12632.1201171875"/>
        <n v="11981.75"/>
        <n v="21746.380859375"/>
        <n v="2994.03002929688"/>
        <n v="3014.84692382813"/>
        <n v="57.8199996948242"/>
        <n v="12587.4404296875"/>
        <n v="11771.900390625"/>
        <n v="21672.650390625"/>
        <n v="2980.76000976563"/>
        <n v="2997.80688476563"/>
        <n v="58.4599990844727"/>
        <n v="12477.580078125"/>
        <n v="11582.5498046875"/>
        <n v="21687.2890625"/>
        <n v="2981.89990234375"/>
        <n v="2937.76196289063"/>
        <n v="12448.8095703125"/>
        <n v="11593.7001953125"/>
        <n v="21601.859375"/>
        <n v="3002.97998046875"/>
        <n v="2936.751953125"/>
        <n v="60.5299987792969"/>
        <n v="12417.9296875"/>
        <n v="11599.0"/>
        <n v="21649.9296875"/>
        <n v="3002.330078125"/>
        <n v="2945.80200195313"/>
        <n v="60.939998626709"/>
        <n v="12354.8701171875"/>
        <n v="11639.5498046875"/>
        <n v="21720.140625"/>
        <n v="3013.919921875"/>
        <n v="2938.53002929688"/>
        <n v="60.7400016784668"/>
        <n v="12434.1396484375"/>
        <n v="11618.400390625"/>
        <n v="3017.80004882813"/>
        <n v="2955.0"/>
        <n v="60.9199981689453"/>
        <n v="12465.1904296875"/>
        <n v="11670.0498046875"/>
        <n v="21655.51953125"/>
        <n v="3015.02001953125"/>
        <n v="2944.82006835938"/>
        <n v="60.060001373291"/>
        <n v="12453.330078125"/>
        <n v="11706.650390625"/>
        <n v="21488.26953125"/>
        <n v="3005.26000976563"/>
        <n v="2942.07006835938"/>
        <n v="58.3600006103516"/>
        <n v="12296.2998046875"/>
        <n v="11677.150390625"/>
        <n v="21347.83984375"/>
        <n v="2998.28002929688"/>
        <n v="2921.73999023438"/>
        <n v="57.3199996948242"/>
        <n v="12340.1103515625"/>
        <n v="11640.349609375"/>
        <n v="21474.30078125"/>
        <n v="3006.02001953125"/>
        <n v="2939.60009765625"/>
        <n v="56.3600006103516"/>
        <n v="12346.01953125"/>
        <n v="11398.150390625"/>
        <n v="21445.029296875"/>
        <n v="2990.7099609375"/>
        <n v="2927.15991210938"/>
        <n v="56.8400001525879"/>
        <n v="12531.16015625"/>
        <n v="21686.529296875"/>
        <n v="3005.89990234375"/>
        <n v="2901.36010742188"/>
        <n v="57.4700012207031"/>
        <n v="12550.33984375"/>
        <n v="11359.75"/>
        <n v="21744.880859375"/>
        <n v="3019.59008789063"/>
        <n v="2936.44995117188"/>
        <n v="57.6399993896484"/>
        <n v="12599.9296875"/>
        <n v="11361.400390625"/>
        <n v="21823.0703125"/>
        <n v="3016.31005859375"/>
        <n v="2937.36010742188"/>
        <n v="56.9900016784668"/>
        <n v="12428.0498046875"/>
        <n v="11307.599609375"/>
        <n v="21709.740234375"/>
        <n v="3027.97998046875"/>
        <n v="2948.330078125"/>
        <n v="56.5699996948242"/>
        <n v="12473.9697265625"/>
        <n v="11310.9501953125"/>
        <n v="21652.94921875"/>
        <n v="3025.61010742188"/>
        <n v="2948.46997070313"/>
        <n v="57.0999984741211"/>
        <n v="12404.509765625"/>
        <n v="11267.4501953125"/>
        <n v="21792.98046875"/>
        <n v="3017.18994140625"/>
        <n v="2965.6298828125"/>
        <n v="58.4700012207031"/>
        <n v="12226.490234375"/>
        <n v="11145.2998046875"/>
        <n v="21589.109375"/>
        <n v="3017.39990234375"/>
        <n v="2944.39990234375"/>
        <n v="58.8199996948242"/>
        <n v="12254.0302734375"/>
        <n v="11076.75"/>
        <n v="21556.689453125"/>
        <n v="3013.59008789063"/>
        <n v="2927.34008789063"/>
        <n v="57.9900016784668"/>
        <n v="12034.91015625"/>
        <n v="11080.150390625"/>
        <n v="21211.060546875"/>
        <n v="2945.5"/>
        <n v="2872.46997070313"/>
        <n v="56.0499992370606"/>
        <n v="11797.51953125"/>
        <n v="10895.7998046875"/>
        <n v="20941.830078125"/>
        <n v="2898.07006835938"/>
        <n v="2863.68994140625"/>
        <n v="55.6100006103516"/>
        <n v="11748.830078125"/>
        <n v="11018.5498046875"/>
        <n v="20607.830078125"/>
        <n v="2884.39990234375"/>
        <n v="2787.4189453125"/>
        <n v="55.4199981689453"/>
        <n v="11747.740234375"/>
        <n v="10975.650390625"/>
        <n v="20570.189453125"/>
        <n v="2892.169921875"/>
        <n v="2792.69311523438"/>
        <n v="53.7700004577637"/>
        <n v="11845.41015625"/>
        <n v="11058.0498046875"/>
        <n v="20682.240234375"/>
        <n v="2938.71997070313"/>
        <n v="2799.68603515625"/>
        <n v="53.060001373291"/>
        <n v="11865.6298828125"/>
        <n v="11181.4501953125"/>
        <n v="20782.060546875"/>
        <n v="2935.75"/>
        <n v="2808.330078125"/>
        <n v="54.9199981689453"/>
        <n v="11836.9697265625"/>
        <n v="2907.580078125"/>
        <n v="2814.98999023438"/>
        <n v="55.1800003051758"/>
        <n v="11835.8798828125"/>
        <n v="11145.900390625"/>
        <n v="20503.380859375"/>
        <n v="2943.31005859375"/>
        <n v="2802.0400390625"/>
        <n v="11759.5703125"/>
        <n v="11078.150390625"/>
        <n v="20697.419921875"/>
        <n v="2894.14990234375"/>
        <n v="2829.88989257813"/>
        <n v="56.8499984741211"/>
        <n v="11530.009765625"/>
        <n v="20419.880859375"/>
        <n v="2856.669921875"/>
        <n v="2815.89990234375"/>
        <n v="55.3300018310547"/>
        <n v="11578.83984375"/>
        <n v="11068.650390625"/>
        <n v="20465.7109375"/>
        <n v="2893.6298828125"/>
        <n v="2840.32006835938"/>
        <n v="55.6699981689453"/>
        <n v="11759.0"/>
        <n v="11146.900390625"/>
        <n v="20633.900390625"/>
        <n v="2931.0"/>
        <n v="2883.10009765625"/>
        <n v="56.4099998474121"/>
        <n v="11764.9296875"/>
        <n v="11076.2998046875"/>
        <n v="20684.060546875"/>
        <n v="2923.6298828125"/>
        <n v="2892.080078125"/>
        <n v="56.5999984741211"/>
        <n v="11824.66015625"/>
        <n v="11034.2001953125"/>
        <n v="20626.05078125"/>
        <n v="2928.72998046875"/>
        <n v="2885.59008789063"/>
        <n v="57.1300010681152"/>
        <n v="11853.1396484375"/>
        <n v="10908.25"/>
        <n v="20731.189453125"/>
        <n v="2939.080078125"/>
        <n v="2888.5"/>
        <n v="56.4599990844727"/>
        <n v="11823.1201171875"/>
        <n v="10862.5498046875"/>
        <n v="20719.310546875"/>
        <n v="2927.01000976563"/>
        <n v="2902.4599609375"/>
        <n v="55.5999984741211"/>
        <n v="11696.7802734375"/>
        <n v="11070.2998046875"/>
        <n v="20329.009765625"/>
        <n v="2879.27001953125"/>
        <n v="2870.48999023438"/>
        <n v="55.2599983215332"/>
        <n v="11778.6201171875"/>
        <n v="11141.75"/>
        <n v="20529.939453125"/>
        <n v="2898.7900390625"/>
        <n v="2919.63989257813"/>
        <n v="55.7200012207031"/>
        <n v="11717.7900390625"/>
        <n v="11129.650390625"/>
        <n v="20511.2109375"/>
        <n v="2890.03002929688"/>
        <n v="2905.43994140625"/>
        <n v="56.75"/>
        <n v="11853.91015625"/>
        <n v="11021.099609375"/>
        <n v="20520.6796875"/>
        <n v="2930.5"/>
        <n v="2898.60009765625"/>
        <n v="56.8899993896484"/>
        <n v="11989.4404296875"/>
        <n v="11042.599609375"/>
        <n v="20748.349609375"/>
        <n v="2940.42993164063"/>
        <n v="2914.580078125"/>
        <n v="56.7200012207031"/>
        <n v="11994.1103515625"/>
        <n v="20667.560546875"/>
        <n v="2928.47900390625"/>
        <n v="11956.6904296875"/>
        <n v="10967.5"/>
        <n v="20662.23046875"/>
        <n v="2914.38989257813"/>
        <n v="2930.14990234375"/>
        <n v="55.2400016784668"/>
        <n v="12078.400390625"/>
        <n v="10858.75"/>
        <n v="20694.349609375"/>
        <n v="2938.84008789063"/>
        <n v="2957.40991210938"/>
        <n v="56.5800018310547"/>
        <n v="12151.3095703125"/>
        <n v="10920.099609375"/>
        <n v="21164.609375"/>
        <n v="2985.86010742188"/>
        <n v="3015.84008789063"/>
        <n v="57.7599983215332"/>
        <n v="12205.099609375"/>
        <n v="10957.0498046875"/>
        <n v="21241.2890625"/>
        <n v="2985.03002929688"/>
        <n v="2999.93994140625"/>
        <n v="56.9500007629395"/>
        <n v="12245.1103515625"/>
        <n v="11028.849609375"/>
        <n v="21333.509765625"/>
        <n v="2989.42993164063"/>
        <n v="3026.23999023438"/>
        <n v="58.1599998474121"/>
        <n v="12292.1396484375"/>
        <n v="21438.349609375"/>
        <n v="2979.38989257813"/>
        <n v="3027.40991210938"/>
        <n v="58.7599983215332"/>
        <n v="12394.2802734375"/>
        <n v="11054.7998046875"/>
        <n v="21619.2109375"/>
        <n v="3000.92993164063"/>
        <n v="3030.56005859375"/>
        <n v="58.2999992370606"/>
        <n v="12471.830078125"/>
        <n v="11081.75"/>
        <n v="21825.919921875"/>
        <n v="3020.73999023438"/>
        <n v="3033.46997070313"/>
        <n v="56.3400001525879"/>
        <n v="12494.25"/>
        <n v="11084.4501953125"/>
        <n v="22019.66015625"/>
        <n v="3017.330078125"/>
        <n v="55.6800003051758"/>
        <n v="12421.25"/>
        <n v="11052.7001953125"/>
        <n v="3002.18994140625"/>
        <n v="3042.92993164063"/>
        <n v="63.3800010681152"/>
        <n v="12392.9697265625"/>
        <n v="11000.099609375"/>
        <n v="22041.080078125"/>
        <n v="3006.2099609375"/>
        <n v="3023.7099609375"/>
        <n v="62.5900001525879"/>
        <n v="12416.0498046875"/>
        <n v="10885.150390625"/>
        <n v="22027.859375"/>
        <n v="3007.830078125"/>
        <n v="2996.39990234375"/>
        <n v="12466.7802734375"/>
        <n v="10845.2001953125"/>
        <n v="22255.560546875"/>
        <n v="3021.98999023438"/>
        <n v="2999.28002929688"/>
        <n v="59.5400009155273"/>
        <n v="12490.83984375"/>
        <n v="11381.900390625"/>
        <n v="22204.75"/>
        <n v="3016.3701171875"/>
        <n v="3011.34008789063"/>
        <n v="12441.01953125"/>
        <n v="11694.849609375"/>
        <n v="2999.14990234375"/>
        <n v="2998.39990234375"/>
        <n v="59.3899993896484"/>
        <n v="12375.3095703125"/>
        <n v="11655.0498046875"/>
        <n v="22168.740234375"/>
        <n v="3007.97998046875"/>
        <n v="3002.89990234375"/>
        <n v="58.4900016784668"/>
        <n v="12261.0595703125"/>
        <n v="11564.9501953125"/>
        <n v="22036.48046875"/>
        <n v="2989.82006835938"/>
        <n v="2977.669921875"/>
        <n v="12313.150390625"/>
        <n v="11610.849609375"/>
        <n v="22184.91015625"/>
        <n v="2987.28002929688"/>
        <n v="2970.0400390625"/>
        <n v="12404.4697265625"/>
        <n v="11593.599609375"/>
        <n v="21955.7890625"/>
        <n v="2987.31005859375"/>
        <n v="56.7599983215332"/>
        <n v="12441.0302734375"/>
        <n v="11508.25"/>
        <n v="21811.98046875"/>
        <n v="2983.85009765625"/>
        <n v="2936.47998046875"/>
        <n v="12497.2802734375"/>
        <n v="11554.2001953125"/>
        <n v="21938.76953125"/>
        <n v="2992.53002929688"/>
        <n v="12226.8603515625"/>
        <n v="21795.009765625"/>
        <n v="2924.78002929688"/>
        <n v="11370.400390625"/>
        <n v="21437.740234375"/>
        <n v="2911.1298828125"/>
        <n v="52.9099998474121"/>
        <n v="12012.91015625"/>
        <n v="11400.2998046875"/>
        <n v="21410.19921875"/>
        <n v="2953.73999023438"/>
        <n v="53.3499984741211"/>
        <n v="12105.08984375"/>
        <n v="11233.849609375"/>
        <n v="21475.279296875"/>
        <n v="2959.75"/>
        <n v="54.060001373291"/>
        <n v="12097.9404296875"/>
        <n v="21629.240234375"/>
        <n v="2925.46997070313"/>
        <n v="2933.02001953125"/>
        <n v="53.2700004577637"/>
        <n v="12165.5302734375"/>
        <n v="11321.599609375"/>
        <n v="21467.76953125"/>
        <n v="2929.32006835938"/>
        <n v="2924.86010742188"/>
        <n v="53.7400016784668"/>
        <n v="12202.7099609375"/>
        <n v="11293.349609375"/>
        <n v="21601.4609375"/>
        <n v="2948.4599609375"/>
        <n v="2949.23999023438"/>
        <n v="53.9700012207031"/>
        <n v="12511.650390625"/>
        <n v="11362.900390625"/>
        <n v="21820.76953125"/>
        <n v="2993.28002929688"/>
        <n v="2980.7900390625"/>
        <n v="54.9300003051758"/>
        <n v="12495.240234375"/>
        <n v="11420.4501953125"/>
        <n v="2972.84008789063"/>
        <n v="3026.3798828125"/>
        <n v="54.9000015258789"/>
        <n v="12682.400390625"/>
        <n v="11462.349609375"/>
        <n v="22219.630859375"/>
        <n v="3003.28002929688"/>
        <n v="3005.65991210938"/>
        <n v="53.7900009155273"/>
        <n v="12698.3701171875"/>
        <n v="11481.0498046875"/>
        <n v="22615.470703125"/>
        <n v="2997.5400390625"/>
        <n v="3010.419921875"/>
        <n v="12814.490234375"/>
        <n v="11599.099609375"/>
        <n v="22522.390625"/>
        <n v="3008.2900390625"/>
        <n v="2986.71997070313"/>
        <n v="54.1599998474121"/>
        <n v="12700.3798828125"/>
        <n v="11684.7001953125"/>
        <n v="22649.849609375"/>
        <n v="3000.0"/>
        <n v="2987.19995117188"/>
        <n v="54.6199989318848"/>
        <n v="12787.349609375"/>
        <n v="22581.279296875"/>
        <n v="3007.330078125"/>
        <n v="2940.32006835938"/>
        <n v="54.0299987792969"/>
        <n v="12791.3095703125"/>
        <n v="11714.349609375"/>
        <n v="3014.57006835938"/>
        <n v="2954.63989257813"/>
        <n v="12819.2197265625"/>
        <n v="11651.599609375"/>
        <n v="22648.810546875"/>
        <n v="3004.78002929688"/>
        <n v="2957.30004882813"/>
        <n v="56.0699996948242"/>
        <n v="12914.240234375"/>
        <n v="11679.599609375"/>
        <n v="22780.990234375"/>
        <n v="3016.07006835938"/>
        <n v="2953.0400390625"/>
        <n v="56.5099983215332"/>
        <n v="12895.849609375"/>
        <n v="11646.900390625"/>
        <n v="22819.919921875"/>
        <n v="3027.38989257813"/>
        <n v="2958.23999023438"/>
        <n v="56.7400016784668"/>
        <n v="12986.490234375"/>
        <n v="22896.220703125"/>
        <n v="3044.080078125"/>
        <n v="2980.1298828125"/>
        <n v="56.9199981689453"/>
        <n v="12951.8798828125"/>
        <n v="11809.400390625"/>
        <n v="23008.4296875"/>
        <n v="3047.8701171875"/>
        <n v="2979.0400390625"/>
        <n v="55.9099998474121"/>
        <n v="12944.259765625"/>
        <n v="11883.9501953125"/>
        <n v="22961.23046875"/>
        <n v="3050.10009765625"/>
        <n v="2953.30004882813"/>
        <n v="55.7299995422363"/>
        <n v="12953.33984375"/>
        <n v="11945.0"/>
        <n v="22988.80078125"/>
        <n v="3046.89990234375"/>
        <n v="2946.75"/>
        <n v="55.5900001525879"/>
        <n v="12992.0703125"/>
        <n v="11918.2998046875"/>
        <n v="22852.720703125"/>
        <n v="3066.94995117188"/>
        <n v="2959.830078125"/>
        <n v="56.3300018310547"/>
        <n v="13171.169921875"/>
        <n v="11989.150390625"/>
        <n v="3085.19995117188"/>
        <n v="2983.06005859375"/>
        <n v="57.4300003051758"/>
        <n v="13166.080078125"/>
        <n v="11978.9501953125"/>
        <n v="23328.51953125"/>
        <n v="3083.94995117188"/>
        <n v="3008.31005859375"/>
        <n v="57.5"/>
        <n v="13187.66015625"/>
        <n v="12002.900390625"/>
        <n v="23352.560546875"/>
        <n v="3078.34008789063"/>
        <n v="2995.56005859375"/>
        <n v="57.8499984741211"/>
        <n v="13300.759765625"/>
        <n v="12021.400390625"/>
        <n v="23336.0"/>
        <n v="3097.77001953125"/>
        <n v="2988.9599609375"/>
        <n v="57.8800010681152"/>
        <n v="13278.1796875"/>
        <n v="12034.150390625"/>
        <n v="23591.08984375"/>
        <n v="3093.09008789063"/>
        <n v="2998.76000976563"/>
        <n v="13225.6201171875"/>
        <n v="11932.650390625"/>
        <n v="23471.8203125"/>
        <n v="3088.330078125"/>
        <n v="2949.9599609375"/>
        <n v="57.4000015258789"/>
        <n v="13308.259765625"/>
        <n v="23545.69921875"/>
        <n v="3102.61010742188"/>
        <n v="2918.30004882813"/>
        <n v="57.5499992370606"/>
        <n v="13273.8203125"/>
        <n v="11946.7998046875"/>
        <n v="23452.630859375"/>
        <n v="3098.06005859375"/>
        <n v="2913.86010742188"/>
        <n v="57.5299987792969"/>
        <n v="13219.2998046875"/>
        <n v="11895.650390625"/>
        <n v="23360.060546875"/>
        <n v="3098.19995117188"/>
        <n v="2917.3701171875"/>
        <n v="57.7900009155273"/>
        <n v="13261.7197265625"/>
        <n v="11973.650390625"/>
        <n v="23340.76953125"/>
        <n v="3120.4599609375"/>
        <n v="2917.830078125"/>
        <n v="57.9700012207031"/>
        <n v="13282.41015625"/>
        <n v="11946.2001953125"/>
        <n v="23420.619140625"/>
        <n v="3124.169921875"/>
        <n v="2911.3798828125"/>
        <n v="58.0900001525879"/>
        <n v="13374.26953125"/>
        <n v="11958.849609375"/>
        <n v="23389.529296875"/>
        <n v="3127.63989257813"/>
        <n v="2933.98999023438"/>
        <n v="57.1100006103516"/>
        <n v="13182.2197265625"/>
        <n v="12038.599609375"/>
        <n v="23303.169921875"/>
        <n v="3118.96997070313"/>
        <n v="2930.48999023438"/>
        <n v="57.25"/>
        <n v="13171.849609375"/>
        <n v="12028.2001953125"/>
        <n v="23108.080078125"/>
        <n v="3110.11010742188"/>
        <n v="2910.36010742188"/>
        <n v="58.6699981689453"/>
        <n v="13244.5703125"/>
        <n v="11968.099609375"/>
        <n v="23219.509765625"/>
        <n v="3112.8701171875"/>
        <n v="2925.02001953125"/>
        <n v="58.7400016784668"/>
        <n v="13268.9697265625"/>
        <n v="12084.5"/>
        <n v="23347.1796875"/>
        <n v="3133.830078125"/>
        <n v="2906.61010742188"/>
        <n v="58.1500015258789"/>
        <n v="13261.98046875"/>
        <n v="12132.4501953125"/>
        <n v="23608.060546875"/>
        <n v="3142.68994140625"/>
        <n v="2915.0400390625"/>
        <n v="58.560001373291"/>
        <n v="13314.919921875"/>
        <n v="12114.900390625"/>
        <n v="23507.8203125"/>
        <n v="3154.26000976563"/>
        <n v="2914.48999023438"/>
        <n v="58.6800003051758"/>
        <n v="13259.2900390625"/>
        <n v="12158.7998046875"/>
        <n v="23482.3203125"/>
        <n v="2909.84008789063"/>
        <n v="13290.330078125"/>
        <n v="12147.400390625"/>
        <n v="23498.76953125"/>
        <n v="3150.30004882813"/>
        <n v="2892.38989257813"/>
        <n v="13338.25"/>
        <n v="12137.150390625"/>
        <n v="23562.05078125"/>
        <n v="3144.31005859375"/>
        <n v="2888.88989257813"/>
        <n v="56.6699981689453"/>
        <n v="13086.0302734375"/>
        <n v="12068.599609375"/>
        <n v="23388.1796875"/>
        <n v="3094.96997070313"/>
        <n v="2884.86010742188"/>
        <n v="56.7999992370606"/>
        <n v="13157.3603515625"/>
        <n v="12054.7001953125"/>
        <n v="23203.76953125"/>
        <n v="3119.3798828125"/>
        <n v="2882.498046875"/>
        <n v="58.6599998474121"/>
        <n v="13188.6396484375"/>
        <n v="12081.2001953125"/>
        <n v="23363.439453125"/>
        <n v="3119.44995117188"/>
        <n v="2902.001953125"/>
        <n v="59.1199989318848"/>
        <n v="13171.2099609375"/>
        <n v="12057.0498046875"/>
        <n v="23412.48046875"/>
        <n v="3150.60009765625"/>
        <n v="2912.01391601563"/>
        <n v="59.8499984741211"/>
        <n v="13170.76953125"/>
        <n v="11981.9501953125"/>
        <n v="23544.310546875"/>
        <n v="3148.8701171875"/>
        <n v="2919.58911132813"/>
        <n v="59.25"/>
        <n v="13091.7099609375"/>
        <n v="11953.2001953125"/>
        <n v="23449.470703125"/>
        <n v="3142.1201171875"/>
        <n v="2919.20092773438"/>
        <n v="59.5200004577637"/>
        <n v="13169.76953125"/>
        <n v="11923.2001953125"/>
        <n v="23438.4296875"/>
        <n v="3143.97998046875"/>
        <n v="2928.25610351563"/>
        <n v="59.2200012207031"/>
        <n v="13287.8095703125"/>
        <n v="12005.5"/>
        <n v="23468.150390625"/>
        <n v="3176.28002929688"/>
        <n v="2926.34204101563"/>
        <n v="59.7200012207031"/>
        <n v="13423.41015625"/>
        <n v="12098.849609375"/>
        <n v="24050.0390625"/>
        <n v="3182.67993164063"/>
        <n v="2969.98095703125"/>
        <n v="60.4799995422363"/>
        <n v="13425.849609375"/>
        <n v="12134.650390625"/>
        <n v="24036.30078125"/>
        <n v="3197.7099609375"/>
        <n v="2984.64111328125"/>
        <n v="60.3400001525879"/>
        <n v="13394.4697265625"/>
        <n v="12182.75"/>
        <n v="24091.119140625"/>
        <n v="3198.21997070313"/>
        <n v="3039.38305664063"/>
        <n v="61.060001373291"/>
        <n v="13286.0"/>
        <n v="12237.7001953125"/>
        <n v="24046.08984375"/>
        <n v="3198.47998046875"/>
        <n v="3033.23388671875"/>
        <n v="61.1800003051758"/>
        <n v="13248.98046875"/>
        <n v="12268.349609375"/>
        <n v="23945.529296875"/>
        <n v="3205.47998046875"/>
        <n v="3021.41796875"/>
        <n v="61.4700012207031"/>
        <n v="13324.1103515625"/>
        <n v="12293.900390625"/>
        <n v="23908.76953125"/>
        <n v="3225.64990234375"/>
        <n v="3027.48388671875"/>
        <n v="61.2000007629395"/>
        <n v="13331.8603515625"/>
        <n v="12287.150390625"/>
        <n v="23923.08984375"/>
        <n v="3227.78002929688"/>
        <n v="3009.337890625"/>
        <n v="60.7700004577637"/>
        <n v="12283.7001953125"/>
        <n v="23853.560546875"/>
        <n v="3226.42993164063"/>
        <n v="2983.81909179688"/>
        <n v="61.1599998474121"/>
        <n v="23824.849609375"/>
        <n v="2988.2919921875"/>
        <n v="12221.5498046875"/>
        <n v="23931.509765625"/>
        <n v="3240.080078125"/>
        <n v="3007.35498046875"/>
        <n v="61.8300018310547"/>
        <n v="13381.4404296875"/>
        <n v="12258.4501953125"/>
        <n v="23967.1796875"/>
        <n v="3247.92993164063"/>
        <n v="3036.11303710938"/>
        <n v="61.9700012207031"/>
        <n v="13316.6201171875"/>
        <n v="12286.4501953125"/>
        <n v="23782.490234375"/>
        <n v="3240.919921875"/>
        <n v="3041.39697265625"/>
        <n v="12247.099609375"/>
        <n v="3231.71997070313"/>
        <n v="3051.67700195313"/>
        <n v="61.8800010681152"/>
        <n v="12222.2001953125"/>
        <n v="13425.0302734375"/>
        <n v="12289.900390625"/>
        <n v="3258.13989257813"/>
        <n v="3098.10009765625"/>
        <n v="61.5999984741211"/>
        <n v="13282.740234375"/>
        <n v="12265.599609375"/>
        <n v="3246.14990234375"/>
        <n v="3093.81909179688"/>
        <n v="64.0899963378906"/>
        <n v="13143.1103515625"/>
        <n v="12179.099609375"/>
        <n v="23365.359375"/>
        <n v="3246.84008789063"/>
        <n v="3107.20288085938"/>
        <n v="64.7200012207031"/>
        <n v="13283.8798828125"/>
        <n v="12152.150390625"/>
        <n v="23577.439453125"/>
        <n v="3244.90991210938"/>
        <n v="3105.45092773438"/>
        <n v="63.1500015258789"/>
        <n v="13334.0400390625"/>
        <n v="12044.9501953125"/>
        <n v="23303.2109375"/>
        <n v="3267.07006835938"/>
        <n v="3094.23901367188"/>
        <n v="65.6500015258789"/>
        <n v="13523.33984375"/>
        <n v="12224.0498046875"/>
        <n v="23767.08984375"/>
        <n v="3275.580078125"/>
        <n v="3097.3291015625"/>
        <n v="60.310001373291"/>
        <n v="13548.2001953125"/>
        <n v="12311.2001953125"/>
        <n v="23903.2890625"/>
        <n v="3282.98999023438"/>
        <n v="3105.22509765625"/>
        <n v="59.7799987792969"/>
        <n v="13529.2099609375"/>
        <n v="12337.75"/>
        <n v="3288.1298828125"/>
        <n v="3115.57006835938"/>
        <n v="59.2700004577637"/>
        <n v="13487.900390625"/>
        <n v="12374.25"/>
        <n v="24059.859375"/>
        <n v="3294.25"/>
        <n v="3127.1689453125"/>
        <n v="58.7200012207031"/>
        <n v="13458.91015625"/>
        <n v="12355.150390625"/>
        <n v="23997.390625"/>
        <n v="3298.65991210938"/>
        <n v="3107.93994140625"/>
        <n v="13492.740234375"/>
        <n v="12389.0498046875"/>
        <n v="23975.380859375"/>
        <n v="3317.11010742188"/>
        <n v="3096.3720703125"/>
        <n v="58.8699989318848"/>
        <n v="13557.7802734375"/>
        <n v="12385.4501953125"/>
        <n v="24115.94921875"/>
        <n v="3329.8798828125"/>
        <n v="3091.95190429688"/>
        <n v="58.9799995422363"/>
        <n v="13550.830078125"/>
        <n v="12430.5"/>
        <n v="24108.109375"/>
        <n v="3096.31103515625"/>
        <n v="13560.6796875"/>
        <n v="12230.0498046875"/>
        <n v="24081.75"/>
        <n v="3329.7900390625"/>
        <n v="3085.7900390625"/>
        <n v="13640.0595703125"/>
        <n v="12225.0498046875"/>
        <n v="24040.869140625"/>
        <n v="3337.77001953125"/>
        <n v="3069.2529296875"/>
        <n v="58.3800010681152"/>
        <n v="13486.1396484375"/>
        <n v="12189.0"/>
        <n v="23910.009765625"/>
        <n v="3326.8798828125"/>
        <n v="3045.041015625"/>
        <n v="56.2700004577637"/>
        <n v="13604.849609375"/>
        <n v="12272.150390625"/>
        <n v="23869.380859375"/>
        <n v="3333.17993164063"/>
        <n v="55.9500007629395"/>
        <n v="13399.419921875"/>
        <n v="12216.599609375"/>
        <n v="23463.890625"/>
        <n v="3258.85009765625"/>
        <n v="53.7099990844727"/>
        <n v="13327.1201171875"/>
        <n v="12163.5498046875"/>
        <n v="23243.359375"/>
        <n v="3285.78002929688"/>
        <n v="13371.2998046875"/>
        <n v="12169.599609375"/>
        <n v="23392.609375"/>
        <n v="3293.46997070313"/>
        <n v="54.3699989318848"/>
        <n v="13262.1796875"/>
        <n v="12150.2998046875"/>
        <n v="23318.5703125"/>
        <n v="3285.90991210938"/>
        <n v="53.2000007629395"/>
        <n v="13208.4697265625"/>
        <n v="12103.5498046875"/>
        <n v="23421.58984375"/>
        <n v="3282.330078125"/>
        <n v="53.3600006103516"/>
        <n v="13077.5703125"/>
        <n v="11749.849609375"/>
        <n v="23023.73046875"/>
        <n v="3268.43994140625"/>
        <n v="2766.57690429688"/>
        <n v="51.9700012207031"/>
        <n v="13282.6298828125"/>
        <n v="11986.150390625"/>
        <n v="23118.130859375"/>
        <n v="3306.919921875"/>
        <n v="2786.1640625"/>
        <n v="51.5499992370606"/>
        <n v="13488.580078125"/>
        <n v="12098.150390625"/>
        <n v="23414.689453125"/>
        <n v="3337.580078125"/>
        <n v="2842.74291992188"/>
        <n v="51.8800010681152"/>
        <n v="13606.9697265625"/>
        <n v="12160.599609375"/>
        <n v="23995.369140625"/>
        <n v="3347.9599609375"/>
        <n v="2876.59008789063"/>
        <n v="52.2000007629395"/>
        <n v="13551.0302734375"/>
        <n v="12154.7001953125"/>
        <n v="23943.44921875"/>
        <n v="3341.419921875"/>
        <n v="2875.9599609375"/>
        <n v="51.4799995422363"/>
        <n v="13501.740234375"/>
        <n v="23788.25"/>
        <n v="3352.26000976563"/>
        <n v="2891.84790039063"/>
        <n v="50.4900016784668"/>
        <n v="13668.4296875"/>
        <n v="12172.2998046875"/>
        <n v="3375.6298828125"/>
        <n v="2913.82006835938"/>
        <n v="50.689998626709"/>
        <n v="13758.7001953125"/>
        <n v="12231.75"/>
        <n v="23869.73046875"/>
        <n v="3381.46997070313"/>
        <n v="2926.89892578125"/>
        <n v="51.7299995422363"/>
        <n v="13745.4296875"/>
        <n v="12225.650390625"/>
        <n v="23908.849609375"/>
        <n v="3385.09008789063"/>
        <n v="2935.40600585938"/>
        <n v="51.9599990844727"/>
        <n v="13788.509765625"/>
        <n v="12246.7001953125"/>
        <n v="23738.419921875"/>
        <n v="3380.68994140625"/>
        <n v="2926.94311523438"/>
        <n v="52.3400001525879"/>
        <n v="13795.240234375"/>
        <n v="12159.599609375"/>
        <n v="23561.98046875"/>
        <n v="2983.63696289063"/>
        <n v="13731.3896484375"/>
        <n v="12030.75"/>
        <n v="23402.009765625"/>
        <n v="3375.01000976563"/>
        <n v="2990.60009765625"/>
        <n v="52.4099998474121"/>
        <n v="13789.0"/>
        <n v="12134.7001953125"/>
        <n v="23468.560546875"/>
        <n v="3393.52001953125"/>
        <n v="2998.27197265625"/>
        <n v="53.6599998474121"/>
        <n v="13788.41015625"/>
        <n v="12152.0"/>
        <n v="23806.560546875"/>
        <n v="3389.14990234375"/>
        <n v="3031.37109375"/>
        <n v="54.5"/>
        <n v="13689.23046875"/>
        <n v="23588.55078125"/>
        <n v="3360.76000976563"/>
        <n v="3058.89794921875"/>
        <n v="53.8600006103516"/>
        <n v="13236.580078125"/>
        <n v="12012.5498046875"/>
        <n v="3259.81005859375"/>
        <n v="3042.18188476563"/>
        <n v="52.6399993896484"/>
        <n v="13132.0400390625"/>
        <n v="11883.0498046875"/>
        <n v="22950.23046875"/>
        <n v="3246.98999023438"/>
        <n v="3016.94604492188"/>
        <n v="52.0200004577637"/>
        <n v="12849.169921875"/>
        <n v="11783.25"/>
        <n v="22456.55078125"/>
        <n v="3182.51000976563"/>
        <n v="3028.78002929688"/>
        <n v="50.439998626709"/>
        <n v="12593.6201171875"/>
        <n v="11663.849609375"/>
        <n v="22272.259765625"/>
        <n v="3097.07006835938"/>
        <n v="3009.4599609375"/>
        <n v="48.7799987792969"/>
        <n v="12008.58984375"/>
        <n v="11384.7998046875"/>
        <n v="21528.130859375"/>
        <n v="2959.71997070313"/>
        <n v="2948.1259765625"/>
        <n v="47.0299987792969"/>
        <n v="12121.599609375"/>
        <n v="11433.0"/>
        <n v="21593.109375"/>
        <n v="3090.9599609375"/>
        <n v="2982.50708007813"/>
        <n v="47.560001373291"/>
        <n v="12272.990234375"/>
        <n v="11342.25"/>
        <n v="21719.779296875"/>
        <n v="3136.71997070313"/>
        <n v="3026.84204101563"/>
        <n v="48.6599998474121"/>
        <n v="12199.8203125"/>
        <n v="11356.599609375"/>
        <n v="21245.9296875"/>
        <n v="3130.96997070313"/>
        <n v="3012.00390625"/>
        <n v="48.4099998474121"/>
        <n v="12207.76953125"/>
        <n v="11389.5"/>
        <n v="21399.869140625"/>
        <n v="3083.0400390625"/>
        <n v="3074.25708007813"/>
        <n v="47.5699996948242"/>
        <n v="11769.849609375"/>
        <n v="11035.099609375"/>
        <n v="21061.19921875"/>
        <n v="2985.92993164063"/>
        <n v="3052.44409179688"/>
        <n v="46.3800010681152"/>
        <n v="10995.2197265625"/>
        <n v="10751.5498046875"/>
        <n v="20347.189453125"/>
        <n v="2863.88989257813"/>
        <n v="2989.205078125"/>
        <n v="34.8800010681152"/>
        <n v="11032.2900390625"/>
        <n v="19970.349609375"/>
        <n v="2882.59008789063"/>
        <n v="3000.2958984375"/>
        <n v="35.0200004577637"/>
        <n v="10761.4296875"/>
        <n v="10545.099609375"/>
        <n v="19974.830078125"/>
        <n v="2825.60009765625"/>
        <n v="3010.02905273438"/>
        <n v="36.3499984741211"/>
        <n v="9932.5595703125"/>
        <n v="10040.75"/>
        <n v="19142.1796875"/>
        <n v="2660.94995117188"/>
        <n v="2944.46508789063"/>
        <n v="33.6300010681152"/>
        <n v="9985.740234375"/>
        <n v="10159.400390625"/>
        <n v="18184.4609375"/>
        <n v="2711.330078125"/>
        <n v="2910.88110351563"/>
        <n v="33.8699989318848"/>
        <n v="8967.1103515625"/>
        <n v="9602.2001953125"/>
        <n v="17785.759765625"/>
        <n v="2562.97998046875"/>
        <n v="2898.03491210938"/>
        <n v="33.75"/>
        <n v="9145.9296875"/>
        <n v="9403.7998046875"/>
        <n v="17557.0390625"/>
        <n v="2553.92993164063"/>
        <n v="2826.90698242188"/>
        <n v="30.2999992370605"/>
        <n v="8670.41015625"/>
        <n v="9127.5498046875"/>
        <n v="17396.83984375"/>
        <n v="2453.57006835938"/>
        <n v="2815.8740234375"/>
        <n v="27.2199993133545"/>
        <n v="8668.48046875"/>
        <n v="8575.4501953125"/>
        <n v="17160.970703125"/>
        <n v="2466.96997070313"/>
        <n v="2736.82006835938"/>
        <n v="27.7099990844727"/>
        <n v="9201.0703125"/>
        <n v="8883.0"/>
        <n v="2453.01000976563"/>
        <n v="2751.89599609375"/>
        <n v="27.8899993896484"/>
        <n v="9071.1396484375"/>
        <n v="8159.25"/>
        <n v="17049.029296875"/>
        <n v="2300.72998046875"/>
        <n v="2703.330078125"/>
        <n v="24.0699996948242"/>
        <n v="9700.5703125"/>
        <n v="8036.9501953125"/>
        <n v="18100.390625"/>
        <n v="2449.7099609375"/>
        <n v="2723.40698242188"/>
        <n v="25.1599998474121"/>
        <n v="10137.6201171875"/>
        <n v="8376.75"/>
        <n v="19564.380859375"/>
        <n v="2571.419921875"/>
        <n v="2788.63500976563"/>
        <n v="25.2399997711182"/>
        <n v="10000.9599609375"/>
        <n v="8749.0498046875"/>
        <n v="19240.2890625"/>
        <n v="2637.01000976563"/>
        <n v="2788.50390625"/>
        <n v="24.6499996185303"/>
        <n v="9886.1796875"/>
        <n v="9038.900390625"/>
        <n v="19389.4296875"/>
        <n v="2615.90991210938"/>
        <n v="2805.54809570313"/>
        <n v="23.4400005340576"/>
        <n v="9817.509765625"/>
        <n v="8576.0"/>
        <n v="19084.970703125"/>
        <n v="2631.80004882813"/>
        <n v="2759.09912109375"/>
        <n v="20.9300003051758"/>
        <n v="10096.419921875"/>
        <n v="8678.2998046875"/>
        <n v="19336.189453125"/>
        <n v="2641.38989257813"/>
        <n v="2771.16796875"/>
        <n v="21.8899993896484"/>
        <n v="9686.4599609375"/>
        <n v="8588.099609375"/>
        <n v="18784.25"/>
        <n v="2522.75"/>
        <n v="2773.36401367188"/>
        <n v="21.5499992370605"/>
        <n v="9650.26953125"/>
        <n v="18132.0390625"/>
        <n v="2533.21997070313"/>
        <n v="2780.63793945313"/>
        <n v="27.3899993896484"/>
        <n v="9626.7197265625"/>
        <n v="8356.5498046875"/>
        <n v="18059.150390625"/>
        <n v="2538.17993164063"/>
        <n v="2780.5869140625"/>
        <n v="29.1299991607666"/>
        <n v="10097.3095703125"/>
        <n v="18672.259765625"/>
        <n v="2676.85009765625"/>
        <n v="28.2399997711182"/>
        <n v="10590.41015625"/>
        <n v="8819.400390625"/>
        <n v="19162.51953125"/>
        <n v="2756.88989257813"/>
        <n v="2823.27709960938"/>
        <n v="27.2399997711182"/>
        <n v="10340.7900390625"/>
        <n v="9131.7001953125"/>
        <n v="19454.33984375"/>
        <n v="2760.75"/>
        <n v="2823.21411132813"/>
        <n v="26.4500007629395"/>
        <n v="10649.7900390625"/>
        <n v="9128.349609375"/>
        <n v="19406.9609375"/>
        <n v="2818.57006835938"/>
        <n v="2832.39501953125"/>
        <n v="28.3600006103516"/>
        <n v="19500.0703125"/>
        <n v="2833.01489257813"/>
        <n v="9112.0498046875"/>
        <n v="19355.0390625"/>
        <n v="2782.4599609375"/>
        <n v="2792.89111328125"/>
        <n v="24.7399997711182"/>
        <n v="10820.169921875"/>
        <n v="19705.990234375"/>
        <n v="2851.85009765625"/>
        <n v="2827.29809570313"/>
        <n v="23.0799999237061"/>
        <n v="10678.1904296875"/>
        <n v="9261.2001953125"/>
        <n v="19660.6796875"/>
        <n v="2801.8798828125"/>
        <n v="2829.75"/>
        <n v="20.8899993896484"/>
        <n v="10438.3701171875"/>
        <n v="9053.75"/>
        <n v="19362.169921875"/>
        <n v="2806.51000976563"/>
        <n v="2823.337890625"/>
        <n v="20.5300006866455"/>
        <n v="10756.7802734375"/>
        <n v="9324.0"/>
        <n v="19922.0703125"/>
        <n v="2879.21997070313"/>
        <n v="2854.9599609375"/>
        <n v="20.2199993133545"/>
        <n v="10707.3095703125"/>
        <n v="9390.849609375"/>
        <n v="19784.380859375"/>
        <n v="2868.97998046875"/>
        <n v="2852.98999023438"/>
        <n v="17.8500003814697"/>
        <n v="10524.73046875"/>
        <n v="9044.400390625"/>
        <n v="19529.060546875"/>
        <n v="2785.5400390625"/>
        <n v="2842.23706054688"/>
        <n v="13.8599996566772"/>
        <n v="10425.01953125"/>
        <n v="9209.75"/>
        <n v="19137.94921875"/>
        <n v="2815.10009765625"/>
        <n v="2843.97998046875"/>
        <n v="16.1800003051758"/>
        <n v="10608.3896484375"/>
        <n v="9343.599609375"/>
        <n v="19429.439453125"/>
        <n v="2844.89990234375"/>
        <n v="2853.63598632813"/>
        <n v="18.2600002288818"/>
        <n v="10486.4697265625"/>
        <n v="9296.900390625"/>
        <n v="19352.240234375"/>
        <n v="2842.7099609375"/>
        <n v="2834.93896484375"/>
        <n v="17.9699993133545"/>
        <n v="10660.3603515625"/>
        <n v="9377.099609375"/>
        <n v="19819.060546875"/>
        <n v="2887.71997070313"/>
        <n v="2832.666015625"/>
        <n v="16.9799995422363"/>
        <n v="10897.8203125"/>
        <n v="9404.400390625"/>
        <n v="19841.779296875"/>
        <n v="2921.14990234375"/>
        <n v="2821.7451171875"/>
        <n v="13.6899995803833"/>
        <n v="11125.349609375"/>
        <n v="9599.849609375"/>
        <n v="2954.86010742188"/>
        <n v="2831.76391601563"/>
        <n v="16.7800006866455"/>
        <n v="11235.5703125"/>
        <n v="9889.0498046875"/>
        <n v="20365.890625"/>
        <n v="2930.90991210938"/>
        <n v="2865.59008789063"/>
        <n v="19.4400005340576"/>
        <n v="20000.25"/>
        <n v="2869.09008789063"/>
        <n v="20.4799995422363"/>
        <n v="10578.4296875"/>
        <n v="9533.5"/>
        <n v="2844.23999023438"/>
        <n v="21.4200000762939"/>
        <n v="10736.9501953125"/>
        <n v="9450.900390625"/>
        <n v="2898.22998046875"/>
        <n v="25.4899997711182"/>
        <n v="10773.8603515625"/>
        <n v="9346.900390625"/>
        <n v="2891.11010742188"/>
        <n v="2879.26293945313"/>
        <n v="26.0799999237061"/>
        <n v="10761.8603515625"/>
        <n v="9277.849609375"/>
        <n v="19720.869140625"/>
        <n v="2901.919921875"/>
        <n v="2882.02197265625"/>
        <n v="26.7399997711182"/>
        <n v="10918.3203125"/>
        <n v="9382.650390625"/>
        <n v="20179.08984375"/>
        <n v="2932.15991210938"/>
        <n v="2903.80004882813"/>
        <n v="24.9899997711182"/>
        <n v="10986.2197265625"/>
        <n v="9439.900390625"/>
        <n v="20534.880859375"/>
        <n v="2944.25"/>
        <n v="2914.28002929688"/>
        <n v="25.5799999237061"/>
        <n v="10886.009765625"/>
        <n v="9240.849609375"/>
        <n v="20457.369140625"/>
        <n v="2945.82006835938"/>
        <n v="2897.90209960938"/>
        <n v="26.2299995422363"/>
        <n v="10698.1298828125"/>
        <n v="9584.5"/>
        <n v="20329.890625"/>
        <n v="2874.13989257813"/>
        <n v="2900.25903320313"/>
        <n v="10474.080078125"/>
        <n v="9281.099609375"/>
        <n v="20185.0"/>
        <n v="2852.80004882813"/>
        <n v="2887.05810546875"/>
        <n v="27.9599990844727"/>
        <n v="10547.1904296875"/>
        <n v="9182.400390625"/>
        <n v="20198.25"/>
        <n v="2865.01000976563"/>
        <n v="2884.21997070313"/>
        <n v="29.9200000762939"/>
        <n v="11089.5"/>
        <n v="9158.2998046875"/>
        <n v="20197.58984375"/>
        <n v="2968.09008789063"/>
        <n v="2889.97998046875"/>
        <n v="33.3199996948242"/>
        <n v="11201.1796875"/>
        <n v="9030.349609375"/>
        <n v="20659.4609375"/>
        <n v="2964.2099609375"/>
        <n v="2900.21899414063"/>
        <n v="33.439998626709"/>
        <n v="11246.91015625"/>
        <n v="9093.7998046875"/>
        <n v="20684.4609375"/>
        <n v="2980.2900390625"/>
        <n v="2896.46606445313"/>
        <n v="33.7799987792969"/>
        <n v="11194.919921875"/>
        <n v="9178.5498046875"/>
        <n v="20734.91015625"/>
        <n v="2978.5"/>
        <n v="2891.51806640625"/>
        <n v="34.6599998474121"/>
        <n v="11138.150390625"/>
        <n v="9149.599609375"/>
        <n v="20615.119140625"/>
        <n v="2956.76000976563"/>
        <n v="2863.0458984375"/>
        <n v="34.0"/>
        <n v="11391.2802734375"/>
        <n v="20741.650390625"/>
        <n v="2821.498046875"/>
        <n v="11544.349609375"/>
        <n v="9161.650390625"/>
        <n v="21328.33984375"/>
        <n v="3021.71997070313"/>
        <n v="2848.3369140625"/>
        <n v="34.810001373291"/>
        <n v="11747.2001953125"/>
        <n v="9334.0"/>
        <n v="21475.6796875"/>
        <n v="3036.25"/>
        <n v="2848.9970703125"/>
        <n v="34.3199996948242"/>
        <n v="11813.1396484375"/>
        <n v="9511.25"/>
        <n v="21926.2890625"/>
        <n v="3068.669921875"/>
        <n v="2861.92407226563"/>
        <n v="34.2099990844727"/>
        <n v="11729.98046875"/>
        <n v="9598.849609375"/>
        <n v="21955.439453125"/>
        <n v="3049.169921875"/>
        <n v="2855.3759765625"/>
        <n v="35.7700004577637"/>
        <n v="9931.599609375"/>
        <n v="22161.390625"/>
        <n v="3062.17993164063"/>
        <n v="2917.15087890625"/>
        <n v="35.9000015258789"/>
        <n v="12055.5703125"/>
        <n v="9995.599609375"/>
        <n v="22401.7890625"/>
        <n v="3081.07006835938"/>
        <n v="2926.35888671875"/>
        <n v="37.060001373291"/>
        <n v="12507.41015625"/>
        <n v="10176.2001953125"/>
        <n v="22818.869140625"/>
        <n v="3130.93994140625"/>
        <n v="2942.76000976563"/>
        <n v="38.1800003051758"/>
        <n v="12558.240234375"/>
        <n v="10123.849609375"/>
        <n v="22907.919921875"/>
        <n v="3128.90991210938"/>
        <n v="2932.96801757813"/>
        <n v="37.6199989318848"/>
        <n v="12858.7900390625"/>
        <n v="10177.7998046875"/>
        <n v="22865.880859375"/>
        <n v="3211.71997070313"/>
        <n v="2930.79907226563"/>
        <n v="39.6800003051758"/>
        <n v="12913.1298828125"/>
        <n v="10328.5"/>
        <n v="23178.099609375"/>
        <n v="3233.1298828125"/>
        <n v="2950.06591796875"/>
        <n v="40.439998626709"/>
        <n v="12864.91015625"/>
        <n v="10291.150390625"/>
        <n v="23185.849609375"/>
        <n v="3222.7099609375"/>
        <n v="2957.11889648438"/>
        <n v="39.0999984741211"/>
        <n v="12763.8896484375"/>
        <n v="10148.75"/>
        <n v="23175.8203125"/>
        <n v="3223.27001953125"/>
        <n v="2951.330078125"/>
        <n v="39.9099998474121"/>
        <n v="12301.9501953125"/>
        <n v="10112.0498046875"/>
        <n v="22939.390625"/>
        <n v="3123.53002929688"/>
        <n v="2952.65087890625"/>
        <n v="39.0900001525879"/>
        <n v="12172.6298828125"/>
        <n v="9996.0498046875"/>
        <n v="22350.30078125"/>
        <n v="3088.419921875"/>
        <n v="2930.2548828125"/>
        <n v="36.9900016784668"/>
        <n v="11968.0595703125"/>
        <n v="9943.349609375"/>
        <n v="22251.830078125"/>
        <n v="3079.76000976563"/>
        <n v="2922.5400390625"/>
        <n v="37.2599983215332"/>
        <n v="12434.26953125"/>
        <n v="10046.150390625"/>
        <n v="22624.140625"/>
        <n v="3153.44995117188"/>
        <n v="2931.78002929688"/>
        <n v="39.060001373291"/>
        <n v="12432.23046875"/>
        <n v="10003.599609375"/>
        <n v="22536.380859375"/>
        <n v="3141.15991210938"/>
        <n v="2936.6201171875"/>
        <n v="38.75"/>
        <n v="12483.83984375"/>
        <n v="10111.2001953125"/>
        <n v="22432.25"/>
        <n v="3120.0"/>
        <n v="2942.89990234375"/>
        <n v="38.9700012207031"/>
        <n v="12447.150390625"/>
        <n v="10272.400390625"/>
        <n v="22523.66015625"/>
        <n v="3155.53002929688"/>
        <n v="2973.32006835938"/>
        <n v="40.4900016784668"/>
        <n v="12399.3701171875"/>
        <n v="10393.650390625"/>
        <n v="22575.740234375"/>
        <n v="3120.919921875"/>
        <n v="2983.43798828125"/>
        <n v="40.7000007629395"/>
        <n v="12616.1201171875"/>
        <n v="10484.7001953125"/>
        <n v="22693.890625"/>
        <n v="3154.89990234375"/>
        <n v="2972.40307617188"/>
        <n v="41.6300010681152"/>
        <n v="12489.240234375"/>
        <n v="10553.150390625"/>
        <n v="22663.2890625"/>
        <n v="3115.01000976563"/>
        <n v="2982.94311523438"/>
        <n v="40.5400009155273"/>
        <n v="12236.4599609375"/>
        <n v="10361.7998046875"/>
        <n v="22423.41015625"/>
        <n v="3086.25"/>
        <n v="39.2299995422363"/>
        <n v="12347.4501953125"/>
        <n v="10409.849609375"/>
        <n v="22589.140625"/>
        <n v="3073.72998046875"/>
        <n v="39.3499984741211"/>
        <n v="12297.6796875"/>
        <n v="10337.9501953125"/>
        <n v="22281.380859375"/>
        <n v="3053.88989257813"/>
        <n v="2977.912109375"/>
        <n v="39.8899993896484"/>
        <n v="12350.349609375"/>
        <n v="10401.0498046875"/>
        <n v="22448.30078125"/>
        <n v="3111.51000976563"/>
        <n v="2990.82495117188"/>
        <n v="40.0800018310547"/>
        <n v="12391.7197265625"/>
        <n v="10447.0498046875"/>
        <n v="22360.310546875"/>
        <n v="3128.43994140625"/>
        <n v="3026.18603515625"/>
        <n v="40.5800018310547"/>
        <n v="12658.169921875"/>
        <n v="10598.2001953125"/>
        <n v="22267.509765625"/>
        <n v="3165.81005859375"/>
        <n v="3092.44311523438"/>
        <n v="40.7400016784668"/>
        <n v="12649.98046875"/>
        <n v="10631.2998046875"/>
        <n v="22312.439453125"/>
        <n v="3152.81298828125"/>
        <n v="12842.58984375"/>
        <n v="10811.400390625"/>
        <n v="22734.109375"/>
        <n v="3182.59008789063"/>
        <n v="3337.27197265625"/>
        <n v="41.0800018310547"/>
        <n v="12661.1201171875"/>
        <n v="10813.7998046875"/>
        <n v="22742.279296875"/>
        <n v="3184.14990234375"/>
        <n v="3407.0810546875"/>
        <n v="40.9500007629395"/>
        <n v="12670.1904296875"/>
        <n v="10847.849609375"/>
        <n v="22667.94921875"/>
        <n v="3171.80004882813"/>
        <n v="3421.53100585938"/>
        <n v="12709.6796875"/>
        <n v="10836.849609375"/>
        <n v="22679.080078125"/>
        <n v="3179.78002929688"/>
        <n v="3456.97192382813"/>
        <n v="40.9900016784668"/>
        <n v="12649.990234375"/>
        <n v="10819.400390625"/>
        <n v="22563.6796875"/>
        <n v="3186.82006835938"/>
        <n v="3433.10888671875"/>
        <n v="40.7700004577637"/>
        <n v="12836.41015625"/>
        <n v="10894.0498046875"/>
        <n v="22784.740234375"/>
        <n v="3235.32006835938"/>
        <n v="3458.791015625"/>
        <n v="40.7200012207031"/>
        <n v="12697.91015625"/>
        <n v="10755.650390625"/>
        <n v="22677.01953125"/>
        <n v="3200.94995117188"/>
        <n v="3451.22192382813"/>
        <n v="40.5699996948242"/>
        <n v="12999.83984375"/>
        <n v="10827.4501953125"/>
        <n v="22965.560546875"/>
        <n v="3238.28002929688"/>
        <n v="3432.45092773438"/>
        <n v="41.2599983215332"/>
        <n v="12919.23046875"/>
        <n v="10755.2998046875"/>
        <n v="22925.900390625"/>
        <n v="3220.38989257813"/>
        <n v="3373.53198242188"/>
        <n v="41.1800003051758"/>
        <n v="12954.25"/>
        <n v="10933.4501953125"/>
        <n v="22857.8203125"/>
        <n v="3233.52001953125"/>
        <n v="3252.77905273438"/>
        <n v="40.9000015258789"/>
        <n v="13063.6904296875"/>
        <n v="11037.900390625"/>
        <n v="22788.529296875"/>
        <n v="3258.61010742188"/>
        <n v="3314.14892578125"/>
        <n v="40.9099998474121"/>
        <n v="13313.900390625"/>
        <n v="11179.5498046875"/>
        <n v="22925.580078125"/>
        <n v="3277.2900390625"/>
        <n v="3336.67895507813"/>
        <n v="42.4000015258789"/>
        <n v="13197.919921875"/>
        <n v="11238.099609375"/>
        <n v="22855.310546875"/>
        <n v="3279.32006835938"/>
        <n v="3381.97607421875"/>
        <n v="42.0299987792969"/>
        <n v="13217.73046875"/>
        <n v="11239.7998046875"/>
        <n v="3279.98999023438"/>
        <n v="3336.30004882813"/>
        <n v="42.3600006103516"/>
        <n v="12935.5"/>
        <n v="11225.400390625"/>
        <n v="3227.26000976563"/>
        <n v="3319.126953125"/>
        <n v="41.6699981689453"/>
        <n v="12908.66015625"/>
        <n v="11225.0"/>
        <n v="22741.130859375"/>
        <n v="3241.42993164063"/>
        <n v="3221.98510742188"/>
        <n v="41.8199996948242"/>
        <n v="12936.009765625"/>
        <n v="11317.75"/>
        <n v="22842.189453125"/>
        <n v="3243.71997070313"/>
        <n v="3245.29711914063"/>
        <n v="41.9300003051758"/>
        <n v="12864.3896484375"/>
        <n v="11341.400390625"/>
        <n v="22584.869140625"/>
        <n v="3264.73999023438"/>
        <n v="3294.55200195313"/>
        <n v="41.5699996948242"/>
        <n v="12768.7099609375"/>
        <n v="11299.9501953125"/>
        <n v="22506.599609375"/>
        <n v="3250.919921875"/>
        <n v="3312.45092773438"/>
        <n v="41.3899993896484"/>
        <n v="12524.75"/>
        <n v="11150.400390625"/>
        <n v="22295.05078125"/>
        <n v="3272.169921875"/>
        <n v="3333.78588867188"/>
        <n v="40.5499992370606"/>
        <n v="12698.5595703125"/>
        <n v="22214.58984375"/>
        <n v="3302.72998046875"/>
        <n v="3368.10302734375"/>
        <n v="41.2400016784668"/>
        <n v="12768.580078125"/>
        <n v="11112.25"/>
        <n v="22603.8203125"/>
        <n v="3306.84008789063"/>
        <n v="3391.07006835938"/>
        <n v="42.0800018310547"/>
        <n v="12757.0302734375"/>
        <n v="11225.650390625"/>
        <n v="22554.19921875"/>
        <n v="3330.77001953125"/>
        <n v="3383.63989257813"/>
        <n v="43.5200004577637"/>
        <n v="12799.2099609375"/>
        <n v="11256.7998046875"/>
        <n v="22587.75"/>
        <n v="3351.03002929688"/>
        <n v="3392.69995117188"/>
        <n v="42.6500015258789"/>
        <n v="12691.66015625"/>
        <n v="11231.900390625"/>
        <n v="22436.16015625"/>
        <n v="3352.5400390625"/>
        <n v="3374.13305664063"/>
        <n v="42.2200012207031"/>
        <n v="12753.1201171875"/>
        <n v="11337.2998046875"/>
        <n v="3363.2900390625"/>
        <n v="3399.93188476563"/>
        <n v="42.3300018310547"/>
        <n v="13046.1298828125"/>
        <n v="11373.599609375"/>
        <n v="22760.869140625"/>
        <n v="3381.01000976563"/>
        <n v="3409.05908203125"/>
        <n v="42.939998626709"/>
        <n v="13101.1201171875"/>
        <n v="11322.0"/>
        <n v="22874.369140625"/>
        <n v="3387.88989257813"/>
        <n v="3335.72900390625"/>
        <n v="42.9000015258789"/>
        <n v="13075.25"/>
        <n v="11359.2998046875"/>
        <n v="23316.689453125"/>
        <n v="3387.23999023438"/>
        <n v="3338.15209960938"/>
        <n v="42.8400001525879"/>
        <n v="12971.080078125"/>
        <n v="11366.25"/>
        <n v="23338.7890625"/>
        <n v="3378.51000976563"/>
        <n v="3362.02709960938"/>
        <n v="42.5699996948242"/>
        <n v="12960.83984375"/>
        <n v="11267.099609375"/>
        <n v="23248.75"/>
        <n v="3387.59008789063"/>
        <n v="3450.89892578125"/>
        <n v="42.9700012207031"/>
        <n v="13052.83984375"/>
        <n v="11401.7001953125"/>
        <n v="23128.1796875"/>
        <n v="3395.06005859375"/>
        <n v="3456.72094726563"/>
        <n v="42.9900016784668"/>
        <n v="12980.7001953125"/>
        <n v="11460.349609375"/>
        <n v="23149.849609375"/>
        <n v="3399.5400390625"/>
        <n v="3454.4609375"/>
        <n v="43.0299987792969"/>
        <n v="12891.1396484375"/>
        <n v="11361.4501953125"/>
        <n v="23078.359375"/>
        <n v="3390.80004882813"/>
        <n v="3394.55688476563"/>
        <n v="42.7900009155273"/>
        <n v="12911.26953125"/>
        <n v="11418.5"/>
        <n v="23135.4296875"/>
        <n v="3399.9599609375"/>
        <n v="3393.91796875"/>
        <n v="42.9599990844727"/>
        <n v="13104.3095703125"/>
        <n v="11497.25"/>
        <n v="23012.7109375"/>
        <n v="3432.09008789063"/>
        <n v="3396.56591796875"/>
        <n v="42.8899993896484"/>
        <n v="13221.8203125"/>
        <n v="11525.900390625"/>
        <n v="23431.0390625"/>
        <n v="3444.2099609375"/>
        <n v="3408.8701171875"/>
        <n v="43.5699996948242"/>
        <n v="13192.3203125"/>
        <n v="11561.75"/>
        <n v="23348.80078125"/>
        <n v="3481.07006835938"/>
        <n v="3382.60302734375"/>
        <n v="43.7799987792969"/>
        <n v="13218.0498046875"/>
        <n v="11617.349609375"/>
        <n v="23323.0703125"/>
        <n v="3501.3798828125"/>
        <n v="3351.830078125"/>
        <n v="43.5"/>
        <n v="13147.240234375"/>
        <n v="11686.0498046875"/>
        <n v="23376.130859375"/>
        <n v="3509.22998046875"/>
        <n v="3405.876953125"/>
        <n v="43.4199981689453"/>
        <n v="13148.1904296875"/>
        <n v="11794.25"/>
        <n v="23342.3203125"/>
        <n v="3514.77001953125"/>
        <n v="3442.73608398438"/>
        <n v="13127.2802734375"/>
        <n v="11553.5498046875"/>
        <n v="23206.66015625"/>
        <n v="3528.03002929688"/>
        <n v="3410.60693359375"/>
        <n v="43.4300003051758"/>
        <n v="13303.169921875"/>
        <n v="11554.75"/>
        <n v="23287.400390625"/>
        <n v="3588.11010742188"/>
        <n v="3421.39599609375"/>
        <n v="43.2099990844727"/>
        <n v="13460.4599609375"/>
        <n v="11584.9501953125"/>
        <n v="23580.509765625"/>
        <n v="3564.85009765625"/>
        <n v="3425.62890625"/>
        <n v="41.7900009155273"/>
        <n v="13127.080078125"/>
        <n v="11452.0498046875"/>
        <n v="23257.689453125"/>
        <n v="3479.14990234375"/>
        <n v="3360.10595703125"/>
        <n v="41.8699989318848"/>
        <n v="13117.6103515625"/>
        <n v="11381.150390625"/>
        <n v="23218.220703125"/>
        <n v="3368.2451171875"/>
        <n v="13147.51953125"/>
        <n v="11437.25"/>
        <n v="23277.66015625"/>
        <n v="3379.96997070313"/>
        <n v="3324.39306640625"/>
        <n v="39.5900001525879"/>
        <n v="13257.5400390625"/>
        <n v="11298.150390625"/>
        <n v="23059.01953125"/>
        <n v="3424.77001953125"/>
        <n v="3289.61499023438"/>
        <n v="38.4500007629395"/>
        <n v="13297.7099609375"/>
        <n v="11464.0498046875"/>
        <n v="23250.310546875"/>
        <n v="3425.55004882813"/>
        <n v="3285.47290039063"/>
        <n v="13255.4697265625"/>
        <n v="11493.5"/>
        <n v="23412.9296875"/>
        <n v="3368.94995117188"/>
        <n v="3262.498046875"/>
        <n v="37.8199996948242"/>
        <n v="13339.1396484375"/>
        <n v="11568.900390625"/>
        <n v="23582.2109375"/>
        <n v="3402.92993164063"/>
        <n v="3283.53295898438"/>
        <n v="37.6800003051758"/>
        <n v="13262.8095703125"/>
        <n v="11535.9501953125"/>
        <n v="23477.859375"/>
        <n v="3419.47998046875"/>
        <n v="3297.68994140625"/>
        <n v="38.5699996948242"/>
        <n v="13277.23046875"/>
        <n v="11618.099609375"/>
        <n v="23506.44921875"/>
        <n v="3428.919921875"/>
        <n v="3302.4560546875"/>
        <n v="40.3400001525879"/>
        <n v="13245.8701171875"/>
        <n v="11587.2001953125"/>
        <n v="23446.390625"/>
        <n v="3375.169921875"/>
        <n v="3290.40893554688"/>
        <n v="41.2200012207031"/>
        <n v="13263.4404296875"/>
        <n v="11584.099609375"/>
        <n v="23398.4609375"/>
        <n v="3362.27001953125"/>
        <n v="3338.32397460938"/>
        <n v="41.4900016784668"/>
        <n v="12998.900390625"/>
        <n v="11535.25"/>
        <n v="3285.57006835938"/>
        <n v="3350.58911132813"/>
        <n v="41.2700004577637"/>
        <n v="12698.1201171875"/>
        <n v="11302.2001953125"/>
        <n v="3320.31005859375"/>
        <n v="3320.22802734375"/>
        <n v="40.0200004577637"/>
        <n v="12830.7001953125"/>
        <n v="11259.5498046875"/>
        <n v="23370.130859375"/>
        <n v="3323.35009765625"/>
        <n v="3289.76196289063"/>
        <n v="40.75"/>
        <n v="12684.7998046875"/>
        <n v="11015.2998046875"/>
        <n v="23234.720703125"/>
        <n v="3278.69995117188"/>
        <n v="3265.34497070313"/>
        <n v="40.3699989318848"/>
        <n v="12622.76953125"/>
        <n v="11072.599609375"/>
        <n v="23272.669921875"/>
        <n v="3306.8798828125"/>
        <n v="3239.46606445313"/>
        <n v="40.6399993896484"/>
        <n v="12873.400390625"/>
        <n v="11239.349609375"/>
        <n v="23516.0390625"/>
        <n v="3360.73999023438"/>
        <n v="3238.18310546875"/>
        <n v="40.7999992370606"/>
        <n v="12859.1396484375"/>
        <n v="11305.400390625"/>
        <n v="23622.740234375"/>
        <n v="3357.919921875"/>
        <n v="3242.7939453125"/>
        <n v="12869.9599609375"/>
        <n v="11295.400390625"/>
        <n v="23522.380859375"/>
        <n v="3393.56005859375"/>
        <n v="3244.9130859375"/>
        <n v="12836.650390625"/>
        <n v="11428.599609375"/>
        <n v="3397.17993164063"/>
        <n v="40.4700012207031"/>
        <n v="12690.25"/>
        <n v="23365.580078125"/>
        <n v="3369.10009765625"/>
        <n v="38.6500015258789"/>
        <n v="12842.48046875"/>
        <n v="11578.0498046875"/>
        <n v="23377.4296875"/>
        <n v="3409.57006835938"/>
        <n v="39.7200012207031"/>
        <n v="12966.08984375"/>
        <n v="11680.2998046875"/>
        <n v="23441.16015625"/>
        <n v="3431.56005859375"/>
        <n v="40.8600006103516"/>
        <n v="12959.01953125"/>
        <n v="11763.0498046875"/>
        <n v="23432.73046875"/>
        <n v="3426.26000976563"/>
        <n v="40.3499984741211"/>
        <n v="13100.849609375"/>
        <n v="11905.7001953125"/>
        <n v="23701.76953125"/>
        <n v="3447.28002929688"/>
        <n v="41.3300018310547"/>
        <n v="13096.4404296875"/>
        <n v="11938.599609375"/>
        <n v="23725.580078125"/>
        <n v="3482.34008789063"/>
        <n v="3280.51196289063"/>
        <n v="41.4700012207031"/>
        <n v="13151.7998046875"/>
        <n v="12022.0498046875"/>
        <n v="23597.91015625"/>
        <n v="3549.85009765625"/>
        <n v="3359.15307617188"/>
        <n v="40.4500007629395"/>
        <n v="13132.900390625"/>
        <n v="11988.2001953125"/>
        <n v="23667.900390625"/>
        <n v="3534.01000976563"/>
        <n v="3361.83203125"/>
        <n v="40.5299987792969"/>
        <n v="13066.4404296875"/>
        <n v="11997.2001953125"/>
        <n v="23656.69921875"/>
        <n v="3527.93994140625"/>
        <n v="3353.625"/>
        <n v="41.1599998474121"/>
        <n v="12839.5498046875"/>
        <n v="12025.4501953125"/>
        <n v="23581.16015625"/>
        <n v="3489.080078125"/>
        <n v="3354.57788085938"/>
        <n v="41.2900009155273"/>
        <n v="12955.8603515625"/>
        <n v="11789.75"/>
        <n v="23538.740234375"/>
        <n v="3515.76000976563"/>
        <n v="3348.9541015625"/>
        <n v="41.0499992370606"/>
        <n v="13028.73046875"/>
        <n v="11898.25"/>
        <n v="23707.16015625"/>
        <n v="3502.419921875"/>
        <n v="3371.09008789063"/>
        <n v="12850.2900390625"/>
        <n v="11949.25"/>
        <n v="23674.869140625"/>
        <n v="3476.92993164063"/>
        <n v="3328.10009765625"/>
        <n v="41.7000007629395"/>
        <n v="12765.0498046875"/>
        <n v="12018.650390625"/>
        <n v="23702.30078125"/>
        <n v="3464.86010742188"/>
        <n v="3332.14990234375"/>
        <n v="41.5900001525879"/>
        <n v="12583.01953125"/>
        <n v="11939.5498046875"/>
        <n v="23555.779296875"/>
        <n v="3460.53002929688"/>
        <n v="3320.8798828125"/>
        <n v="41.0200004577637"/>
        <n v="12718.26953125"/>
        <n v="11974.5498046875"/>
        <n v="23587.900390625"/>
        <n v="3466.4599609375"/>
        <n v="3326.04907226563"/>
        <n v="40.9199981689453"/>
        <n v="11942.849609375"/>
        <n v="23572.599609375"/>
        <n v="3441.419921875"/>
        <n v="3264.44604492188"/>
        <n v="39.7400016784668"/>
        <n v="12223.599609375"/>
        <n v="11899.0498046875"/>
        <n v="23485.80078125"/>
        <n v="3409.51000976563"/>
        <n v="3258.3369140625"/>
        <n v="39.8300018310547"/>
        <n v="11852.01953125"/>
        <n v="11929.400390625"/>
        <n v="23451.029296875"/>
        <n v="3342.47998046875"/>
        <n v="3275.8701171875"/>
        <n v="39.0099983215332"/>
        <n v="11707.4296875"/>
        <n v="11744.150390625"/>
        <n v="23374.099609375"/>
        <n v="3341.05004882813"/>
        <n v="3289.77001953125"/>
        <n v="37.7599983215332"/>
        <n v="11614.1298828125"/>
        <n v="11748.9501953125"/>
        <n v="23320.7109375"/>
        <n v="3304.92993164063"/>
        <n v="3279.85595703125"/>
        <n v="36.5999984741211"/>
        <n v="11838.0"/>
        <n v="11725.650390625"/>
        <n v="23370.91015625"/>
        <n v="3330.13989257813"/>
        <n v="3242.80395507813"/>
        <n v="37.1500015258789"/>
        <n v="12088.98046875"/>
        <n v="11836.2001953125"/>
        <n v="3389.48999023438"/>
        <n v="3278.38110351563"/>
        <n v="38.3199996948242"/>
        <n v="12329.9599609375"/>
        <n v="11929.650390625"/>
        <n v="23801.880859375"/>
        <n v="3486.25"/>
        <n v="3286.62109375"/>
        <n v="39.25"/>
        <n v="12591.2998046875"/>
        <n v="12131.099609375"/>
        <n v="24112.419921875"/>
        <n v="3529.05004882813"/>
        <n v="3320.40795898438"/>
        <n v="12595.8701171875"/>
        <n v="12280.400390625"/>
        <n v="24389.0"/>
        <n v="3521.580078125"/>
        <n v="3326.46508789063"/>
        <n v="38.6100006103516"/>
        <n v="13297.0498046875"/>
        <n v="12474.0498046875"/>
        <n v="24962.80078125"/>
        <n v="3645.98999023438"/>
        <n v="3380.82397460938"/>
        <n v="13237.58984375"/>
        <n v="12643.900390625"/>
        <n v="25279.939453125"/>
        <n v="3557.21997070313"/>
        <n v="3387.6220703125"/>
        <n v="41.8400001525879"/>
        <n v="13244.3203125"/>
        <n v="12769.75"/>
        <n v="25401.30078125"/>
        <n v="3581.15991210938"/>
        <n v="3365.8359375"/>
        <n v="43.060001373291"/>
        <n v="13168.08984375"/>
        <n v="12741.150390625"/>
        <n v="25587.9609375"/>
        <n v="3569.02001953125"/>
        <n v="3350.28002929688"/>
        <n v="42.189998626709"/>
        <n v="13145.48046875"/>
        <n v="12735.9501953125"/>
        <n v="25456.1796875"/>
        <n v="3593.65991210938"/>
        <n v="3327.22900390625"/>
        <n v="40.939998626709"/>
        <n v="13277.4501953125"/>
        <n v="25928.1796875"/>
        <n v="3628.51000976563"/>
        <n v="3346.96899414063"/>
        <n v="42.0900001525879"/>
        <n v="13151.01953125"/>
        <n v="12934.0498046875"/>
        <n v="26057.30078125"/>
        <n v="3623.11010742188"/>
        <n v="3347.69995117188"/>
        <n v="41.689998626709"/>
        <n v="13213.6298828125"/>
        <n v="12948.849609375"/>
        <n v="25882.140625"/>
        <n v="3619.09008789063"/>
        <n v="3358.89404296875"/>
        <n v="42.4599990844727"/>
        <n v="13138.1396484375"/>
        <n v="12963.0"/>
        <n v="25650.859375"/>
        <n v="3585.21997070313"/>
        <n v="3367.3330078125"/>
        <n v="41.9799995422363"/>
        <n v="13172.91015625"/>
        <n v="12892.4501953125"/>
        <n v="25555.369140625"/>
        <n v="3581.22998046875"/>
        <n v="3380.14990234375"/>
        <n v="42.3199996948242"/>
        <n v="13312.419921875"/>
        <n v="12968.849609375"/>
        <n v="3589.81005859375"/>
        <n v="3431.64990234375"/>
        <n v="43.3600006103516"/>
        <n v="13296.759765625"/>
        <n v="13079.099609375"/>
        <n v="26261.779296875"/>
        <n v="3642.31005859375"/>
        <n v="3413.92602539063"/>
        <n v="45.2000007629395"/>
        <n v="13346.9599609375"/>
        <n v="13145.849609375"/>
        <n v="26706.419921875"/>
        <n v="3635.5"/>
        <n v="3423.48510742188"/>
        <n v="46.2599983215332"/>
        <n v="13316.1904296875"/>
        <n v="13018.0"/>
        <n v="26560.029296875"/>
        <n v="3371.4541015625"/>
        <n v="13364.169921875"/>
        <n v="13035.2998046875"/>
        <n v="26672.400390625"/>
        <n v="3644.31005859375"/>
        <n v="3408.30688476563"/>
        <n v="46.0900001525879"/>
        <n v="13445.1103515625"/>
        <n v="26834.19921875"/>
        <n v="3634.17993164063"/>
        <n v="3456.73999023438"/>
        <n v="45.7999992370606"/>
        <n v="13434.2998046875"/>
        <n v="13128.400390625"/>
        <n v="26852.16015625"/>
        <n v="3678.44995117188"/>
        <n v="3457.63989257813"/>
        <n v="45.7000007629395"/>
        <n v="13359.26953125"/>
        <n v="13128.5"/>
        <n v="26889.900390625"/>
        <n v="3670.9599609375"/>
        <n v="3465.72900390625"/>
        <n v="45.9199981689453"/>
        <n v="13307.5400390625"/>
        <n v="13216.599609375"/>
        <n v="26868.08984375"/>
        <n v="3682.72998046875"/>
        <n v="3452.16088867188"/>
        <n v="45.8400001525879"/>
        <n v="13315.3701171875"/>
        <n v="13280.0498046875"/>
        <n v="26799.830078125"/>
        <n v="3699.19995117188"/>
        <n v="3448.40405273438"/>
        <n v="46.6800003051758"/>
        <n v="13289.4296875"/>
        <n v="13366.650390625"/>
        <n v="26894.25"/>
        <n v="3697.40991210938"/>
        <n v="3449.57788085938"/>
        <n v="46.5400009155273"/>
        <n v="13297.490234375"/>
        <n v="13435.4501953125"/>
        <n v="26523.30078125"/>
        <n v="3708.44995117188"/>
        <n v="3428.65991210938"/>
        <n v="45.9300003051758"/>
        <n v="13454.1298828125"/>
        <n v="13548.900390625"/>
        <n v="26826.779296875"/>
        <n v="3712.38989257813"/>
        <n v="3422.53588867188"/>
        <n v="46.2400016784668"/>
        <n v="13370.4404296875"/>
        <n v="13503.5498046875"/>
        <n v="26852.76953125"/>
        <n v="3678.48999023438"/>
        <n v="3384.88793945313"/>
        <n v="47.7400016784668"/>
        <n v="13265.6103515625"/>
        <n v="13579.349609375"/>
        <n v="26819.41015625"/>
        <n v="3665.90991210938"/>
        <n v="3383.17797851563"/>
        <n v="47.2900009155273"/>
        <n v="13292.2998046875"/>
        <n v="13597.5"/>
        <n v="26870.470703125"/>
        <n v="3697.61010742188"/>
        <n v="3371.12890625"/>
        <n v="47.439998626709"/>
        <n v="13374.9599609375"/>
        <n v="13589.650390625"/>
        <n v="26736.83984375"/>
        <n v="3695.2900390625"/>
        <n v="3373.56005859375"/>
        <n v="47.7299995422363"/>
        <n v="13596.740234375"/>
        <n v="13692.349609375"/>
        <n v="26874.98046875"/>
        <n v="3711.27001953125"/>
        <n v="3378.6630859375"/>
        <n v="47.939998626709"/>
        <n v="13725.83984375"/>
        <n v="13773.25"/>
        <n v="26843.05078125"/>
        <n v="3725.1201171875"/>
        <n v="3406.15502929688"/>
        <n v="48.5900001525879"/>
        <n v="13774.4501953125"/>
        <n v="13772.849609375"/>
        <n v="26824.2890625"/>
        <n v="3726.69995117188"/>
        <n v="3413.81005859375"/>
        <n v="49.2799987792969"/>
        <n v="13399.990234375"/>
        <n v="13777.5"/>
        <n v="26905.669921875"/>
        <n v="3702.89990234375"/>
        <n v="3423.60888671875"/>
        <n v="48.6100006103516"/>
        <n v="13441.58984375"/>
        <n v="13492.0498046875"/>
        <n v="26639.990234375"/>
        <n v="3698.26000976563"/>
        <n v="3415.75390625"/>
        <n v="47.9599990844727"/>
        <n v="13601.7099609375"/>
        <n v="13619.4501953125"/>
        <n v="26585.2109375"/>
        <n v="3711.23999023438"/>
        <n v="3394.208984375"/>
        <n v="48.5"/>
        <n v="13771.75"/>
        <n v="26764.529296875"/>
        <n v="3703.82006835938"/>
        <n v="3394.07495117188"/>
        <n v="48.6199989318848"/>
        <n v="26716.609375"/>
        <n v="3397.00708007813"/>
        <n v="13818.650390625"/>
        <n v="13885.2998046875"/>
        <n v="26854.029296875"/>
        <n v="3740.51000976563"/>
        <n v="3412.51904296875"/>
        <n v="48.9599990844727"/>
        <n v="13903.1103515625"/>
        <n v="13967.599609375"/>
        <n v="27602.51953125"/>
        <n v="3756.1201171875"/>
        <n v="3407.087890625"/>
        <n v="48.3499984741211"/>
        <n v="13797.08984375"/>
        <n v="13997.0"/>
        <n v="27572.5703125"/>
        <n v="3744.6298828125"/>
        <n v="3414.4541015625"/>
        <n v="14024.849609375"/>
        <n v="3760.19995117188"/>
        <n v="3474.91796875"/>
        <n v="48.5800018310547"/>
        <n v="14049.849609375"/>
        <n v="13907.1298828125"/>
        <n v="14147.9501953125"/>
        <n v="27602.109375"/>
        <n v="3769.98999023438"/>
        <n v="3511.65502929688"/>
        <n v="49.8300018310547"/>
        <n v="13768.1298828125"/>
        <n v="14215.599609375"/>
        <n v="27279.779296875"/>
        <n v="3737.830078125"/>
        <n v="3528.67700195313"/>
        <n v="50.2000007629395"/>
        <n v="13919.23046875"/>
        <n v="14244.150390625"/>
        <n v="27196.400390625"/>
        <n v="3783.0400390625"/>
        <n v="3556.80200195313"/>
        <n v="50.939998626709"/>
        <n v="14007.4697265625"/>
        <n v="14256.25"/>
        <n v="27624.73046875"/>
        <n v="3811.55004882813"/>
        <n v="3576.205078125"/>
        <n v="51.2799987792969"/>
        <n v="14131.51953125"/>
        <n v="14367.2998046875"/>
        <n v="28139.029296875"/>
        <n v="3826.68994140625"/>
        <n v="3588.06005859375"/>
        <n v="52.75"/>
        <n v="14007.650390625"/>
        <n v="14498.2001953125"/>
        <n v="3817.86010742188"/>
        <n v="3597.70190429688"/>
        <n v="52.7000007629395"/>
        <n v="13999.5703125"/>
        <n v="14590.650390625"/>
        <n v="28287.369140625"/>
        <n v="3810.78002929688"/>
        <n v="3608.34008789063"/>
        <n v="13978.4296875"/>
        <n v="14653.349609375"/>
        <n v="28503.4296875"/>
        <n v="3820.9599609375"/>
        <n v="3622.34790039063"/>
        <n v="53.9300003051758"/>
        <n v="14030.2197265625"/>
        <n v="14617.7998046875"/>
        <n v="28979.529296875"/>
        <n v="3823.60009765625"/>
        <n v="3599.05810546875"/>
        <n v="53.75"/>
        <n v="13958.16015625"/>
        <n v="14617.4501953125"/>
        <n v="28820.5"/>
        <n v="3788.72998046875"/>
        <n v="3589.26611328125"/>
        <n v="53.8300018310547"/>
        <n v="13850.400390625"/>
        <n v="14459.150390625"/>
        <n v="28349.970703125"/>
        <n v="3608.77001953125"/>
        <n v="13940.0498046875"/>
        <n v="14546.0498046875"/>
        <n v="28720.91015625"/>
        <n v="3804.53002929688"/>
        <n v="3603.14990234375"/>
        <n v="53.1300010681152"/>
        <n v="13952.2001953125"/>
        <n v="14666.4501953125"/>
        <n v="28801.189453125"/>
        <n v="3859.75"/>
        <n v="3589.9619140625"/>
        <n v="14026.349609375"/>
        <n v="14753.5498046875"/>
        <n v="28846.150390625"/>
        <n v="3861.44995117188"/>
        <n v="3636.24389648438"/>
        <n v="13897.73046875"/>
        <n v="14619.900390625"/>
        <n v="28698.1796875"/>
        <n v="3852.31005859375"/>
        <n v="3616.5400390625"/>
        <n v="53.1599998474121"/>
        <n v="13946.849609375"/>
        <n v="14491.099609375"/>
        <n v="28822.2890625"/>
        <n v="3859.22998046875"/>
        <n v="3637.10009765625"/>
        <n v="52.9500007629395"/>
        <n v="13925.73046875"/>
        <n v="28740.7109375"/>
        <n v="3870.89990234375"/>
        <n v="3610.96899414063"/>
        <n v="53.25"/>
        <n v="13851.83984375"/>
        <n v="14237.9501953125"/>
        <n v="28754.990234375"/>
        <n v="3836.830078125"/>
        <n v="3578.80004882813"/>
        <n v="13698.5400390625"/>
        <n v="13898.25"/>
        <n v="28360.48046875"/>
        <n v="3830.5"/>
        <n v="3549.5439453125"/>
        <n v="53.5800018310547"/>
        <n v="13593.0302734375"/>
        <n v="13966.849609375"/>
        <n v="28320.720703125"/>
        <n v="3778.05004882813"/>
        <n v="3531.59790039063"/>
        <n v="13648.0498046875"/>
        <n v="14336.349609375"/>
        <n v="28107.099609375"/>
        <n v="3784.32006835938"/>
        <n v="3506.38891601563"/>
        <n v="13844.9404296875"/>
        <n v="14731.7001953125"/>
        <n v="28379.310546875"/>
        <n v="3843.09008789063"/>
        <n v="3535.501953125"/>
        <n v="13988.150390625"/>
        <n v="14868.849609375"/>
        <n v="28669.94921875"/>
        <n v="3847.51000976563"/>
        <n v="3544.00903320313"/>
        <n v="14069.8896484375"/>
        <n v="14913.7001953125"/>
        <n v="28600.220703125"/>
        <n v="3872.419921875"/>
        <n v="3524.72192382813"/>
        <n v="14114.4404296875"/>
        <n v="15014.650390625"/>
        <n v="28785.7109375"/>
        <n v="3894.56005859375"/>
        <n v="3536.5400390625"/>
        <n v="57.2900009155273"/>
        <n v="14169.490234375"/>
        <n v="15159.900390625"/>
        <n v="29400.560546875"/>
        <n v="3915.77001953125"/>
        <n v="3542.2080078125"/>
        <n v="58.1399993896484"/>
        <n v="14061.6103515625"/>
        <n v="15257.099609375"/>
        <n v="29585.75"/>
        <n v="3918.35009765625"/>
        <n v="3604.01098632813"/>
        <n v="58.6199989318848"/>
        <n v="14063.1201171875"/>
        <n v="15168.25"/>
        <n v="29562.9296875"/>
        <n v="3931.5"/>
        <n v="3662.76611328125"/>
        <n v="58.9099998474121"/>
        <n v="14053.0595703125"/>
        <n v="15188.5"/>
        <n v="3925.98999023438"/>
        <n v="58.7099990844727"/>
        <n v="14050.9599609375"/>
        <n v="15243.5"/>
        <n v="29650.509765625"/>
        <n v="3937.22998046875"/>
        <n v="59.8199996948242"/>
        <n v="14131.2099609375"/>
        <n v="15340.150390625"/>
        <n v="30092.33984375"/>
        <n v="14130.740234375"/>
        <n v="15431.75"/>
        <n v="30714.51953125"/>
        <n v="3950.42993164063"/>
        <n v="60.9500007629395"/>
        <n v="14036.9501953125"/>
        <n v="15314.2998046875"/>
        <n v="30398.19921875"/>
        <n v="3933.61010742188"/>
        <n v="61.7299995422363"/>
        <n v="13961.0498046875"/>
        <n v="15250.75"/>
        <n v="30560.490234375"/>
        <n v="3921.97998046875"/>
        <n v="3731.68701171875"/>
        <n v="62.2599983215332"/>
        <n v="14026.1796875"/>
        <n v="15144.0498046875"/>
        <n v="30169.58984375"/>
        <n v="3930.40991210938"/>
        <n v="3699.64990234375"/>
        <n v="60.2900009155273"/>
        <n v="13975.080078125"/>
        <n v="15010.099609375"/>
        <n v="30458.130859375"/>
        <n v="3902.919921875"/>
        <n v="3717.27001953125"/>
        <n v="61.8400001525879"/>
        <n v="13989.240234375"/>
        <n v="14854.5"/>
        <n v="3895.97998046875"/>
        <n v="3672.14990234375"/>
        <n v="63.0"/>
        <n v="13998.2998046875"/>
        <n v="15008.7998046875"/>
        <n v="30089.58984375"/>
        <n v="3928.64990234375"/>
        <n v="3645.64697265625"/>
        <n v="63.5099983215332"/>
        <n v="14051.009765625"/>
        <n v="15176.5"/>
        <n v="30213.279296875"/>
        <n v="3925.02001953125"/>
        <n v="3608.56005859375"/>
        <n v="13881.259765625"/>
        <n v="14919.4501953125"/>
        <n v="29760.310546875"/>
        <n v="3861.080078125"/>
        <n v="3550.40991210938"/>
        <n v="63.5699996948242"/>
        <n v="14022.01953125"/>
        <n v="14806.7998046875"/>
        <n v="29686.390625"/>
        <n v="3914.5"/>
        <n v="3552.56689453125"/>
        <n v="62.9199981689453"/>
        <n v="14101.7900390625"/>
        <n v="14959.099609375"/>
        <n v="29996.390625"/>
        <n v="3906.40991210938"/>
        <n v="3566.85205078125"/>
        <n v="61.2099990844727"/>
        <n v="14197.490234375"/>
        <n v="15273.150390625"/>
        <n v="29604.369140625"/>
        <n v="3874.46997070313"/>
        <n v="3577.6201171875"/>
        <n v="61.9900016784668"/>
        <n v="14095.8095703125"/>
        <n v="15202.349609375"/>
        <n v="29277.189453125"/>
        <n v="3843.669921875"/>
        <n v="3552.19995117188"/>
        <n v="64.8600006103516"/>
        <n v="14068.0302734375"/>
        <n v="15092.349609375"/>
        <n v="28867.830078125"/>
        <n v="3851.68994140625"/>
        <n v="3523.56811523438"/>
        <n v="66.4199981689453"/>
        <n v="14402.919921875"/>
        <n v="15111.150390625"/>
        <n v="29255.900390625"/>
        <n v="3881.06005859375"/>
        <n v="3542.30004882813"/>
        <n v="67.9800033569336"/>
        <n v="14475.650390625"/>
        <n v="15126.849609375"/>
        <n v="29053.560546875"/>
        <n v="3903.76000976563"/>
        <n v="3429.14990234375"/>
        <n v="65.9800033569336"/>
        <n v="14560.9697265625"/>
        <n v="15218.4501953125"/>
        <n v="29233.470703125"/>
        <n v="3917.35009765625"/>
        <n v="3397.03002929688"/>
        <n v="64.9599990844727"/>
        <n v="14595.01953125"/>
        <n v="29255.419921875"/>
        <n v="3960.27001953125"/>
        <n v="3436.830078125"/>
        <n v="66.2099990844727"/>
        <n v="14527.419921875"/>
        <n v="15336.2998046875"/>
        <n v="29744.3203125"/>
        <n v="3944.98999023438"/>
        <n v="3454.51000976563"/>
        <n v="66.2399978637695"/>
        <n v="14572.240234375"/>
        <n v="15048.400390625"/>
        <n v="29884.73046875"/>
        <n v="3970.080078125"/>
        <n v="3457.48999023438"/>
        <n v="66.4000015258789"/>
        <n v="14601.7900390625"/>
        <n v="15051.599609375"/>
        <n v="30026.400390625"/>
        <n v="3981.0400390625"/>
        <n v="3448.88305664063"/>
        <n v="65.4300003051758"/>
        <n v="14601.6298828125"/>
        <n v="14956.5498046875"/>
        <n v="29984.970703125"/>
        <n v="3983.8701171875"/>
        <n v="3454.05590820313"/>
        <n v="65.3399963378906"/>
        <n v="14804.009765625"/>
        <n v="14875.2001953125"/>
        <n v="30485.0"/>
        <n v="3969.6201171875"/>
        <n v="3478.14501953125"/>
        <n v="64.8199996948242"/>
        <n v="14747.5595703125"/>
        <n v="14788.25"/>
        <n v="30049.76953125"/>
        <n v="3930.1201171875"/>
        <n v="3439.52001953125"/>
        <n v="61.7200012207031"/>
        <n v="14677.1201171875"/>
        <n v="14763.900390625"/>
        <n v="29472.98046875"/>
        <n v="3955.31005859375"/>
        <n v="3443.65991210938"/>
        <n v="61.9000015258789"/>
        <n v="14707.3701171875"/>
        <n v="14878.599609375"/>
        <n v="29496.830078125"/>
        <n v="3949.1298828125"/>
        <n v="3445.419921875"/>
        <n v="61.3499984741211"/>
        <n v="14619.0400390625"/>
        <n v="14752.349609375"/>
        <n v="28867.669921875"/>
        <n v="3942.080078125"/>
        <n v="3415.2900390625"/>
        <n v="61.3400001525879"/>
        <n v="14621.3603515625"/>
        <n v="14575.599609375"/>
        <n v="28821.830078125"/>
        <n v="3919.5400390625"/>
        <n v="3382.22998046875"/>
        <n v="60.8600006103516"/>
        <n v="14776.3203125"/>
        <n v="14572.900390625"/>
        <n v="29240.740234375"/>
        <n v="3978.18994140625"/>
        <n v="3423.22290039063"/>
        <n v="61.3600006103516"/>
        <n v="14845.419921875"/>
        <n v="29578.369140625"/>
        <n v="3981.830078125"/>
        <n v="3449.833984375"/>
        <n v="61.7700004577637"/>
        <n v="15029.7001953125"/>
        <n v="14876.2998046875"/>
        <n v="29478.19921875"/>
        <n v="3968.01000976563"/>
        <n v="3457.6298828125"/>
        <n v="62.2700004577637"/>
        <n v="15026.490234375"/>
        <n v="14813.75"/>
        <n v="29348.990234375"/>
        <n v="3994.40991210938"/>
        <n v="3452.2099609375"/>
        <n v="61.1699981689453"/>
        <n v="15110.919921875"/>
        <n v="14883.2001953125"/>
        <n v="29585.4609375"/>
        <n v="4020.6298828125"/>
        <n v="3470.03002929688"/>
        <n v="61.75"/>
        <n v="29869.669921875"/>
        <n v="3487.5859375"/>
        <n v="14849.849609375"/>
        <n v="30195.0"/>
        <n v="4083.419921875"/>
        <n v="61.5"/>
        <n v="15311.8603515625"/>
        <n v="14779.099609375"/>
        <n v="30208.890625"/>
        <n v="4086.22998046875"/>
        <n v="3493.28002929688"/>
        <n v="60.9000015258789"/>
        <n v="15242.73046875"/>
        <n v="14879.7998046875"/>
        <n v="29867.939453125"/>
        <n v="4083.1298828125"/>
        <n v="3483.419921875"/>
        <n v="60.0400009155273"/>
        <n v="15247.7802734375"/>
        <n v="14984.150390625"/>
        <n v="29744.7890625"/>
        <n v="4098.18994140625"/>
        <n v="3495.90991210938"/>
        <n v="15243.5595703125"/>
        <n v="14918.4501953125"/>
        <n v="30064.349609375"/>
        <n v="4129.47998046875"/>
        <n v="3475.44995117188"/>
        <n v="59.9500007629395"/>
        <n v="15275.330078125"/>
        <n v="14652.5"/>
        <n v="29876.0390625"/>
        <n v="4131.759765625"/>
        <n v="3456.15991210938"/>
        <n v="15281.650390625"/>
        <n v="14528.900390625"/>
        <n v="29897.109375"/>
        <n v="4148.0"/>
        <n v="3425.38989257813"/>
        <n v="60.5900001525879"/>
        <n v="15255.919921875"/>
        <n v="29722.400390625"/>
        <n v="4151.68994140625"/>
        <n v="3420.03002929688"/>
        <n v="63.439998626709"/>
        <n v="15271.6904296875"/>
        <n v="14597.5498046875"/>
        <n v="29787.66015625"/>
        <n v="4173.490234375"/>
        <n v="3409.61010742188"/>
        <n v="15473.830078125"/>
        <n v="14697.7001953125"/>
        <n v="29789.080078125"/>
        <n v="4191.31005859375"/>
        <n v="3432.6298828125"/>
        <n v="63.8800010681152"/>
        <n v="15501.83984375"/>
        <n v="14382.2998046875"/>
        <n v="29808.009765625"/>
        <n v="4180.81005859375"/>
        <n v="3479.01000976563"/>
        <n v="63.6300010681152"/>
        <n v="15393.1298828125"/>
        <n v="14526.9501953125"/>
        <n v="29361.279296875"/>
        <n v="4159.18017578125"/>
        <n v="3494.30004882813"/>
        <n v="64.25"/>
        <n v="15210.6904296875"/>
        <n v="28778.9296875"/>
        <n v="4175.02001953125"/>
        <n v="3481.25"/>
        <n v="62.560001373291"/>
        <n v="15328.330078125"/>
        <n v="14424.75"/>
        <n v="29192.390625"/>
        <n v="4179.56982421875"/>
        <n v="3485.36010742188"/>
        <n v="61.8699989318848"/>
        <n v="15309.08984375"/>
        <n v="14461.150390625"/>
        <n v="29035.33984375"/>
        <n v="4194.169921875"/>
        <n v="3482.36010742188"/>
        <n v="62.4300003051758"/>
        <n v="15325.8896484375"/>
        <n v="14557.5"/>
        <n v="29241.279296875"/>
        <n v="4194.18994140625"/>
        <n v="3497.1201171875"/>
        <n v="62.310001373291"/>
        <n v="15293.8896484375"/>
        <n v="14667.5498046875"/>
        <n v="29187.109375"/>
        <n v="4193.35009765625"/>
        <n v="3443.85009765625"/>
        <n v="63.2999992370606"/>
        <n v="15355.2802734375"/>
        <n v="14890.25"/>
        <n v="29139.69921875"/>
        <n v="4201.52978515625"/>
        <n v="3457.07006835938"/>
        <n v="64.5299987792969"/>
        <n v="15329.7197265625"/>
        <n v="15044.349609375"/>
        <n v="4218.77978515625"/>
        <n v="3478.22998046875"/>
        <n v="65.4700012207031"/>
        <n v="15244.259765625"/>
        <n v="14855.4501953125"/>
        <n v="29046.490234375"/>
        <n v="4198.10009765625"/>
        <n v="3469.09008789063"/>
        <n v="64.9499969482422"/>
        <n v="15268.5595703125"/>
        <n v="14673.849609375"/>
        <n v="4209.39013671875"/>
        <n v="64.6800003051758"/>
        <n v="15260.75"/>
        <n v="14723.400390625"/>
        <n v="4179.0400390625"/>
        <n v="66.1900024414063"/>
        <n v="15170.7802734375"/>
        <n v="14637.900390625"/>
        <n v="4187.72021484375"/>
        <n v="66.7600021362305"/>
        <n v="15281.400390625"/>
        <n v="14743.900390625"/>
        <n v="29430.220703125"/>
        <n v="4202.7001953125"/>
        <n v="3471.23999023438"/>
        <n v="15406.41015625"/>
        <n v="14863.0498046875"/>
        <n v="29449.859375"/>
        <n v="4238.0400390625"/>
        <n v="3457.88989257813"/>
        <n v="65.2399978637695"/>
        <n v="15419.4296875"/>
        <n v="14966.900390625"/>
        <n v="29685.41015625"/>
        <n v="4236.39013671875"/>
        <n v="3429.73999023438"/>
        <n v="65.75"/>
        <n v="15255.8896484375"/>
        <n v="14900.0"/>
        <n v="29289.119140625"/>
        <n v="4162.0400390625"/>
        <n v="3448.10009765625"/>
        <n v="65.5"/>
        <n v="15226.3603515625"/>
        <n v="14824.0498046875"/>
        <n v="28831.029296875"/>
        <n v="4134.72998046875"/>
        <n v="3466.3701171875"/>
        <n v="66.629997253418"/>
        <n v="15235.8896484375"/>
        <n v="27961.9609375"/>
        <n v="4131.580078125"/>
        <n v="3448.02001953125"/>
        <n v="65.8099975585938"/>
        <n v="15417.240234375"/>
        <n v="14749.650390625"/>
        <n v="28139.9609375"/>
        <n v="4183.1298828125"/>
        <n v="3490.63989257813"/>
        <n v="65.620002746582"/>
        <n v="15482.23046875"/>
        <n v="14938.0"/>
        <n v="28312.779296875"/>
        <n v="4171.919921875"/>
        <n v="3530.51000976563"/>
        <n v="66.4300003051758"/>
        <n v="15538.009765625"/>
        <n v="15137.25"/>
        <n v="28481.169921875"/>
        <n v="4169.14990234375"/>
        <n v="3529.01000976563"/>
        <n v="67.0100021362305"/>
        <n v="15266.5302734375"/>
        <n v="15133.400390625"/>
        <n v="28216.650390625"/>
        <n v="4116.93017578125"/>
        <n v="3521.11010742188"/>
        <n v="65.3499984741211"/>
        <n v="15370.259765625"/>
        <n v="15069.7998046875"/>
        <n v="28176.869140625"/>
        <n v="4172.7998046875"/>
        <n v="3517.73999023438"/>
        <n v="63.9599990844727"/>
        <n v="15467.1904296875"/>
        <n v="15190.0"/>
        <n v="28411.560546875"/>
        <n v="4188.72021484375"/>
        <n v="3518.3798828125"/>
        <n v="64.0699996948242"/>
        <n v="15256.25"/>
        <n v="28584.1796875"/>
        <n v="4209.52001953125"/>
        <n v="3498.30004882813"/>
        <n v="66.1399993896484"/>
        <n v="15568.599609375"/>
        <n v="15293.849609375"/>
        <n v="28576.970703125"/>
        <n v="4213.419921875"/>
        <n v="3584.580078125"/>
        <n v="66.5100021362305"/>
        <n v="15541.8603515625"/>
        <n v="15319.900390625"/>
        <n v="28710.830078125"/>
        <n v="4202.60986328125"/>
        <n v="3603.48999023438"/>
        <n v="15490.0595703125"/>
        <n v="15384.5498046875"/>
        <n v="28587.2109375"/>
        <n v="4213.3798828125"/>
        <n v="3626.36010742188"/>
        <n v="66.9199981689453"/>
        <n v="15548.7197265625"/>
        <n v="15469.650390625"/>
        <n v="29194.109375"/>
        <n v="4218.35986328125"/>
        <n v="3622.17993164063"/>
        <n v="67.5199966430664"/>
        <n v="15499.6396484375"/>
        <n v="15606.349609375"/>
        <n v="29147.7109375"/>
        <n v="3615.65991210938"/>
        <n v="15685.400390625"/>
        <n v="15660.75"/>
        <n v="29075.470703125"/>
        <n v="4234.1201171875"/>
        <n v="3626.07006835938"/>
        <n v="68.870002746582"/>
        <n v="15631.01953125"/>
        <n v="15597.4501953125"/>
        <n v="29003.55078125"/>
        <n v="4217.3701171875"/>
        <n v="3629.2900390625"/>
        <n v="69.0"/>
        <n v="15657.150390625"/>
        <n v="15705.099609375"/>
        <n v="29157.16015625"/>
        <n v="4204.39013671875"/>
        <n v="3618.51000976563"/>
        <n v="69.4000015258789"/>
        <n v="15705.8896484375"/>
        <n v="15733.599609375"/>
        <n v="28991.240234375"/>
        <n v="4233.4501953125"/>
        <n v="3618.80004882813"/>
        <n v="69.7600021362305"/>
        <n v="15732.0595703125"/>
        <n v="15773.4501953125"/>
        <n v="29241.19921875"/>
        <n v="4232.33984375"/>
        <n v="3600.3798828125"/>
        <n v="70.0"/>
        <n v="15727.23046875"/>
        <n v="15778.7998046875"/>
        <n v="29140.6796875"/>
        <n v="4236.740234375"/>
        <n v="3621.52001953125"/>
        <n v="70.2699966430664"/>
        <n v="15669.1396484375"/>
        <n v="15800.4501953125"/>
        <n v="28932.029296875"/>
        <n v="4237.08984375"/>
        <n v="3598.7099609375"/>
        <n v="70.620002746582"/>
        <n v="15637.9404296875"/>
        <n v="15751.25"/>
        <n v="29007.529296875"/>
        <n v="4249.740234375"/>
        <n v="3624.34008789063"/>
        <n v="70.6500015258789"/>
        <n v="15703.83984375"/>
        <n v="15835.5498046875"/>
        <n v="29080.890625"/>
        <n v="4248.3798828125"/>
        <n v="3614.39990234375"/>
        <n v="71.2399978637695"/>
        <n v="15802.669921875"/>
        <n v="15823.0498046875"/>
        <n v="29208.349609375"/>
        <n v="4255.58984375"/>
        <n v="71.7799987792969"/>
        <n v="15792.349609375"/>
        <n v="15901.599609375"/>
        <n v="29480.849609375"/>
        <n v="4257.16015625"/>
        <n v="3592.94995117188"/>
        <n v="72.4899978637695"/>
        <n v="15759.66015625"/>
        <n v="15880.849609375"/>
        <n v="29434.099609375"/>
        <n v="4251.89013671875"/>
        <n v="3561.09008789063"/>
        <n v="72.9899978637695"/>
        <n v="15752.33984375"/>
        <n v="15769.349609375"/>
        <n v="29197.6796875"/>
        <n v="4232.2900390625"/>
        <n v="3534.19995117188"/>
        <n v="72.3000030517578"/>
        <n v="15736.9296875"/>
        <n v="15761.5"/>
        <n v="29136.740234375"/>
        <n v="4204.77978515625"/>
        <n v="3535.6201171875"/>
        <n v="72.1699981689453"/>
        <n v="15606.5703125"/>
        <n v="15765.150390625"/>
        <n v="28506.83984375"/>
        <n v="4226.240234375"/>
        <n v="3540.30004882813"/>
        <n v="73.9599990844727"/>
        <n v="15652.75"/>
        <n v="15895.75"/>
        <n v="28895.259765625"/>
        <n v="4255.83984375"/>
        <n v="3560.18994140625"/>
        <n v="73.9499969482422"/>
        <n v="15675.900390625"/>
        <n v="15862.9501953125"/>
        <n v="29007.830078125"/>
        <n v="4256.60009765625"/>
        <n v="3577.46997070313"/>
        <n v="74.25"/>
        <n v="15606.8896484375"/>
        <n v="15821.400390625"/>
        <n v="28935.33984375"/>
        <n v="4271.27978515625"/>
        <n v="3570.48999023438"/>
        <n v="73.6100006103516"/>
        <n v="15612.66015625"/>
        <n v="15870.7998046875"/>
        <n v="29174.169921875"/>
        <n v="4286.1201171875"/>
        <n v="3614.30004882813"/>
        <n v="74.1800003051758"/>
        <n v="15668.080078125"/>
        <n v="15915.650390625"/>
        <n v="29121.279296875"/>
        <n v="4292.14013671875"/>
        <n v="3614.36010742188"/>
        <n v="74.4499969482422"/>
        <n v="15752.9296875"/>
        <n v="15835.900390625"/>
        <n v="28951.6796875"/>
        <n v="4300.52001953125"/>
        <n v="3601.830078125"/>
        <n v="73.8099975585938"/>
        <n v="15709.33984375"/>
        <n v="15839.099609375"/>
        <n v="28998.990234375"/>
        <n v="4302.43017578125"/>
        <n v="3594.1201171875"/>
        <n v="74.1399993896484"/>
        <n v="15708.7802734375"/>
        <n v="15755.5498046875"/>
        <n v="28833.169921875"/>
        <n v="4320.66015625"/>
        <n v="3607.69995117188"/>
        <n v="76.2200012207031"/>
        <n v="15705.5302734375"/>
        <n v="15738.349609375"/>
        <n v="28849.3203125"/>
        <n v="4355.43017578125"/>
        <n v="3569.88989257813"/>
        <n v="75.620002746582"/>
        <n v="15673.8798828125"/>
        <n v="15845.9501953125"/>
        <n v="28731.0703125"/>
        <n v="3534.32006835938"/>
        <n v="15647.8798828125"/>
        <n v="15914.2001953125"/>
        <n v="28748.23046875"/>
        <n v="4356.4599609375"/>
        <n v="3538.35009765625"/>
        <n v="76.9800033569336"/>
        <n v="15700.9501953125"/>
        <n v="15893.5498046875"/>
        <n v="28434.990234375"/>
        <n v="4361.8798828125"/>
        <n v="3557.8798828125"/>
        <n v="74.8600006103516"/>
        <n v="15591.650390625"/>
        <n v="15885.75"/>
        <n v="28366.759765625"/>
        <n v="4330.8798828125"/>
        <n v="3558.67993164063"/>
        <n v="73.2600021362305"/>
        <n v="15687.9296875"/>
        <n v="15730.849609375"/>
        <n v="28000.01953125"/>
        <n v="4371.60009765625"/>
        <n v="3529.31005859375"/>
        <n v="74.7600021362305"/>
        <n v="15806.900390625"/>
        <n v="15789.2001953125"/>
        <n v="28595.119140625"/>
        <n v="4386.68017578125"/>
        <n v="3565.03002929688"/>
        <n v="74.9300003051758"/>
        <n v="15806.5703125"/>
        <n v="15820.7998046875"/>
        <n v="28852.310546875"/>
        <n v="4392.3701171875"/>
        <n v="3567.47998046875"/>
        <n v="75.5199966430664"/>
        <n v="15810.6796875"/>
        <n v="15877.349609375"/>
        <n v="28696.80078125"/>
        <n v="4393.68017578125"/>
        <n v="3560.830078125"/>
        <n v="75.4400024414063"/>
        <n v="15737.3603515625"/>
        <n v="15952.349609375"/>
        <n v="28571.720703125"/>
        <n v="4369.02001953125"/>
        <n v="3565.92993164063"/>
        <n v="72.9599990844727"/>
        <n v="15699.9296875"/>
        <n v="15962.25"/>
        <n v="28201.30078125"/>
        <n v="4375.08984375"/>
        <n v="3566.0"/>
        <n v="15423.83984375"/>
        <n v="15836.900390625"/>
        <n v="27792.51953125"/>
        <n v="4296.39990234375"/>
        <n v="3544.8798828125"/>
        <n v="71.6699981689453"/>
        <n v="15300.2900390625"/>
        <n v="15728.4501953125"/>
        <n v="27564.51953125"/>
        <n v="4336.83984375"/>
        <n v="3538.63989257813"/>
        <n v="67.6500015258789"/>
        <n v="15443.759765625"/>
        <n v="27882.4296875"/>
        <n v="4359.7001953125"/>
        <n v="3569.09008789063"/>
        <n v="70.5100021362305"/>
        <n v="15578.75"/>
        <n v="15834.7998046875"/>
        <n v="4369.8701171875"/>
        <n v="3576.47290039063"/>
        <n v="72.0299987792969"/>
        <n v="15681.41015625"/>
        <n v="15899.7998046875"/>
        <n v="4415.18017578125"/>
        <n v="3571.85009765625"/>
        <n v="72.2099990844727"/>
        <n v="15641.6103515625"/>
        <n v="15893.349609375"/>
        <n v="28036.470703125"/>
        <n v="4422.72998046875"/>
        <n v="3538.01391601563"/>
        <n v="72.4300003051758"/>
        <n v="15586.900390625"/>
        <n v="15881.5498046875"/>
        <n v="28036.23046875"/>
        <n v="4416.3798828125"/>
        <n v="3483.8740234375"/>
        <n v="72.3300018310547"/>
        <n v="15577.1298828125"/>
        <n v="15767.5"/>
        <n v="27809.859375"/>
        <n v="4415.47021484375"/>
        <n v="3385.5400390625"/>
        <n v="72.5999984741211"/>
        <n v="15659.2197265625"/>
        <n v="15817.349609375"/>
        <n v="27798.05078125"/>
        <n v="4429.97021484375"/>
        <n v="3416.61010742188"/>
        <n v="73.6800003051758"/>
        <n v="15613.66015625"/>
        <n v="15862.7998046875"/>
        <n v="27699.349609375"/>
        <n v="4412.25"/>
        <n v="3404.8798828125"/>
        <n v="74.2300033569336"/>
        <n v="15702.8896484375"/>
        <n v="15892.900390625"/>
        <n v="27834.599609375"/>
        <n v="4422.18017578125"/>
        <n v="3464.2900390625"/>
        <n v="15608.0703125"/>
        <n v="16146.900390625"/>
        <n v="27724.44921875"/>
        <n v="4423.7900390625"/>
        <n v="3470.65991210938"/>
        <n v="71.9599990844727"/>
        <n v="15712.26953125"/>
        <n v="16290.2001953125"/>
        <n v="27636.33984375"/>
        <n v="4416.169921875"/>
        <n v="3477.60009765625"/>
        <n v="70.8099975585938"/>
        <n v="15751.8798828125"/>
        <n v="16349.4501953125"/>
        <n v="27741.55078125"/>
        <n v="4429.759765625"/>
        <n v="3486.15991210938"/>
        <n v="69.3499984741211"/>
        <n v="15808.240234375"/>
        <n v="16336.75"/>
        <n v="27888.869140625"/>
        <n v="4440.81982421875"/>
        <n v="3466.38989257813"/>
        <n v="70.1800003051758"/>
        <n v="15798.509765625"/>
        <n v="16320.75"/>
        <n v="4439.39013671875"/>
        <n v="3502.84008789063"/>
        <n v="67.9000015258789"/>
        <n v="15802.150390625"/>
        <n v="16359.25"/>
        <n v="28128.609375"/>
        <n v="4445.2099609375"/>
        <n v="3529.92993164063"/>
        <n v="68.9000015258789"/>
        <n v="15887.16015625"/>
        <n v="16338.75"/>
        <n v="28146.6796875"/>
        <n v="4449.43994140625"/>
        <n v="3544.09008789063"/>
        <n v="69.4499969482422"/>
        <n v="15964.3798828125"/>
        <n v="16375.5"/>
        <n v="28279.80078125"/>
        <n v="4461.77001953125"/>
        <n v="3538.39990234375"/>
        <n v="69.620002746582"/>
        <n v="16030.330078125"/>
        <n v="16543.599609375"/>
        <n v="28070.0"/>
        <n v="4468.3701171875"/>
        <n v="3540.080078125"/>
        <n v="69.2200012207031"/>
        <n v="15961.1796875"/>
        <n v="16589.400390625"/>
        <n v="27833.2109375"/>
        <n v="4480.259765625"/>
        <n v="3537.85009765625"/>
        <n v="68.1399993896484"/>
        <n v="15937.4697265625"/>
        <n v="16628.55078125"/>
        <n v="27750.390625"/>
        <n v="4462.1201171875"/>
        <n v="3531.72509765625"/>
        <n v="67.7200012207031"/>
        <n v="15969.849609375"/>
        <n v="16701.849609375"/>
        <n v="27671.5703125"/>
        <n v="4454.31982421875"/>
        <n v="3487.43603515625"/>
        <n v="67.4800033569336"/>
        <n v="15804.849609375"/>
        <n v="27504.80078125"/>
        <n v="4418.60986328125"/>
        <n v="3480.4599609375"/>
        <n v="64.7600021362305"/>
        <n v="15808.0400390625"/>
        <n v="16509.55078125"/>
        <n v="27316.7890625"/>
        <n v="4444.35009765625"/>
        <n v="3453.15307617188"/>
        <n v="64.0999984741211"/>
        <n v="15930.7197265625"/>
        <n v="16592.5"/>
        <n v="27541.630859375"/>
        <n v="4489.8798828125"/>
        <n v="66.0"/>
        <n v="15918.7197265625"/>
        <n v="16647.099609375"/>
        <n v="27817.890625"/>
        <n v="4492.81005859375"/>
        <n v="3522.69702148438"/>
        <n v="67.8000030517578"/>
        <n v="15932.6201171875"/>
        <n v="16712.44921875"/>
        <n v="27897.720703125"/>
        <n v="4501.7099609375"/>
        <n v="3540.38989257813"/>
        <n v="68.5400009155273"/>
        <n v="15834.91015625"/>
        <n v="16683.69921875"/>
        <n v="27828.279296875"/>
        <n v="4495.89990234375"/>
        <n v="3537.31591796875"/>
        <n v="68.3099975585938"/>
        <n v="15859.76953125"/>
        <n v="16722.05078125"/>
        <n v="27670.66015625"/>
        <n v="4513.330078125"/>
        <n v="3530.19311523438"/>
        <n v="69.0500030517578"/>
        <n v="15896.73046875"/>
        <n v="16951.5"/>
        <n v="27921.55078125"/>
        <n v="4537.35986328125"/>
        <n v="3539.49389648438"/>
        <n v="69.6399993896484"/>
        <n v="16006.759765625"/>
        <n v="17153.5"/>
        <n v="28158.94921875"/>
        <n v="4531.39013671875"/>
        <n v="3543.93994140625"/>
        <n v="69.3399963378906"/>
        <n v="15981.7001953125"/>
        <n v="17225.75"/>
        <n v="28457.669921875"/>
        <n v="4537.10986328125"/>
        <n v="3582.32006835938"/>
        <n v="69.2399978637695"/>
        <n v="15874.669921875"/>
        <n v="17245.5"/>
        <n v="28626.19921875"/>
        <n v="4545.85009765625"/>
        <n v="3597.3701171875"/>
        <n v="70.6100006103516"/>
        <n v="15868.6904296875"/>
        <n v="17340.099609375"/>
        <n v="29149.650390625"/>
        <n v="4541.4501953125"/>
        <n v="3613.94995117188"/>
        <n v="70.5299987792969"/>
        <n v="15959.740234375"/>
        <n v="17429.55078125"/>
        <n v="29705.0390625"/>
        <n v="3626.2900390625"/>
        <n v="15927.76953125"/>
        <n v="17436.5"/>
        <n v="30048.23046875"/>
        <n v="4535.3798828125"/>
        <n v="3681.92993164063"/>
        <n v="69.4800033569336"/>
        <n v="15755.2998046875"/>
        <n v="17383.400390625"/>
        <n v="30241.869140625"/>
        <n v="4521.7900390625"/>
        <n v="3695.32006835938"/>
        <n v="69.75"/>
        <n v="15693.2197265625"/>
        <n v="17379.650390625"/>
        <n v="30097.560546875"/>
        <n v="4529.89990234375"/>
        <n v="3693.44995117188"/>
        <n v="69.8899993896484"/>
        <n v="15702.599609375"/>
        <n v="30381.83984375"/>
        <n v="4520.47021484375"/>
        <n v="3722.873046875"/>
        <n v="69.9599990844727"/>
        <n v="15787.66015625"/>
        <n v="17378.349609375"/>
        <n v="30447.369140625"/>
        <n v="4492.990234375"/>
        <n v="3716.830078125"/>
        <n v="70.9700012207031"/>
        <n v="15763.580078125"/>
        <n v="17438.55078125"/>
        <n v="30795.779296875"/>
        <n v="4485.68017578125"/>
        <n v="3723.85009765625"/>
        <n v="71.2200012207031"/>
        <n v="15740.009765625"/>
        <n v="17532.69921875"/>
        <n v="30573.41015625"/>
        <n v="4486.8701171875"/>
        <n v="3677.53002929688"/>
        <n v="73.1399993896484"/>
        <n v="15745.1904296875"/>
        <n v="17644.599609375"/>
        <n v="30622.390625"/>
        <n v="4485.8701171875"/>
        <n v="3677.919921875"/>
        <n v="15791.900390625"/>
        <n v="17792.94921875"/>
        <n v="30541.990234375"/>
        <n v="4471.52001953125"/>
        <n v="3620.9599609375"/>
        <n v="72.7200012207031"/>
        <n v="15262.759765625"/>
        <n v="17622.75"/>
        <n v="4402.9501953125"/>
        <n v="72.0800018310547"/>
        <n v="15394.330078125"/>
        <n v="17578.349609375"/>
        <n v="30051.0"/>
        <n v="4394.8701171875"/>
        <n v="71.629997253418"/>
        <n v="15508.419921875"/>
        <n v="17610.44921875"/>
        <n v="29868.099609375"/>
        <n v="4416.75"/>
        <n v="3629.44995117188"/>
        <n v="15695.650390625"/>
        <n v="17843.900390625"/>
        <n v="4465.39990234375"/>
        <n v="3670.94995117188"/>
        <n v="73.5"/>
        <n v="15573.4599609375"/>
        <n v="17947.650390625"/>
        <n v="30276.380859375"/>
        <n v="4463.1201171875"/>
        <n v="3651.42993164063"/>
        <n v="74.2699966430664"/>
        <n v="15704.0498046875"/>
        <n v="17943.5"/>
        <n v="30414.609375"/>
        <n v="4457.2998046875"/>
        <n v="3640.81005859375"/>
        <n v="75.75"/>
        <n v="15542.41015625"/>
        <n v="17912.849609375"/>
        <n v="30207.630859375"/>
        <n v="4419.5400390625"/>
        <n v="3610.919921875"/>
        <n v="76.6699981689453"/>
        <n v="15422.75"/>
        <n v="17781.75"/>
        <n v="29679.259765625"/>
        <n v="4385.56982421875"/>
        <n v="3573.52001953125"/>
        <n v="75.7900009155273"/>
        <n v="15448.51953125"/>
        <n v="17742.150390625"/>
        <n v="29622.26953125"/>
        <n v="4382.5498046875"/>
        <n v="3572.42993164063"/>
        <n v="76.0699996948242"/>
        <n v="15262.75"/>
        <n v="17557.150390625"/>
        <n v="29393.669921875"/>
        <n v="4375.18994140625"/>
        <n v="75.9899978637695"/>
        <n v="15175.25"/>
        <n v="17750.900390625"/>
        <n v="29046.060546875"/>
        <n v="4355.509765625"/>
        <n v="78.379997253418"/>
        <n v="15202.2001953125"/>
        <n v="17833.44921875"/>
        <n v="28058.669921875"/>
        <n v="4369.22998046875"/>
        <n v="79.4800033569336"/>
        <n v="15049.490234375"/>
        <n v="17884.599609375"/>
        <n v="28209.8203125"/>
        <n v="4365.56982421875"/>
        <n v="79.7799987792969"/>
        <n v="15253.2900390625"/>
        <n v="17857.55078125"/>
        <n v="28015.109375"/>
        <n v="78.8899993896484"/>
        <n v="15267.919921875"/>
        <n v="17941.849609375"/>
        <n v="28321.349609375"/>
        <n v="4412.02001953125"/>
        <n v="3612.55004882813"/>
        <n v="80.1100006103516"/>
        <n v="15202.740234375"/>
        <n v="18041.94921875"/>
        <n v="28581.359375"/>
        <n v="4415.8798828125"/>
        <n v="3614.69995117188"/>
        <n v="82.1800003051758"/>
        <n v="15174.2900390625"/>
        <n v="18008.650390625"/>
        <n v="28468.880859375"/>
        <n v="4374.89013671875"/>
        <n v="3583.63989257813"/>
        <n v="81.620002746582"/>
        <n v="15302.4296875"/>
        <n v="18197.80078125"/>
        <n v="28364.990234375"/>
        <n v="4372.8701171875"/>
        <n v="3569.1298828125"/>
        <n v="81.0400009155273"/>
        <n v="15464.3798828125"/>
        <n v="18350.75"/>
        <n v="28576.6796875"/>
        <n v="4439.72998046875"/>
        <n v="3569.68994140625"/>
        <n v="81.6800003051758"/>
        <n v="15598.580078125"/>
        <n v="29082.349609375"/>
        <n v="4475.81982421875"/>
        <n v="3578.77001953125"/>
        <n v="82.6600036621094"/>
        <n v="15542.169921875"/>
        <n v="18543.150390625"/>
        <n v="29144.330078125"/>
        <n v="4488.75"/>
        <n v="3571.05004882813"/>
        <n v="83.870002746582"/>
        <n v="15527.9697265625"/>
        <n v="18604.44921875"/>
        <n v="29272.490234375"/>
        <n v="4520.39990234375"/>
        <n v="3596.7900390625"/>
        <n v="83.7399978637695"/>
        <n v="15567.0703125"/>
        <n v="18458.30078125"/>
        <n v="29489.109375"/>
        <n v="4540.8701171875"/>
        <n v="3596.05004882813"/>
        <n v="84.25"/>
        <n v="15532.9404296875"/>
        <n v="18384.19921875"/>
        <n v="29220.8203125"/>
        <n v="4551.43994140625"/>
        <n v="3610.9599609375"/>
        <n v="83.9599990844727"/>
        <n v="15614.759765625"/>
        <n v="18314.25"/>
        <n v="28989.5"/>
        <n v="4559.669921875"/>
        <n v="3607.580078125"/>
        <n v="84.2200012207031"/>
        <n v="15618.8798828125"/>
        <n v="18241.400390625"/>
        <n v="28668.69921875"/>
        <n v="4572.6201171875"/>
        <n v="3611.09008789063"/>
        <n v="85.4100036621094"/>
        <n v="15781.0"/>
        <n v="18310.44921875"/>
        <n v="29160.759765625"/>
        <n v="4598.52978515625"/>
        <n v="3625.02001953125"/>
        <n v="84.879997253418"/>
        <n v="15744.7900390625"/>
        <n v="18342.05078125"/>
        <n v="29139.220703125"/>
        <n v="4584.56982421875"/>
        <n v="3589.86010742188"/>
        <n v="84.5100021362305"/>
        <n v="15706.3896484375"/>
        <n v="18190.69921875"/>
        <n v="28895.109375"/>
        <n v="4597.5498046875"/>
        <n v="3552.0400390625"/>
        <n v="83.2099990844727"/>
        <n v="15689.66015625"/>
        <n v="17915.849609375"/>
        <n v="29000.650390625"/>
        <n v="4608.080078125"/>
        <n v="3547.34008789063"/>
        <n v="15849.400390625"/>
        <n v="17954.099609375"/>
        <n v="29666.830078125"/>
        <n v="4620.33984375"/>
        <n v="3556.59008789063"/>
        <n v="15960.2099609375"/>
        <n v="18012.25"/>
        <n v="29599.5703125"/>
        <n v="4635.14990234375"/>
        <n v="3559.05004882813"/>
        <n v="84.4100036621094"/>
        <n v="15972.7099609375"/>
        <n v="17988.75"/>
        <n v="4663.4599609375"/>
        <n v="3512.61010742188"/>
        <n v="83.0800018310547"/>
        <n v="16064.7900390625"/>
        <n v="17947.55078125"/>
        <n v="29880.810546875"/>
        <n v="4683.0"/>
        <n v="3527.94995117188"/>
        <n v="83.4199981689453"/>
        <n v="16084.900390625"/>
        <n v="29840.73046875"/>
        <n v="4718.5"/>
        <n v="3525.8701171875"/>
        <n v="81.8000030517578"/>
        <n v="16068.73046875"/>
        <n v="18087.80078125"/>
        <n v="29735.44921875"/>
        <n v="4714.919921875"/>
        <n v="3507.27001953125"/>
        <n v="82.6699981689453"/>
        <n v="16104.1298828125"/>
        <n v="18112.599609375"/>
        <n v="29750.4609375"/>
        <n v="4708.52978515625"/>
        <n v="3514.94995117188"/>
        <n v="84.629997253418"/>
        <n v="16076.5595703125"/>
        <n v="18061.25"/>
        <n v="29296.880859375"/>
        <n v="4684.85009765625"/>
        <n v="3498.93994140625"/>
        <n v="84.9700012207031"/>
        <n v="16114.5498046875"/>
        <n v="17971.349609375"/>
        <n v="29336.029296875"/>
        <n v="4664.5498046875"/>
        <n v="82.3300018310547"/>
        <n v="16122.759765625"/>
        <n v="18123.0"/>
        <n v="29661.220703125"/>
        <n v="4688.47021484375"/>
        <n v="3543.64990234375"/>
        <n v="16149.8701171875"/>
        <n v="18210.150390625"/>
        <n v="29861.880859375"/>
        <n v="4697.419921875"/>
        <n v="3550.43994140625"/>
        <n v="81.1999969482422"/>
        <n v="16266.259765625"/>
        <n v="18132.650390625"/>
        <n v="29960.9296875"/>
        <n v="4714.9501953125"/>
        <n v="3549.77001953125"/>
        <n v="81.8099975585938"/>
        <n v="16283.51953125"/>
        <n v="18022.650390625"/>
        <n v="29909.970703125"/>
        <n v="4701.5"/>
        <n v="3537.51000976563"/>
        <n v="80.6900024414063"/>
        <n v="16290.1904296875"/>
        <n v="17945.599609375"/>
        <n v="29715.94921875"/>
        <n v="4708.7998046875"/>
        <n v="3537.97998046875"/>
        <n v="79.3600006103516"/>
        <n v="16282.8701171875"/>
        <n v="29768.5390625"/>
        <n v="4717.75"/>
        <n v="3561.90991210938"/>
        <n v="79.9199981689453"/>
        <n v="16202.76953125"/>
        <n v="17805.25"/>
        <n v="29806.490234375"/>
        <n v="4743.830078125"/>
        <n v="3585.18798828125"/>
        <n v="77.1600036621094"/>
        <n v="16054.3798828125"/>
        <n v="17553.69921875"/>
        <n v="4699.39013671875"/>
        <n v="3598.375"/>
        <n v="78.8600006103516"/>
        <n v="15974.2998046875"/>
        <n v="17600.599609375"/>
        <n v="29758.05078125"/>
        <n v="4702.8701171875"/>
        <n v="3602.73510742188"/>
        <n v="79.2300033569336"/>
        <n v="15962.5400390625"/>
        <n v="17564.349609375"/>
        <n v="29570.419921875"/>
        <n v="3597.14990234375"/>
        <n v="15540.2900390625"/>
        <n v="17355.400390625"/>
        <n v="29332.990234375"/>
        <n v="4664.6298828125"/>
        <n v="3576.11010742188"/>
        <n v="78.6500015258789"/>
        <n v="15441.91015625"/>
        <n v="17160.69921875"/>
        <n v="28776.33984375"/>
        <n v="4672.9501953125"/>
        <n v="3563.67993164063"/>
        <n v="72.9300003051758"/>
        <n v="15280.0400390625"/>
        <n v="17324.650390625"/>
        <n v="28718.69921875"/>
        <n v="4646.02001953125"/>
        <n v="3582.1201171875"/>
        <n v="15509.4599609375"/>
        <n v="17213.05078125"/>
        <n v="28106.30078125"/>
        <n v="4652.93994140625"/>
        <n v="3576.88989257813"/>
        <n v="69.4899978637695"/>
        <n v="15373.51953125"/>
        <n v="17420.349609375"/>
        <n v="27938.55078125"/>
        <n v="4595.4599609375"/>
        <n v="3586.8701171875"/>
        <n v="67.4899978637695"/>
        <n v="15422.900390625"/>
        <n v="17489.80078125"/>
        <n v="28029.5703125"/>
        <n v="4608.02978515625"/>
        <n v="3608.46997070313"/>
        <n v="15415.4599609375"/>
        <n v="17216.75"/>
        <n v="28081.0390625"/>
        <n v="4612.60009765625"/>
        <n v="3626.1298828125"/>
        <n v="70.1500015258789"/>
        <n v="15827.9404296875"/>
        <n v="17251.650390625"/>
        <n v="28618.4609375"/>
        <n v="4694.0400390625"/>
        <n v="3614.21997070313"/>
        <n v="73.0299987792969"/>
        <n v="15834.0400390625"/>
        <n v="17484.599609375"/>
        <n v="28897.439453125"/>
        <n v="4705.06005859375"/>
        <n v="3637.71997070313"/>
        <n v="73.0"/>
        <n v="15721.48046875"/>
        <n v="17543.25"/>
        <n v="28908.2890625"/>
        <n v="4695.259765625"/>
        <n v="3688.39990234375"/>
        <n v="73.3399963378906"/>
        <n v="15689.5"/>
        <n v="17534.349609375"/>
        <n v="28699.009765625"/>
        <n v="4713.56982421875"/>
        <n v="3667.85009765625"/>
        <n v="15794.3095703125"/>
        <n v="17639.5"/>
        <n v="28793.3203125"/>
        <n v="4710.2998046875"/>
        <n v="3708.93994140625"/>
        <n v="15697.98046875"/>
        <n v="17376.19921875"/>
        <n v="28672.9609375"/>
        <n v="4660.47021484375"/>
        <n v="3671.67993164063"/>
        <n v="15531.0400390625"/>
        <n v="17351.19921875"/>
        <n v="28525.830078125"/>
        <n v="4712.60009765625"/>
        <n v="3668.39990234375"/>
        <n v="71.6600036621094"/>
        <n v="15780.9296875"/>
        <n v="17379.349609375"/>
        <n v="29070.080078125"/>
        <n v="4731.990234375"/>
        <n v="3675.02001953125"/>
        <n v="15609.509765625"/>
        <n v="17298.150390625"/>
        <n v="28904.939453125"/>
        <n v="4666.7001953125"/>
        <n v="3673.64990234375"/>
        <n v="72.2600021362305"/>
        <n v="15296.080078125"/>
        <n v="16840.099609375"/>
        <n v="28441.509765625"/>
        <n v="4587.89990234375"/>
        <n v="3643.94995117188"/>
        <n v="70.0699996948242"/>
        <n v="15452.419921875"/>
        <n v="16936.400390625"/>
        <n v="28533.740234375"/>
        <n v="4651.14013671875"/>
        <n v="3627.09008789063"/>
        <n v="71.5500030517578"/>
        <n v="15593.4697265625"/>
        <n v="16971.0"/>
        <n v="28673.76953125"/>
        <n v="4697.669921875"/>
        <n v="3635.89990234375"/>
        <n v="73.1600036621094"/>
        <n v="15768.4501953125"/>
        <n v="17118.650390625"/>
        <n v="28798.369140625"/>
        <n v="4740.740234375"/>
        <n v="3643.55004882813"/>
        <n v="17155.599609375"/>
        <n v="28870.130859375"/>
        <n v="3648.9560546875"/>
        <n v="15854.6201171875"/>
        <n v="17112.05078125"/>
        <n v="28805.279296875"/>
        <n v="4791.490234375"/>
        <n v="3632.18994140625"/>
        <n v="76.0899963378906"/>
        <n v="15974.7900390625"/>
        <n v="17250.25"/>
        <n v="29121.009765625"/>
        <n v="4807.02001953125"/>
        <n v="3631.07690429688"/>
        <n v="76.9199981689453"/>
        <n v="15955.0302734375"/>
        <n v="17285.94921875"/>
        <n v="29106.279296875"/>
        <n v="4804.06005859375"/>
        <n v="3630.919921875"/>
        <n v="77.370002746582"/>
        <n v="15890.740234375"/>
        <n v="17264.05078125"/>
        <n v="28904.419921875"/>
        <n v="4808.93017578125"/>
        <n v="3628.919921875"/>
        <n v="77.4400024414063"/>
        <n v="17400.80078125"/>
        <n v="4786.830078125"/>
        <n v="3642.84008789063"/>
        <n v="77.0800018310547"/>
        <n v="16069.3798828125"/>
        <n v="17646.650390625"/>
        <n v="4796.64013671875"/>
        <n v="76.4599990844727"/>
        <n v="16202.580078125"/>
        <n v="17827.599609375"/>
        <n v="29323.7890625"/>
        <n v="4818.6201171875"/>
        <n v="3651.88989257813"/>
        <n v="77.6399993896484"/>
        <n v="16285.349609375"/>
        <n v="17944.69921875"/>
        <n v="29388.16015625"/>
        <n v="4797.7001953125"/>
        <n v="3628.26000976563"/>
        <n v="78.5800018310547"/>
        <n v="16156.5595703125"/>
        <n v="17797.94921875"/>
        <n v="29158.94921875"/>
        <n v="4725.009765625"/>
        <n v="3594.48999023438"/>
        <n v="80.2399978637695"/>
        <n v="16044.2802734375"/>
        <n v="17905.0"/>
        <n v="28813.08984375"/>
        <n v="4707.9501953125"/>
        <n v="3607.22998046875"/>
        <n v="80.4700012207031"/>
        <n v="16015.33984375"/>
        <n v="18017.44921875"/>
        <n v="4673.02001953125"/>
        <n v="3593.52001953125"/>
        <n v="79.4499969482422"/>
        <n v="15979.990234375"/>
        <n v="18081.25"/>
        <n v="28473.470703125"/>
        <n v="4714.1298828125"/>
        <n v="3602.14990234375"/>
        <n v="81.5899963378906"/>
        <n v="16061.5"/>
        <n v="18227.94921875"/>
        <n v="28814.310546875"/>
        <n v="4748.830078125"/>
        <n v="3599.5"/>
        <n v="83.0999984741211"/>
        <n v="16090.2900390625"/>
        <n v="18272.25"/>
        <n v="28660.44921875"/>
        <n v="4744.1298828125"/>
        <n v="3601.07006835938"/>
        <n v="82.9400024414063"/>
        <n v="15970.7001953125"/>
        <n v="18286.94921875"/>
        <n v="28252.9609375"/>
        <n v="4665.1298828125"/>
        <n v="3548.419921875"/>
        <n v="84.4499969482422"/>
        <n v="15962.7001953125"/>
        <n v="18321.55078125"/>
        <n v="28449.990234375"/>
        <n v="3546.09008789063"/>
        <n v="15843.580078125"/>
        <n v="18350.94921875"/>
        <n v="28690.33984375"/>
        <n v="4632.240234375"/>
        <n v="3579.31005859375"/>
        <n v="86.629997253418"/>
        <n v="15898.0498046875"/>
        <n v="18129.19921875"/>
        <n v="27958.169921875"/>
        <n v="4611.5498046875"/>
        <n v="3578.72998046875"/>
        <n v="87.9100036621094"/>
        <n v="15912.330078125"/>
        <n v="17943.69921875"/>
        <n v="27882.529296875"/>
        <n v="4602.10986328125"/>
        <n v="3576.26000976563"/>
        <n v="87.8199996948242"/>
        <n v="15728.2900390625"/>
        <n v="17707.599609375"/>
        <n v="27586.419921875"/>
        <n v="4494.52001953125"/>
        <n v="3547.0"/>
        <n v="85.5599975585938"/>
        <n v="15587.3896484375"/>
        <n v="17599.400390625"/>
        <n v="27627.599609375"/>
        <n v="4417.35009765625"/>
        <n v="3531.61010742188"/>
        <n v="86.0899963378906"/>
        <n v="15205.75"/>
        <n v="17309.150390625"/>
        <n v="27493.75"/>
        <n v="4411.009765625"/>
        <n v="3519.830078125"/>
        <n v="85.7099990844727"/>
        <n v="15524.9599609375"/>
        <n v="27184.5390625"/>
        <n v="4453.22998046875"/>
        <n v="3462.1201171875"/>
        <n v="87.9499969482422"/>
        <n v="15582.4501953125"/>
        <n v="17182.5"/>
        <n v="27193.58984375"/>
        <n v="4428.740234375"/>
        <n v="3456.36010742188"/>
        <n v="88.5400009155273"/>
        <n v="15416.58984375"/>
        <n v="17373.5"/>
        <n v="26764.849609375"/>
        <n v="4432.72021484375"/>
        <n v="3417.05004882813"/>
        <n v="88.8399963378906"/>
        <n v="15566.3798828125"/>
        <n v="17410.0"/>
        <n v="27134.5703125"/>
        <n v="4516.89013671875"/>
        <n v="88.3899993896484"/>
        <n v="15687.9599609375"/>
        <n v="17622.400390625"/>
        <n v="27410.7890625"/>
        <n v="4550.490234375"/>
        <n v="88.870002746582"/>
        <n v="15736.51953125"/>
        <n v="17794.599609375"/>
        <n v="27564.619140625"/>
        <n v="4595.31005859375"/>
        <n v="89.7200012207031"/>
        <n v="15602.5"/>
        <n v="17781.150390625"/>
        <n v="27357.330078125"/>
        <n v="4542.8798828125"/>
        <n v="90.4499969482422"/>
        <n v="15423.9404296875"/>
        <n v="17617.80078125"/>
        <n v="27455.98046875"/>
        <n v="4539.66015625"/>
        <n v="93.1699981689453"/>
        <n v="15256.080078125"/>
        <n v="17536.75"/>
        <n v="27369.6796875"/>
        <n v="4521.85986328125"/>
        <n v="3434.03002929688"/>
        <n v="92.7300033569336"/>
        <n v="15338.0"/>
        <n v="17306.44921875"/>
        <n v="27461.330078125"/>
        <n v="4531.31982421875"/>
        <n v="3453.18994140625"/>
        <n v="91.6800003051758"/>
        <n v="15513.9404296875"/>
        <n v="17477.150390625"/>
        <n v="27633.099609375"/>
        <n v="4590.02978515625"/>
        <n v="3484.73999023438"/>
        <n v="90.5800018310547"/>
        <n v="15614.4697265625"/>
        <n v="17639.44921875"/>
        <n v="27880.69921875"/>
        <n v="4588.919921875"/>
        <n v="3488.86010742188"/>
        <n v="91.7399978637695"/>
        <n v="15511.33984375"/>
        <n v="17454.75"/>
        <n v="4526.330078125"/>
        <n v="3500.14990234375"/>
        <n v="94.6600036621094"/>
        <n v="15150.5400390625"/>
        <n v="17099.5"/>
        <n v="27325.5"/>
        <n v="4426.22021484375"/>
        <n v="3457.26000976563"/>
        <n v="95.8199996948242"/>
        <n v="15418.41015625"/>
        <n v="17375.0"/>
        <n v="27205.19921875"/>
        <n v="4472.77001953125"/>
        <n v="3447.48999023438"/>
        <n v="95.1699981689453"/>
        <n v="15542.83984375"/>
        <n v="17490.599609375"/>
        <n v="27486.08984375"/>
        <n v="4489.5498046875"/>
        <n v="3475.06005859375"/>
        <n v="95.0100021362305"/>
        <n v="15440.080078125"/>
        <n v="17442.900390625"/>
        <n v="27438.740234375"/>
        <n v="4456.06005859375"/>
        <n v="3480.96997070313"/>
        <n v="93.3600006103516"/>
        <n v="15317.3896484375"/>
        <n v="17380.80078125"/>
        <n v="27216.16015625"/>
        <n v="4394.60009765625"/>
        <n v="3490.76000976563"/>
        <n v="92.6600036621094"/>
        <n v="15192.4697265625"/>
        <n v="17351.05078125"/>
        <n v="26998.470703125"/>
        <n v="3492.19995117188"/>
        <n v="14782.16015625"/>
        <n v="17148.55078125"/>
        <n v="26550.140625"/>
        <n v="4362.1201171875"/>
        <n v="3473.38989257813"/>
        <n v="96.0"/>
        <n v="14901.08984375"/>
        <n v="17220.69921875"/>
        <n v="4341.509765625"/>
        <n v="93.9000015258789"/>
        <n v="14221.7099609375"/>
        <n v="16705.25"/>
        <n v="26357.580078125"/>
        <n v="4294.72998046875"/>
        <n v="3486.97998046875"/>
        <n v="100.540000915527"/>
        <n v="14567.6201171875"/>
        <n v="16748.80078125"/>
        <n v="26481.599609375"/>
        <n v="4385.33984375"/>
        <n v="3480.17993164063"/>
        <n v="95.6399993896484"/>
        <n v="14510.76953125"/>
        <n v="16815.900390625"/>
        <n v="26644.560546875"/>
        <n v="4388.83984375"/>
        <n v="3462.31005859375"/>
        <n v="99.0999984741211"/>
        <n v="14448.6103515625"/>
        <n v="27013.259765625"/>
        <n v="4378.4501953125"/>
        <n v="3491.1298828125"/>
        <n v="106.779998779297"/>
        <n v="14114.7900390625"/>
        <n v="16678.5"/>
        <n v="26585.30078125"/>
        <n v="4401.47998046875"/>
        <n v="3486.6201171875"/>
        <n v="112.51000213623"/>
        <n v="14057.150390625"/>
        <n v="16768.94921875"/>
        <n v="26704.849609375"/>
        <n v="4416.77978515625"/>
        <n v="3500.2900390625"/>
        <n v="116.569999694824"/>
        <n v="13562.599609375"/>
        <n v="16456.0"/>
        <n v="26421.849609375"/>
        <n v="4342.1201171875"/>
        <n v="3474.8798828125"/>
        <n v="116.019996643066"/>
        <n v="13150.349609375"/>
        <n v="15944.599609375"/>
        <n v="25640.41015625"/>
        <n v="4327.009765625"/>
        <n v="3438.56005859375"/>
        <n v="130.5"/>
        <n v="13106.7802734375"/>
        <n v="16028.75"/>
        <n v="25291.330078125"/>
        <n v="4276.93994140625"/>
        <n v="3383.6298828125"/>
        <n v="129.440002441406"/>
        <n v="13847.9296875"/>
        <n v="16418.05078125"/>
        <n v="25084.080078125"/>
        <n v="4299.39990234375"/>
        <n v="3321.47998046875"/>
        <n v="126.839996337891"/>
        <n v="13829.9697265625"/>
        <n v="16757.30078125"/>
        <n v="25720.310546875"/>
        <n v="4268.27978515625"/>
        <n v="3326.580078125"/>
        <n v="114.879997253418"/>
        <n v="13943.9697265625"/>
        <n v="16694.400390625"/>
        <n v="25503.650390625"/>
        <n v="4291.009765625"/>
        <n v="3315.65991210938"/>
        <n v="110.290000915527"/>
        <n v="14082.0595703125"/>
        <n v="16887.94921875"/>
        <n v="25631.009765625"/>
        <n v="4247.56982421875"/>
        <n v="3297.80004882813"/>
        <n v="109.720001220703"/>
        <n v="13974.83984375"/>
        <n v="16927.75"/>
        <n v="25441.669921875"/>
        <n v="4271.0498046875"/>
        <n v="3196.919921875"/>
        <n v="102.580001831055"/>
        <n v="14553.099609375"/>
        <n v="16987.900390625"/>
        <n v="25824.939453125"/>
        <n v="4358.89990234375"/>
        <n v="3177.7900390625"/>
        <n v="99.2200012207031"/>
        <n v="14509.23046875"/>
        <n v="17344.599609375"/>
        <n v="26702.939453125"/>
        <n v="4412.669921875"/>
        <n v="3260.169921875"/>
        <n v="104.23999786377"/>
        <n v="14413.08984375"/>
        <n v="26862.4296875"/>
        <n v="3260.78002929688"/>
        <n v="106.279998779297"/>
        <n v="14457.2998046875"/>
        <n v="17353.349609375"/>
        <n v="4481.75"/>
        <n v="3267.5"/>
        <n v="112.690002441406"/>
        <n v="14508.009765625"/>
        <n v="17334.400390625"/>
        <n v="27284.470703125"/>
        <n v="4522.0"/>
        <n v="3279.11010742188"/>
        <n v="115.01000213623"/>
        <n v="14539.3095703125"/>
        <n v="17442.400390625"/>
        <n v="28056.19921875"/>
        <n v="4501.06982421875"/>
        <n v="3279.88989257813"/>
        <n v="115.400001525879"/>
        <n v="14375.8203125"/>
        <n v="17291.75"/>
        <n v="28110.390625"/>
        <n v="4520.580078125"/>
        <n v="3266.88989257813"/>
        <n v="116.639999389648"/>
        <n v="14428.0302734375"/>
        <n v="17294.900390625"/>
        <n v="28338.810546875"/>
        <n v="4546.02978515625"/>
        <n v="3257.11010742188"/>
        <n v="114.120002746582"/>
        <n v="14627.580078125"/>
        <n v="17235.099609375"/>
        <n v="28084.080078125"/>
        <n v="4575.64990234375"/>
        <n v="3230.21997070313"/>
        <n v="112.930000305176"/>
        <n v="14925.25"/>
        <n v="17343.650390625"/>
        <n v="28252.419921875"/>
        <n v="4637.2998046875"/>
        <n v="3229.17993164063"/>
        <n v="107.839996337891"/>
        <n v="14744.7197265625"/>
        <n v="17522.5"/>
        <n v="28281.44921875"/>
        <n v="4627.77001953125"/>
        <n v="3266.60009765625"/>
        <n v="108.75"/>
        <n v="14732.0"/>
        <n v="17559.80078125"/>
        <n v="28101.6796875"/>
        <n v="4603.06982421875"/>
        <n v="3272.0400390625"/>
        <n v="107.800003051758"/>
        <n v="14506.01953125"/>
        <n v="17703.69921875"/>
        <n v="27738.310546875"/>
        <n v="4548.7001953125"/>
        <n v="3287.22998046875"/>
        <n v="101.75"/>
        <n v="14535.0703125"/>
        <n v="18114.650390625"/>
        <n v="27754.240234375"/>
        <n v="4583.5"/>
        <n v="103.940002441406"/>
        <n v="14603.4404296875"/>
        <n v="18095.44921875"/>
        <n v="27965.939453125"/>
        <n v="4593.4501953125"/>
        <n v="105.589996337891"/>
        <n v="14437.91015625"/>
        <n v="17901.0"/>
        <n v="27549.669921875"/>
        <n v="4503.93994140625"/>
        <n v="3288.11010742188"/>
        <n v="104.019996643066"/>
        <n v="14315.349609375"/>
        <n v="17787.5"/>
        <n v="27042.490234375"/>
        <n v="4521.16015625"/>
        <n v="3290.26000976563"/>
        <n v="98.8199996948242"/>
        <n v="14321.8203125"/>
        <n v="17842.75"/>
        <n v="27185.23046875"/>
        <n v="4520.41015625"/>
        <n v="3257.09008789063"/>
        <n v="98.7600021362305"/>
        <n v="14298.01953125"/>
        <n v="17779.05078125"/>
        <n v="27004.5"/>
        <n v="4464.35009765625"/>
        <n v="3239.86010742188"/>
        <n v="98.5199966430664"/>
        <n v="14180.08984375"/>
        <n v="17595.30078125"/>
        <n v="26674.859375"/>
        <n v="4471.0"/>
        <n v="3214.5400390625"/>
        <n v="101.349998474121"/>
        <n v="14100.0302734375"/>
        <n v="17663.650390625"/>
        <n v="26885.869140625"/>
        <n v="4453.919921875"/>
        <n v="3225.46997070313"/>
        <n v="104.470001220703"/>
        <n v="14198.7802734375"/>
        <n v="27200.890625"/>
        <n v="4460.4599609375"/>
        <n v="3240.0"/>
        <n v="107.639999389648"/>
        <n v="27203.76953125"/>
        <n v="3229.86596679688"/>
        <n v="17237.75"/>
        <n v="26851.80078125"/>
        <n v="4410.31005859375"/>
        <n v="3204.03002929688"/>
        <n v="109.809997558594"/>
        <n v="14199.08984375"/>
        <n v="17275.650390625"/>
        <n v="27100.58984375"/>
        <n v="4471.02978515625"/>
        <n v="3207.830078125"/>
        <n v="108.919998168945"/>
        <n v="14362.0302734375"/>
        <n v="17186.900390625"/>
        <n v="27389.83984375"/>
        <n v="4488.2900390625"/>
        <n v="3191.830078125"/>
        <n v="104.160003662109"/>
        <n v="14598.1103515625"/>
        <n v="17414.69921875"/>
        <n v="27580.640625"/>
        <n v="4512.93994140625"/>
        <n v="3160.89990234375"/>
        <n v="105.419998168945"/>
        <n v="14372.4697265625"/>
        <n v="17315.30078125"/>
        <n v="27205.830078125"/>
        <n v="4385.830078125"/>
        <n v="3105.65991210938"/>
        <n v="104.220001220703"/>
        <n v="14037.6298828125"/>
        <n v="17054.30078125"/>
        <n v="26764.48046875"/>
        <n v="4299.02001953125"/>
        <n v="3043.82006835938"/>
        <n v="101.550003051758"/>
        <n v="14112.83984375"/>
        <n v="17223.849609375"/>
        <n v="26808.990234375"/>
        <n v="4278.14013671875"/>
        <n v="2957.67993164063"/>
        <n v="102.779998779297"/>
        <n v="13849.4296875"/>
        <n v="17110.69921875"/>
        <n v="26406.619140625"/>
        <n v="4240.7099609375"/>
        <n v="2959.17993164063"/>
        <n v="102.98999786377"/>
        <n v="14074.7099609375"/>
        <n v="17322.5"/>
        <n v="26876.94921875"/>
        <n v="4308.4501953125"/>
        <n v="2991.51000976563"/>
        <n v="105.680000305176"/>
        <n v="14187.01953125"/>
        <n v="17377.650390625"/>
        <n v="4269.68017578125"/>
        <n v="3048.48999023438"/>
        <n v="107.98999786377"/>
        <n v="14036.1103515625"/>
        <n v="17092.25"/>
        <n v="26964.58984375"/>
        <n v="4169.81005859375"/>
        <n v="105.940002441406"/>
        <n v="14081.150390625"/>
        <n v="4200.10009765625"/>
        <n v="105.800003051758"/>
        <n v="14073.2099609375"/>
        <n v="17132.849609375"/>
        <n v="4307.66015625"/>
        <n v="108.610000610352"/>
        <n v="14315.240234375"/>
        <n v="16945.69921875"/>
        <n v="4270.43017578125"/>
        <n v="3082.22998046875"/>
        <n v="111.370002746582"/>
        <n v="13851.4501953125"/>
        <n v="16484.19921875"/>
        <n v="27072.58984375"/>
        <n v="4157.68994140625"/>
        <n v="3030.68994140625"/>
        <n v="111.180000305176"/>
        <n v="13697.900390625"/>
        <n v="16403.69921875"/>
        <n v="26732.609375"/>
        <n v="4081.27001953125"/>
        <n v="3015.93994140625"/>
        <n v="110.48999786377"/>
        <n v="13719.9501953125"/>
        <n v="16404.55078125"/>
        <n v="26246.630859375"/>
        <n v="4068.82006835938"/>
        <n v="3043.78002929688"/>
        <n v="13829.099609375"/>
        <n v="16318.75"/>
        <n v="26290.619140625"/>
        <n v="4049.09008789063"/>
        <n v="3100.89990234375"/>
        <n v="106.440002441406"/>
        <n v="13808.08984375"/>
        <n v="16041.9501953125"/>
        <n v="26028.359375"/>
        <n v="3964.80004882813"/>
        <n v="3072.15991210938"/>
        <n v="107.370002746582"/>
        <n v="14034.150390625"/>
        <n v="16083.599609375"/>
        <n v="26479.9296875"/>
        <n v="4038.8798828125"/>
        <n v="3086.10009765625"/>
        <n v="110.639999389648"/>
        <n v="14043.099609375"/>
        <n v="15977.9501953125"/>
        <n v="26836.9609375"/>
        <n v="4046.4599609375"/>
        <n v="3102.580078125"/>
        <n v="114.900001525879"/>
        <n v="14203.08984375"/>
        <n v="16284.25"/>
        <n v="26709.259765625"/>
        <n v="4090.71997070313"/>
        <n v="3093.69995117188"/>
        <n v="115.559997558594"/>
        <n v="14226.4697265625"/>
        <n v="16399.80078125"/>
        <n v="27053.1796875"/>
        <n v="4051.97998046875"/>
        <n v="3105.84008789063"/>
        <n v="115.419998168945"/>
        <n v="13882.2998046875"/>
        <n v="15984.75"/>
        <n v="26458.849609375"/>
        <n v="3945.9599609375"/>
        <n v="3096.9599609375"/>
        <n v="112.620002746582"/>
        <n v="14161.3203125"/>
        <n v="16283.0498046875"/>
        <n v="26769.19921875"/>
        <n v="3943.419921875"/>
        <n v="3146.57006835938"/>
        <n v="114.040000915527"/>
        <n v="14217.48046875"/>
        <n v="16414.69921875"/>
        <n v="27047.470703125"/>
        <n v="3981.8798828125"/>
        <n v="3150.51000976563"/>
        <n v="111.959999084473"/>
        <n v="14105.0595703125"/>
        <n v="16262.7998046875"/>
        <n v="27005.4296875"/>
        <n v="3955.67993164063"/>
        <n v="3153.1298828125"/>
        <n v="111.430000305176"/>
        <n v="14053.58984375"/>
        <n v="16223.349609375"/>
        <n v="26795.890625"/>
        <n v="3999.330078125"/>
        <n v="3107.6298828125"/>
        <n v="111.680000305176"/>
        <n v="14253.6103515625"/>
        <n v="16204.4501953125"/>
        <n v="26898.75"/>
        <n v="4075.13989257813"/>
        <n v="3133.28002929688"/>
        <n v="114.830001831055"/>
        <n v="14463.5"/>
        <n v="16370.599609375"/>
        <n v="26996.69921875"/>
        <n v="4158.490234375"/>
        <n v="3151.05004882813"/>
        <n v="115.300003051758"/>
        <n v="14589.4501953125"/>
        <n v="16695.5"/>
        <n v="27401.240234375"/>
        <n v="3150.88989257813"/>
        <n v="14547.08984375"/>
        <n v="16690.75"/>
        <n v="27463.330078125"/>
        <n v="4168.33984375"/>
        <n v="3188.60009765625"/>
        <n v="119.980003356934"/>
        <n v="14489.0"/>
        <n v="16649.19921875"/>
        <n v="27482.310546875"/>
        <n v="4166.5400390625"/>
        <n v="3190.61010742188"/>
        <n v="117.870002746582"/>
        <n v="14492.7802734375"/>
        <n v="16646.400390625"/>
        <n v="27450.470703125"/>
        <n v="4177.509765625"/>
        <n v="3197.28002929688"/>
        <n v="117.769996643066"/>
        <n v="14589.91015625"/>
        <n v="16793.849609375"/>
        <n v="27776.330078125"/>
        <n v="4142.669921875"/>
        <n v="120.459999084473"/>
        <n v="14709.3798828125"/>
        <n v="16610.94921875"/>
        <n v="27979.5390625"/>
        <n v="4168.77978515625"/>
        <n v="3237.07006835938"/>
        <n v="120.98999786377"/>
        <n v="14590.6904296875"/>
        <n v="16487.25"/>
        <n v="28094.73046875"/>
        <n v="4164.85986328125"/>
        <n v="3253.09008789063"/>
        <n v="120.360000610352"/>
        <n v="14602.0595703125"/>
        <n v="16514.30078125"/>
        <n v="28234.2890625"/>
        <n v="4160.14013671875"/>
        <n v="3266.6298828125"/>
        <n v="123.180000305176"/>
        <n v="14420.73046875"/>
        <n v="16492.80078125"/>
        <n v="28389.75"/>
        <n v="4119.10009765625"/>
        <n v="3270.56005859375"/>
        <n v="122.720001220703"/>
        <n v="14121.0703125"/>
        <n v="16324.7001953125"/>
        <n v="28044.44921875"/>
        <n v="3974.38989257813"/>
        <n v="3286.6201171875"/>
        <n v="122.75"/>
        <n v="13648.83984375"/>
        <n v="15886.150390625"/>
        <n v="27389.30078125"/>
        <n v="3838.14990234375"/>
        <n v="3272.98999023438"/>
        <n v="122.25"/>
        <n v="13569.9296875"/>
        <n v="15858.0"/>
        <n v="26657.919921875"/>
        <n v="3778.17993164063"/>
        <n v="3289.1298828125"/>
        <n v="123.680000305176"/>
        <n v="13566.7998046875"/>
        <n v="15783.650390625"/>
        <n v="26638.759765625"/>
        <n v="3837.56005859375"/>
        <n v="3358.55004882813"/>
        <n v="119.610000610352"/>
        <n v="13443.3203125"/>
        <n v="15863.150390625"/>
        <n v="26947.69921875"/>
        <n v="3728.17993164063"/>
        <n v="3319.68994140625"/>
        <n v="118.080001831055"/>
        <n v="13237.7001953125"/>
        <n v="15400.400390625"/>
        <n v="26072.349609375"/>
        <n v="3707.7099609375"/>
        <n v="3323.28002929688"/>
        <n v="118.970001220703"/>
        <n v="13265.599609375"/>
        <n v="15382.5"/>
        <n v="26156.619140625"/>
        <n v="3333.89990234375"/>
        <n v="13443.76953125"/>
        <n v="15707.25"/>
        <n v="26418.83984375"/>
        <n v="3779.64990234375"/>
        <n v="3329.38989257813"/>
        <n v="112.470001220703"/>
        <n v="13206.1103515625"/>
        <n v="15565.400390625"/>
        <n v="26462.830078125"/>
        <n v="3801.7900390625"/>
        <n v="3311.02001953125"/>
        <n v="109.76000213623"/>
        <n v="13120.3095703125"/>
        <n v="15628.4501953125"/>
        <n v="26401.970703125"/>
        <n v="3802.580078125"/>
        <n v="3320.14990234375"/>
        <n v="107.050003051758"/>
        <n v="13160.7099609375"/>
        <n v="15749.25"/>
        <n v="26519.16015625"/>
        <n v="3913.64990234375"/>
        <n v="3356.7099609375"/>
        <n v="108.580001831055"/>
        <n v="13378.419921875"/>
        <n v="15927.4501953125"/>
        <n v="26938.4296875"/>
        <n v="3927.71997070313"/>
        <n v="3393.31005859375"/>
        <n v="110.540000915527"/>
        <n v="13358.6201171875"/>
        <n v="15892.099609375"/>
        <n v="27062.310546875"/>
        <n v="3945.86010742188"/>
        <n v="3412.10009765625"/>
        <n v="112.220001220703"/>
        <n v="13132.3603515625"/>
        <n v="15861.599609375"/>
        <n v="26858.6796875"/>
        <n v="3836.5"/>
        <n v="3414.64990234375"/>
        <n v="114.050003051758"/>
        <n v="12811.4296875"/>
        <n v="15890.0"/>
        <n v="26753.279296875"/>
        <n v="3818.98999023438"/>
        <n v="3417.01000976563"/>
        <n v="110.449996948242"/>
        <n v="12894.3798828125"/>
        <n v="15793.9501953125"/>
        <n v="26531.240234375"/>
        <n v="3829.82006835938"/>
        <n v="3404.05004882813"/>
        <n v="109.339996337891"/>
        <n v="12919.7001953125"/>
        <n v="15852.349609375"/>
        <n v="26258.859375"/>
        <n v="3405.6201171875"/>
        <n v="12870.240234375"/>
        <n v="16025.75"/>
        <n v="26532.509765625"/>
        <n v="3832.18994140625"/>
        <n v="3424.84008789063"/>
        <n v="111.449996948242"/>
        <n v="12668.6796875"/>
        <n v="16011.349609375"/>
        <n v="26298.9609375"/>
        <n v="3870.90991210938"/>
        <n v="3391.03002929688"/>
        <n v="102.139999389648"/>
        <n v="12867.7099609375"/>
        <n v="16150.5"/>
        <n v="26533.650390625"/>
        <n v="3910.6298828125"/>
        <n v="3375.86010742188"/>
        <n v="104.480003356934"/>
        <n v="13019.1298828125"/>
        <n v="16275.5"/>
        <n v="26881.75"/>
        <n v="3918.5"/>
        <n v="3386.31005859375"/>
        <n v="105.23999786377"/>
        <n v="12934.8701171875"/>
        <n v="16248.5498046875"/>
        <n v="27062.169921875"/>
        <n v="3880.93994140625"/>
        <n v="3341.10009765625"/>
        <n v="105.050003051758"/>
        <n v="12905.48046875"/>
        <n v="16158.75"/>
        <n v="26718.669921875"/>
        <n v="3873.40991210938"/>
        <n v="3319.25"/>
        <n v="103.48999786377"/>
        <n v="12851.900390625"/>
        <n v="16140.0"/>
        <n v="26543.0703125"/>
        <n v="3829.43994140625"/>
        <n v="3297.02001953125"/>
        <n v="97.9599990844727"/>
        <n v="12788.009765625"/>
        <n v="16070.849609375"/>
        <n v="26713.0703125"/>
        <n v="3796.40991210938"/>
        <n v="3299.25"/>
        <n v="97.0"/>
        <n v="12875.669921875"/>
        <n v="16066.9501953125"/>
        <n v="26857.76953125"/>
        <n v="3863.6201171875"/>
        <n v="3288.919921875"/>
        <n v="99.0299987792969"/>
        <n v="13062.23046875"/>
        <n v="16287.9501953125"/>
        <n v="3902.43994140625"/>
        <n v="3278.46997070313"/>
        <n v="102.800003051758"/>
        <n v="13351.2001953125"/>
        <n v="16359.5"/>
        <n v="27043.580078125"/>
        <n v="3939.81005859375"/>
        <n v="3283.92993164063"/>
        <n v="104.459999084473"/>
        <n v="13399.400390625"/>
        <n v="16588.0"/>
        <n v="27692.849609375"/>
        <n v="3974.1298828125"/>
        <n v="3308.35009765625"/>
        <n v="104.389999389648"/>
        <n v="13318.6396484375"/>
        <n v="16626.94921875"/>
        <n v="27803.0"/>
        <n v="3999.2900390625"/>
        <n v="3300.53002929688"/>
        <n v="99.9899978637695"/>
        <n v="13367.0400390625"/>
        <n v="16752.25"/>
        <n v="27952.25"/>
        <n v="4012.43994140625"/>
        <n v="3293.63989257813"/>
        <n v="97.9499969482422"/>
        <n v="13337.0595703125"/>
        <n v="16706.05078125"/>
        <n v="27848.58984375"/>
        <n v="3975.30004882813"/>
        <n v="3273.17993164063"/>
        <n v="96.9400024414063"/>
        <n v="13197.9501953125"/>
        <n v="16636.099609375"/>
        <n v="27715.779296875"/>
        <n v="3953.21997070313"/>
        <n v="3282.40991210938"/>
        <n v="99.0"/>
        <n v="13204.580078125"/>
        <n v="16653.44921875"/>
        <n v="27772.970703125"/>
        <n v="4039.56005859375"/>
        <n v="3282.57006835938"/>
        <n v="98.5899963378906"/>
        <n v="13289.3896484375"/>
        <n v="16947.650390625"/>
        <n v="28015.6796875"/>
        <n v="4078.94995117188"/>
        <n v="3305.7099609375"/>
        <n v="99.8399963378906"/>
        <n v="13515.0302734375"/>
        <n v="17172.80078125"/>
        <n v="28001.80078125"/>
        <n v="4140.14990234375"/>
        <n v="3294.80004882813"/>
        <n v="101.879997253418"/>
        <n v="13570.2197265625"/>
        <n v="17356.25"/>
        <n v="27993.349609375"/>
        <n v="4144.9501953125"/>
        <n v="3264.30004882813"/>
        <n v="98.6500015258789"/>
        <n v="13484.5498046875"/>
        <n v="17390.150390625"/>
        <n v="27830.580078125"/>
        <n v="4140.47021484375"/>
        <n v="3231.26000976563"/>
        <n v="96.4700012207031"/>
        <n v="13595.0703125"/>
        <n v="17407.5"/>
        <n v="27837.630859375"/>
        <n v="4167.66015625"/>
        <n v="3217.55004882813"/>
        <n v="96.5699996948242"/>
        <n v="13792.8798828125"/>
        <n v="17490.69921875"/>
        <n v="28005.58984375"/>
        <n v="4161.2900390625"/>
        <n v="3191.0"/>
        <n v="91.9000015258789"/>
        <n v="13693.33984375"/>
        <n v="17474.400390625"/>
        <n v="28190.0390625"/>
        <n v="4151.580078125"/>
        <n v="3228.88989257813"/>
        <n v="90.7600021362305"/>
        <n v="13745.58984375"/>
        <n v="17548.80078125"/>
        <n v="28279.119140625"/>
        <n v="4186.6201171875"/>
        <n v="3237.96997070313"/>
        <n v="90.8899993896484"/>
        <n v="28257.33984375"/>
        <n v="4137.2998046875"/>
        <n v="3248.77001953125"/>
        <n v="92.6500015258789"/>
        <n v="13715.5595703125"/>
        <n v="17566.099609375"/>
        <n v="27964.9609375"/>
        <n v="4211.02978515625"/>
        <n v="3253.169921875"/>
        <n v="92.4300003051758"/>
        <n v="13763.259765625"/>
        <n v="17719.30078125"/>
        <n v="4257.91015625"/>
        <n v="3281.669921875"/>
        <n v="95.0500030517578"/>
        <n v="13813.0498046875"/>
        <n v="17724.650390625"/>
        <n v="28546.98046875"/>
        <n v="4280.47021484375"/>
        <n v="3288.21997070313"/>
        <n v="94.8099975585938"/>
        <n v="13857.98046875"/>
        <n v="28897.0703125"/>
        <n v="4301.7900390625"/>
        <n v="3286.88989257813"/>
        <n v="92.0999984741211"/>
        <n v="13947.849609375"/>
        <n v="17839.099609375"/>
        <n v="28928.16015625"/>
        <n v="4325.27978515625"/>
        <n v="3295.02001953125"/>
        <n v="90.6500015258789"/>
        <n v="13930.5703125"/>
        <n v="17965.94921875"/>
        <n v="29222.76953125"/>
        <n v="4302.18017578125"/>
        <n v="3296.0"/>
        <n v="89.1600036621094"/>
        <n v="13775.66015625"/>
        <n v="17968.44921875"/>
        <n v="28999.640625"/>
        <n v="4292.52978515625"/>
        <n v="3289.13989257813"/>
        <n v="91.4599990844727"/>
        <n v="13660.33984375"/>
        <n v="17992.19921875"/>
        <n v="29150.80078125"/>
        <n v="4266.31005859375"/>
        <n v="3286.48999023438"/>
        <n v="92.0899963378906"/>
        <n v="13510.2900390625"/>
        <n v="17690.05078125"/>
        <n v="28828.2109375"/>
        <n v="4195.080078125"/>
        <n v="3278.169921875"/>
        <n v="91.2600021362305"/>
        <n v="13298.259765625"/>
        <n v="17625.55078125"/>
        <n v="28580.19921875"/>
        <n v="4159.77001953125"/>
        <n v="3284.60009765625"/>
        <n v="94.2200012207031"/>
        <n v="13238.6103515625"/>
        <n v="17623.650390625"/>
        <n v="28515.609375"/>
        <n v="4156.56005859375"/>
        <n v="3281.8798828125"/>
        <n v="95.4000015258789"/>
        <n v="13364.5498046875"/>
        <n v="17726.5"/>
        <n v="28534.7109375"/>
        <n v="4200.5400390625"/>
        <n v="3248.35009765625"/>
        <n v="95.7600021362305"/>
        <n v="13375.01953125"/>
        <n v="17685.849609375"/>
        <n v="28792.9296875"/>
        <n v="4203.0400390625"/>
        <n v="3266.27001953125"/>
        <n v="94.0199966430664"/>
        <n v="12942.4599609375"/>
        <n v="17380.150390625"/>
        <n v="28179.08984375"/>
        <n v="4062.98999023438"/>
        <n v="3240.72998046875"/>
        <n v="97.370002746582"/>
        <n v="13154.150390625"/>
        <n v="17777.650390625"/>
        <n v="28233.80078125"/>
        <n v="4044.97998046875"/>
        <n v="3243.75"/>
        <n v="97.6600036621094"/>
        <n v="13020.5400390625"/>
        <n v="28104.80078125"/>
        <n v="4015.3701171875"/>
        <n v="3232.02001953125"/>
        <n v="12743.0498046875"/>
        <n v="17695.599609375"/>
        <n v="27832.779296875"/>
        <n v="3970.22998046875"/>
        <n v="3214.56005859375"/>
        <n v="89.629997253418"/>
        <n v="13051.5703125"/>
        <n v="17643.849609375"/>
        <n v="27772.369140625"/>
        <n v="4018.42993164063"/>
        <n v="3198.28002929688"/>
        <n v="89.6600036621094"/>
        <n v="12827.580078125"/>
        <n v="17683.150390625"/>
        <n v="27673.439453125"/>
        <n v="3199.912109375"/>
        <n v="12927.7900390625"/>
        <n v="17764.650390625"/>
        <n v="27813.779296875"/>
        <n v="3942.55004882813"/>
        <n v="3244.63989257813"/>
        <n v="90.3899993896484"/>
        <n v="12953.990234375"/>
        <n v="17650.75"/>
        <n v="27546.009765625"/>
        <n v="3987.88989257813"/>
        <n v="3253.77001953125"/>
        <n v="87.7600021362305"/>
        <n v="13008.8203125"/>
        <n v="17807.650390625"/>
        <n v="28083.7890625"/>
        <n v="4010.5"/>
        <n v="3253.69995117188"/>
        <n v="13121.1298828125"/>
        <n v="17925.94921875"/>
        <n v="28286.01953125"/>
        <n v="4076.81005859375"/>
        <n v="3266.19995117188"/>
        <n v="87.1999969482422"/>
        <n v="13441.5400390625"/>
        <n v="17980.55078125"/>
        <n v="28612.890625"/>
        <n v="4119.27978515625"/>
        <n v="89.0999984741211"/>
        <n v="13564.830078125"/>
        <n v="18088.30078125"/>
        <n v="28659.759765625"/>
        <n v="4037.1201171875"/>
        <n v="89.3099975585938"/>
        <n v="13192.8203125"/>
        <n v="18091.55078125"/>
        <n v="28141.919921875"/>
        <n v="3961.93994140625"/>
        <n v="3250.80004882813"/>
        <n v="90.1900024414063"/>
        <n v="13111.3798828125"/>
        <n v="18096.150390625"/>
        <n v="27946.19921875"/>
        <n v="3959.13989257813"/>
        <n v="3254.17993164063"/>
        <n v="89.1500015258789"/>
        <n v="12815.330078125"/>
        <n v="17820.05078125"/>
        <n v="27654.990234375"/>
        <n v="3880.94995117188"/>
        <n v="86.5899963378906"/>
        <n v="12866.7001953125"/>
        <n v="17667.19921875"/>
        <n v="3900.44995117188"/>
        <n v="3135.56005859375"/>
        <n v="86.2200012207031"/>
        <n v="12936.5703125"/>
        <n v="17919.30078125"/>
        <n v="27907.44921875"/>
        <n v="3876.01000976563"/>
        <n v="3140.03002929688"/>
        <n v="86.4499969482422"/>
        <n v="12771.7802734375"/>
        <n v="17838.69921875"/>
        <n v="27467.33984375"/>
        <n v="3907.07006835938"/>
        <n v="3129.82006835938"/>
        <n v="86.6800003051758"/>
        <n v="12781.5595703125"/>
        <n v="17722.75"/>
        <n v="27197.0703125"/>
        <n v="3790.89990234375"/>
        <n v="3125.67993164063"/>
        <n v="86.0"/>
        <n v="12521.25"/>
        <n v="17642.150390625"/>
        <n v="3727.13989257813"/>
        <n v="3124.65991210938"/>
        <n v="83.9199981689453"/>
        <n v="12368.490234375"/>
        <n v="17196.400390625"/>
        <n v="26779.439453125"/>
        <n v="3715.669921875"/>
        <n v="3102.64990234375"/>
        <n v="80.3099975585938"/>
        <n v="12414.08984375"/>
        <n v="17176.44921875"/>
        <n v="26680.19921875"/>
        <n v="3717.53002929688"/>
        <n v="3094.0400390625"/>
        <n v="79.5100021362305"/>
        <n v="12198.3701171875"/>
        <n v="17037.599609375"/>
        <n v="26516.3203125"/>
        <n v="3736.73999023438"/>
        <n v="3089.10009765625"/>
        <n v="82.3399963378906"/>
        <n v="12147.3095703125"/>
        <n v="17026.05078125"/>
        <n v="26458.669921875"/>
        <n v="3687.01000976563"/>
        <n v="3076.76000976563"/>
        <n v="12137.76953125"/>
        <n v="17187.099609375"/>
        <n v="26273.650390625"/>
        <n v="3671.43994140625"/>
        <n v="3054.61010742188"/>
        <n v="82.5599975585938"/>
        <n v="12227.8701171875"/>
        <n v="17114.650390625"/>
        <n v="26223.83984375"/>
        <n v="3698.35009765625"/>
        <n v="84.5599975585938"/>
        <n v="12673.349609375"/>
        <n v="17287.30078125"/>
        <n v="26994.439453125"/>
        <n v="3791.919921875"/>
        <n v="86.9800033569336"/>
        <n v="12661.8798828125"/>
        <n v="27216.80078125"/>
        <n v="3806.90991210938"/>
        <n v="88.4199981689453"/>
        <n v="12643.2197265625"/>
        <n v="17428.80078125"/>
        <n v="27399.189453125"/>
        <n v="3797.92993164063"/>
        <n v="89.0699996948242"/>
        <n v="12497.51953125"/>
        <n v="17337.349609375"/>
        <n v="27198.91015625"/>
        <n v="3706.73999023438"/>
        <n v="93.3099975585938"/>
        <n v="12410.830078125"/>
        <n v="17280.150390625"/>
        <n v="3652.169921875"/>
        <n v="3029.44995117188"/>
        <n v="93.6399993896484"/>
        <n v="12258.150390625"/>
        <n v="17261.80078125"/>
        <n v="26759.619140625"/>
        <n v="3640.65991210938"/>
        <n v="2986.90991210938"/>
        <n v="91.3499984741211"/>
        <n v="12298.6201171875"/>
        <n v="17142.349609375"/>
        <n v="26495.75"/>
        <n v="3025.51000976563"/>
        <n v="90.0699996948242"/>
        <n v="12379.240234375"/>
        <n v="17112.349609375"/>
        <n v="26408.310546875"/>
        <n v="3685.40991210938"/>
        <n v="12676.419921875"/>
        <n v="17348.55078125"/>
        <n v="27180.16015625"/>
        <n v="3712.0"/>
        <n v="3084.27001953125"/>
        <n v="89.7300033569336"/>
        <n v="12716.8095703125"/>
        <n v="17328.55078125"/>
        <n v="26814.919921875"/>
        <n v="3689.72998046875"/>
        <n v="3087.18994140625"/>
        <n v="87.120002746582"/>
        <n v="12931.759765625"/>
        <n v="17527.80078125"/>
        <n v="27229.880859375"/>
        <n v="3762.7900390625"/>
        <n v="3099.919921875"/>
        <n v="86.5100021362305"/>
        <n v="12819.1103515625"/>
        <n v="17607.599609375"/>
        <n v="27371.380859375"/>
        <n v="3728.580078125"/>
        <n v="3081.38989257813"/>
        <n v="86.1999969482422"/>
        <n v="12818.33984375"/>
        <n v="17584.150390625"/>
        <n v="27092.55078125"/>
        <n v="3736.0"/>
        <n v="3070.26000976563"/>
        <n v="88.1699981689453"/>
        <n v="12775.51953125"/>
        <n v="17670.150390625"/>
        <n v="26985.380859375"/>
        <n v="3757.88989257813"/>
        <n v="3055.419921875"/>
        <n v="85.9000015258789"/>
        <n v="13020.4501953125"/>
        <n v="17777.55078125"/>
        <n v="27308.970703125"/>
        <n v="3810.73999023438"/>
        <n v="3064.419921875"/>
        <n v="85.9199981689453"/>
        <n v="13053.240234375"/>
        <n v="17811.5"/>
        <n v="27337.80078125"/>
        <n v="3862.85009765625"/>
        <n v="3001.71997070313"/>
        <n v="86.0299987792969"/>
        <n v="13203.240234375"/>
        <n v="27578.05078125"/>
        <n v="3886.14990234375"/>
        <n v="3028.35009765625"/>
        <n v="88.4100036621094"/>
        <n v="13259.490234375"/>
        <n v="17783.900390625"/>
        <n v="27450.259765625"/>
        <n v="3859.94995117188"/>
        <n v="3017.26000976563"/>
        <n v="89.7900009155273"/>
        <n v="13250.66015625"/>
        <n v="17838.900390625"/>
        <n v="27265.4609375"/>
        <n v="3905.419921875"/>
        <n v="2974.23999023438"/>
        <n v="88.7600021362305"/>
        <n v="13307.08984375"/>
        <n v="18022.80078125"/>
        <n v="27602.990234375"/>
        <n v="3893.72998046875"/>
        <n v="2926.02001953125"/>
        <n v="88.6500015258789"/>
        <n v="13444.0703125"/>
        <n v="18175.80078125"/>
        <n v="27682.970703125"/>
        <n v="3911.7900390625"/>
        <n v="2969.19995117188"/>
        <n v="89.4499969482422"/>
        <n v="13398.6396484375"/>
        <n v="18178.75"/>
        <n v="27692.55078125"/>
        <n v="3894.43994140625"/>
        <n v="3019.05004882813"/>
        <n v="90.3600006103516"/>
        <n v="13194.3203125"/>
        <n v="18106.30078125"/>
        <n v="3750.59008789063"/>
        <n v="3003.71997070313"/>
        <n v="89.6699981689453"/>
        <n v="13542.349609375"/>
        <n v="18135.099609375"/>
        <n v="3796.34008789063"/>
        <n v="3081.59008789063"/>
        <n v="92.870002746582"/>
        <n v="13611.2998046875"/>
        <n v="18255.5"/>
        <n v="27578.009765625"/>
        <n v="3813.94995117188"/>
        <n v="3088.18994140625"/>
        <n v="93.7399978637695"/>
        <n v="13689.6103515625"/>
        <n v="27943.26953125"/>
        <n v="3859.39990234375"/>
        <n v="3078.28002929688"/>
        <n v="92.1699981689453"/>
        <n v="13691.1201171875"/>
        <n v="18296.400390625"/>
        <n v="27926.51953125"/>
        <n v="3818.19995117188"/>
        <n v="3073.919921875"/>
        <n v="89.2399978637695"/>
        <n v="14157.25"/>
        <n v="18103.099609375"/>
        <n v="27485.380859375"/>
        <n v="3958.330078125"/>
        <n v="3047.97998046875"/>
        <n v="87.3499984741211"/>
        <n v="14263.5302734375"/>
        <n v="18362.30078125"/>
        <n v="28329.5390625"/>
        <n v="4001.47998046875"/>
        <n v="3117.73999023438"/>
        <n v="90.0999984741211"/>
        <n v="14431.1796875"/>
        <n v="18399.44921875"/>
        <n v="28305.0390625"/>
        <n v="4008.96997070313"/>
        <n v="3121.40991210938"/>
        <n v="89.8399963378906"/>
        <n v="14440.7802734375"/>
        <n v="18427.94921875"/>
        <n v="28038.630859375"/>
        <n v="4028.84008789063"/>
        <n v="3135.59008789063"/>
        <n v="88.6800003051758"/>
        <n v="14382.6201171875"/>
        <n v="18442.150390625"/>
        <n v="28069.25"/>
        <n v="3983.09008789063"/>
        <n v="3145.75"/>
        <n v="87.5100021362305"/>
        <n v="14384.5400390625"/>
        <n v="18417.599609375"/>
        <n v="28029.619140625"/>
        <n v="3954.330078125"/>
        <n v="3115.43994140625"/>
        <n v="85.4499969482422"/>
        <n v="14457.759765625"/>
        <n v="18394.599609375"/>
        <n v="28045.439453125"/>
        <n v="3979.88989257813"/>
        <n v="3126.7099609375"/>
        <n v="82.6399993896484"/>
        <n v="14425.9501953125"/>
        <n v="18262.30078125"/>
        <n v="28007.060546875"/>
        <n v="3962.0"/>
        <n v="3085.24291992188"/>
        <n v="80.3000030517578"/>
        <n v="14485.490234375"/>
        <n v="18261.849609375"/>
        <n v="28203.349609375"/>
        <n v="4005.8798828125"/>
        <n v="3118.1201171875"/>
        <n v="82.3600006103516"/>
        <n v="14446.330078125"/>
        <n v="18325.400390625"/>
        <n v="4033.78002929688"/>
        <n v="3108.24389648438"/>
        <n v="81.9499969482422"/>
        <n v="14570.7099609375"/>
        <n v="18529.69921875"/>
        <n v="28502.2890625"/>
        <n v="3113.23901367188"/>
        <n v="14571.66015625"/>
        <n v="18534.900390625"/>
        <n v="28399.880859375"/>
        <n v="4034.02001953125"/>
        <n v="3111.419921875"/>
        <n v="79.9000015258789"/>
        <n v="14514.73046875"/>
        <n v="18614.25"/>
        <n v="28238.5"/>
        <n v="4012.27001953125"/>
        <n v="3080.17993164063"/>
        <n v="77.8399963378906"/>
        <n v="14429.8701171875"/>
        <n v="18678.099609375"/>
        <n v="28055.91015625"/>
        <n v="3976.77001953125"/>
        <n v="3152.0"/>
        <n v="79.6500015258789"/>
        <n v="14487.7001953125"/>
        <n v="18816.05078125"/>
        <n v="27972.890625"/>
        <n v="4080.11010742188"/>
        <n v="3158.57006835938"/>
        <n v="81.379997253418"/>
        <n v="14563.7001953125"/>
        <n v="18887.599609375"/>
        <n v="28423.4609375"/>
        <n v="4100.509765625"/>
        <n v="3198.40991210938"/>
        <n v="83.3399963378906"/>
        <n v="14584.58984375"/>
        <n v="18781.94921875"/>
        <n v="27983.1796875"/>
        <n v="4080.47998046875"/>
        <n v="3170.89990234375"/>
        <n v="82.2200012207031"/>
        <n v="14507.16015625"/>
        <n v="18728.599609375"/>
        <n v="27854.109375"/>
        <n v="4052.44995117188"/>
        <n v="3213.43994140625"/>
        <n v="82.7200012207031"/>
        <n v="14471.5"/>
        <n v="18654.900390625"/>
        <n v="27934.0703125"/>
        <n v="4001.51000976563"/>
        <n v="3224.82006835938"/>
        <n v="77.879997253418"/>
        <n v="14372.349609375"/>
        <n v="18668.30078125"/>
        <n v="27786.25"/>
        <n v="3957.57006835938"/>
        <n v="3226.080078125"/>
        <n v="75.379997253418"/>
        <n v="14298.8095703125"/>
        <n v="18625.0"/>
        <n v="27643.640625"/>
        <n v="3974.18994140625"/>
        <n v="3206.71997070313"/>
        <n v="14385.5703125"/>
        <n v="18664.69921875"/>
        <n v="27952.80078125"/>
        <n v="3977.02001953125"/>
        <n v="3212.11010742188"/>
        <n v="72.9199981689453"/>
        <n v="14366.3896484375"/>
        <n v="18521.55078125"/>
        <n v="27865.720703125"/>
        <n v="3990.7099609375"/>
        <n v="3196.71997070313"/>
        <n v="73.9899978637695"/>
        <n v="14675.83984375"/>
        <n v="18617.25"/>
        <n v="28116.560546875"/>
        <n v="4100.9599609375"/>
        <n v="3187.19995117188"/>
        <n v="76.370002746582"/>
        <n v="14470.740234375"/>
        <n v="18696.099609375"/>
        <n v="28195.689453125"/>
        <n v="4053.76000976563"/>
        <n v="3189.84008789063"/>
        <n v="77.75"/>
        <n v="14363.1201171875"/>
        <n v="18652.900390625"/>
        <n v="28163.169921875"/>
        <n v="3958.3701171875"/>
        <n v="3179.10009765625"/>
        <n v="77.7699966430664"/>
        <n v="14011.259765625"/>
        <n v="18440.94921875"/>
        <n v="27713.0390625"/>
        <n v="3890.90991210938"/>
        <n v="3175.35302734375"/>
        <n v="76.5699996948242"/>
        <n v="14001.3701171875"/>
        <n v="18431.650390625"/>
        <n v="27349.580078125"/>
        <n v="3854.86010742188"/>
        <n v="3170.26000976563"/>
        <n v="76.4100036621094"/>
        <n v="13931.2900390625"/>
        <n v="18404.900390625"/>
        <n v="27339.490234375"/>
        <n v="3838.23999023438"/>
        <n v="3100.75"/>
        <n v="76.75"/>
        <n v="14099.75"/>
        <n v="18473.349609375"/>
        <n v="26616.279296875"/>
        <n v="3889.82006835938"/>
        <n v="3085.80004882813"/>
        <n v="78.6100006103516"/>
        <n v="14160.8701171875"/>
        <n v="18318.75"/>
        <n v="26585.279296875"/>
        <n v="3853.26000976563"/>
        <n v="3096.23999023438"/>
        <n v="14000.6796875"/>
        <n v="18050.44921875"/>
        <n v="26291.98046875"/>
        <n v="3845.80004882813"/>
        <n v="3061.86694335938"/>
        <n v="80.3300018310547"/>
        <n v="18084.099609375"/>
        <n v="26438.650390625"/>
        <n v="3071.8359375"/>
        <n v="14063.1396484375"/>
        <n v="18149.25"/>
        <n v="26620.490234375"/>
        <n v="3846.64990234375"/>
        <n v="3098.080078125"/>
        <n v="81.1800003051758"/>
        <n v="14018.4697265625"/>
        <n v="18173.099609375"/>
        <n v="26354.26953125"/>
        <n v="3848.32006835938"/>
        <n v="3098.64990234375"/>
        <n v="14071.7197265625"/>
        <n v="18229.69921875"/>
        <n v="26126.69921875"/>
        <n v="3858.18994140625"/>
        <n v="3086.0"/>
        <n v="78.8199996948242"/>
        <n v="14008.9697265625"/>
        <n v="18265.25"/>
        <n v="26321.369140625"/>
        <n v="3839.85009765625"/>
        <n v="3096.31005859375"/>
        <n v="80.6699981689453"/>
        <n v="14095.91015625"/>
        <n v="18215.150390625"/>
        <n v="14293.8701171875"/>
        <n v="18251.94921875"/>
        <n v="3878.4599609375"/>
        <n v="3119.86010742188"/>
        <n v="81.5"/>
        <n v="18243.0"/>
        <n v="25840.6796875"/>
        <n v="3873.15991210938"/>
        <n v="3129.09008789063"/>
        <n v="77.4199981689453"/>
        <n v="14501.599609375"/>
        <n v="18120.30078125"/>
        <n v="25947.099609375"/>
        <n v="3839.73999023438"/>
        <n v="3159.42993164063"/>
        <n v="74.9199981689453"/>
        <n v="14610.23046875"/>
        <n v="18047.400390625"/>
        <n v="26034.060546875"/>
        <n v="3906.18994140625"/>
        <n v="3170.73999023438"/>
        <n v="75.4700012207031"/>
        <n v="14832.8896484375"/>
        <n v="18141.400390625"/>
        <n v="3950.57006835938"/>
        <n v="3183.580078125"/>
        <n v="76.7399978637695"/>
        <n v="14790.8203125"/>
        <n v="18127.599609375"/>
        <n v="26316.66015625"/>
        <n v="3919.830078125"/>
        <n v="3178.15991210938"/>
        <n v="75.9199981689453"/>
        <n v="14965.4697265625"/>
        <n v="17976.349609375"/>
        <n v="26479.990234375"/>
        <n v="3970.07006835938"/>
        <n v="3184.76000976563"/>
        <n v="15095.0302734375"/>
        <n v="17945.80078125"/>
        <n v="26547.609375"/>
        <n v="3997.76000976563"/>
        <n v="3171.59008789063"/>
        <n v="79.1600036621094"/>
        <n v="15132.3701171875"/>
        <n v="17999.349609375"/>
        <n v="26409.2109375"/>
        <n v="4003.94995117188"/>
        <n v="3195.31005859375"/>
        <n v="15153.1904296875"/>
        <n v="18049.650390625"/>
        <n v="25938.0390625"/>
        <n v="3251.3740234375"/>
        <n v="15269.7099609375"/>
        <n v="18072.05078125"/>
        <n v="26198.689453125"/>
        <n v="4015.38989257813"/>
        <n v="81.2300033569336"/>
        <n v="15250.3603515625"/>
        <n v="18183.75"/>
        <n v="26816.6796875"/>
        <n v="4014.15991210938"/>
        <n v="3234.82006835938"/>
        <n v="82.379997253418"/>
        <n v="15134.0703125"/>
        <n v="18155.19921875"/>
        <n v="26592.869140625"/>
        <n v="3922.93994140625"/>
        <n v="3240.28002929688"/>
        <n v="15034.4296875"/>
        <n v="18145.44921875"/>
        <n v="26553.529296875"/>
        <n v="3972.9599609375"/>
        <n v="3267.06005859375"/>
        <n v="81.6399993896484"/>
        <n v="15145.900390625"/>
        <n v="18162.599609375"/>
        <n v="26938.279296875"/>
        <n v="4039.31005859375"/>
        <n v="15147.4501953125"/>
        <n v="18201.25"/>
        <n v="27381.0"/>
        <n v="4023.919921875"/>
        <n v="15114.41015625"/>
        <n v="18100.599609375"/>
        <n v="27473.900390625"/>
        <n v="4019.55004882813"/>
        <n v="15151.5400390625"/>
        <n v="27502.150390625"/>
        <n v="4061.57006835938"/>
        <n v="82.1399993896484"/>
        <n v="15186.490234375"/>
        <n v="17884.75"/>
        <n v="27452.669921875"/>
        <n v="4094.2099609375"/>
        <n v="82.4800033569336"/>
        <n v="15161.0703125"/>
        <n v="17709.150390625"/>
        <n v="27486.419921875"/>
        <n v="4063.85009765625"/>
        <n v="3310.48999023438"/>
        <n v="80.4899978637695"/>
        <n v="15136.2197265625"/>
        <n v="17735.69921875"/>
        <n v="27494.169921875"/>
        <n v="4077.15991210938"/>
        <n v="3277.25"/>
        <n v="79.25"/>
        <n v="15222.33984375"/>
        <n v="17972.19921875"/>
        <n v="27547.669921875"/>
        <n v="4148.9501953125"/>
        <n v="3284.919921875"/>
        <n v="79.7300033569336"/>
        <n v="15520.9697265625"/>
        <n v="17653.900390625"/>
        <n v="27472.439453125"/>
        <n v="4195.43994140625"/>
        <n v="3295.76000976563"/>
        <n v="77.2399978637695"/>
        <n v="15476.669921875"/>
        <n v="17870.30078125"/>
        <n v="27612.5703125"/>
        <n v="4182.35986328125"/>
        <n v="3275.65991210938"/>
        <n v="78.0"/>
        <n v="15406.9296875"/>
        <n v="17823.69921875"/>
        <n v="27821.220703125"/>
        <n v="4124.6298828125"/>
        <n v="3250.35009765625"/>
        <n v="74.5100021362305"/>
        <n v="15363.41015625"/>
        <n v="17811.150390625"/>
        <n v="27814.9609375"/>
        <n v="4176.5400390625"/>
        <n v="3250.03002929688"/>
        <n v="77.5999984741211"/>
        <n v="15486.1298828125"/>
        <n v="17898.69921875"/>
        <n v="27719.44921875"/>
        <n v="4156.85009765625"/>
        <n v="78.5699996948242"/>
        <n v="15658.5595703125"/>
        <n v="17916.900390625"/>
        <n v="27635.380859375"/>
        <n v="4156.22998046875"/>
        <n v="3270.3798828125"/>
        <n v="78.8399963378906"/>
        <n v="15487.98046875"/>
        <n v="17876.94921875"/>
        <n v="27814.01953125"/>
        <n v="4094.36010742188"/>
        <n v="3269.98999023438"/>
        <n v="15409.26953125"/>
        <n v="17880.69921875"/>
        <n v="27570.3203125"/>
        <n v="4138.89990234375"/>
        <n v="3285.09008789063"/>
        <n v="80.620002746582"/>
        <n v="15526.2802734375"/>
        <n v="17954.55078125"/>
        <n v="27721.8203125"/>
        <n v="3293.72998046875"/>
        <n v="79.6100006103516"/>
        <n v="15520.3896484375"/>
        <n v="18034.099609375"/>
        <n v="27720.26953125"/>
        <n v="4148.10986328125"/>
        <n v="3296.19995117188"/>
        <n v="79.1500015258789"/>
        <n v="15634.0400390625"/>
        <n v="18134.75"/>
        <n v="27727.66015625"/>
        <n v="4136.5400390625"/>
        <n v="3308.830078125"/>
        <n v="79.5400009155273"/>
        <n v="15514.7197265625"/>
        <n v="18034.25"/>
        <n v="27608.58984375"/>
        <n v="4081.51000976563"/>
        <n v="3262.46997070313"/>
        <n v="78.25"/>
        <n v="15532.4404296875"/>
        <n v="18004.349609375"/>
        <n v="27531.939453125"/>
        <n v="3291.0400390625"/>
        <n v="15470.51953125"/>
        <n v="17924.900390625"/>
        <n v="27538.2890625"/>
        <n v="4052.35009765625"/>
        <n v="3308.7900390625"/>
        <n v="77.5100021362305"/>
        <n v="15408.580078125"/>
        <n v="17772.5"/>
        <n v="27300.529296875"/>
        <n v="4017.3701171875"/>
        <n v="3307.03002929688"/>
        <n v="76.5500030517578"/>
        <n v="15552.76953125"/>
        <n v="17620.05078125"/>
        <n v="4028.30004882813"/>
        <n v="3307.43994140625"/>
        <n v="15530.4599609375"/>
        <n v="17599.75"/>
        <n v="27465.900390625"/>
        <n v="3978.25"/>
        <n v="3288.38989257813"/>
        <n v="76.629997253418"/>
        <n v="15481.0595703125"/>
        <n v="17451.599609375"/>
        <n v="27456.220703125"/>
        <n v="4018.05004882813"/>
        <n v="3276.580078125"/>
        <n v="76.8199996948242"/>
        <n v="15443.169921875"/>
        <n v="17440.44921875"/>
        <n v="27585.169921875"/>
        <n v="3997.5"/>
        <n v="3280.419921875"/>
        <n v="77.8300018310547"/>
        <n v="15478.83984375"/>
        <n v="17467.75"/>
        <n v="27530.759765625"/>
        <n v="3971.72998046875"/>
        <n v="3315.15991210938"/>
        <n v="77.8499984741211"/>
        <n v="15329.2900390625"/>
        <n v="17445.80078125"/>
        <n v="27617.80078125"/>
        <n v="3990.84008789063"/>
        <n v="3320.73999023438"/>
        <n v="78.5899963378906"/>
        <n v="15590.4404296875"/>
        <n v="17644.75"/>
        <n v="27961.2109375"/>
        <n v="4048.2900390625"/>
        <n v="3330.60009765625"/>
        <n v="15677.9296875"/>
        <n v="17799.94921875"/>
        <n v="28288.619140625"/>
        <n v="4078.48999023438"/>
        <n v="3333.06005859375"/>
        <n v="80.629997253418"/>
        <n v="15706.3701171875"/>
        <n v="28398.26953125"/>
        <n v="4050.0"/>
        <n v="3342.86010742188"/>
        <n v="80.9400024414063"/>
        <n v="15667.2099609375"/>
        <n v="17766.5"/>
        <n v="28469.41015625"/>
        <n v="4000.40991210938"/>
        <n v="3283.25"/>
        <n v="77.7300033569336"/>
        <n v="15667.0498046875"/>
        <n v="17772.349609375"/>
        <n v="28734.7890625"/>
        <n v="4017.81005859375"/>
        <n v="3289.06005859375"/>
        <n v="78.0599975585938"/>
        <n v="15495.8701171875"/>
        <n v="17451.5"/>
        <n v="28424.240234375"/>
        <n v="3934.05004882813"/>
        <n v="3262.14990234375"/>
        <n v="77.1100006103516"/>
        <n v="15435.8095703125"/>
        <n v="17529.900390625"/>
        <n v="27906.970703125"/>
        <n v="3905.05004882813"/>
        <n v="3268.69995117188"/>
        <n v="77.4700012207031"/>
        <n v="15272.1103515625"/>
        <n v="17224.650390625"/>
        <n v="27455.94921875"/>
        <n v="3937.2900390625"/>
        <n v="3262.0"/>
        <n v="74.9000015258789"/>
        <n v="15246.169921875"/>
        <n v="17211.349609375"/>
        <n v="27424.939453125"/>
        <n v="3894.26000976563"/>
        <n v="3273.1201171875"/>
        <n v="72.5599975585938"/>
        <n v="15018.3095703125"/>
        <n v="17062.44921875"/>
        <n v="27057.5390625"/>
        <n v="3964.4599609375"/>
        <n v="3257.42993164063"/>
        <n v="69.379997253418"/>
        <n v="15153.1103515625"/>
        <n v="17145.80078125"/>
        <n v="27356.150390625"/>
        <n v="3958.90991210938"/>
        <n v="3279.919921875"/>
        <n v="14980.4296875"/>
        <n v="17066.599609375"/>
        <n v="27367.1796875"/>
        <n v="3956.6201171875"/>
        <n v="3267.98999023438"/>
        <n v="67.6999969482422"/>
        <n v="15253.099609375"/>
        <n v="17127.69921875"/>
        <n v="4009.080078125"/>
        <n v="3256.0"/>
        <n v="69.5999984741211"/>
        <n v="15298.490234375"/>
        <n v="17207.25"/>
        <n v="27520.970703125"/>
        <n v="4039.48999023438"/>
        <n v="3279.38989257813"/>
        <n v="71.3099975585938"/>
        <n v="15244.3203125"/>
        <n v="17205.400390625"/>
        <n v="27461.970703125"/>
        <n v="4007.65991210938"/>
        <n v="3286.64990234375"/>
        <n v="15135.650390625"/>
        <n v="17109.44921875"/>
        <n v="27397.2890625"/>
        <n v="3972.73999023438"/>
        <n v="3282.73999023438"/>
        <n v="70.379997253418"/>
        <n v="15185.349609375"/>
        <n v="17091.0"/>
        <n v="27543.48046875"/>
        <n v="4003.830078125"/>
        <n v="3261.82006835938"/>
        <n v="73.0999984741211"/>
        <n v="15261.490234375"/>
        <n v="17061.75"/>
        <n v="27603.44921875"/>
        <n v="3979.19995117188"/>
        <n v="3264.10009765625"/>
        <n v="73.9300003051758"/>
        <n v="15342.26953125"/>
        <n v="17126.150390625"/>
        <n v="4030.59008789063"/>
        <n v="3254.56005859375"/>
        <n v="74.370002746582"/>
        <n v="15536.419921875"/>
        <n v="27876.380859375"/>
        <n v="4057.85009765625"/>
        <n v="3263.73999023438"/>
        <n v="74.629997253418"/>
        <n v="15659.0595703125"/>
        <n v="17381.599609375"/>
        <n v="28124.619140625"/>
        <n v="4110.75"/>
        <n v="3278.419921875"/>
        <n v="75.7200012207031"/>
        <n v="15659.349609375"/>
        <n v="17428.05078125"/>
        <n v="28258.91015625"/>
        <n v="4127.66015625"/>
        <n v="3299.72998046875"/>
        <n v="81.6900024414063"/>
        <n v="15736.5595703125"/>
        <n v="28287.419921875"/>
        <n v="4133.1298828125"/>
        <n v="3312.56005859375"/>
        <n v="15627.2900390625"/>
        <n v="17570.55078125"/>
        <n v="28133.5703125"/>
        <n v="4099.68994140625"/>
        <n v="81.2399978637695"/>
        <n v="15601.490234375"/>
        <n v="17638.69921875"/>
        <n v="27609.859375"/>
        <n v="4107.31982421875"/>
        <n v="3314.53002929688"/>
        <n v="80.9599990844727"/>
        <n v="27591.150390625"/>
        <n v="3328.85009765625"/>
        <n v="17694.099609375"/>
        <n v="27737.490234375"/>
        <n v="4109.5"/>
        <n v="3332.71997070313"/>
        <n v="81.2200012207031"/>
        <n v="15726.01953125"/>
        <n v="17748.75"/>
        <n v="28068.390625"/>
        <n v="4124.259765625"/>
        <n v="3317.44995117188"/>
        <n v="15827.2802734375"/>
        <n v="17825.75"/>
        <n v="28121.4609375"/>
        <n v="4134.3701171875"/>
        <n v="3330.7099609375"/>
        <n v="83.5299987792969"/>
        <n v="15754.990234375"/>
        <n v="17842.150390625"/>
        <n v="28163.869140625"/>
        <n v="4150.259765625"/>
        <n v="3334.46997070313"/>
        <n v="83.4400024414063"/>
        <n v="15841.4697265625"/>
        <n v="28515.509765625"/>
        <n v="4163.18994140625"/>
        <n v="3340.080078125"/>
        <n v="83.120002746582"/>
        <n v="15903.25"/>
        <n v="17863.0"/>
        <n v="28599.75"/>
        <n v="4151.72021484375"/>
        <n v="3385.61010742188"/>
        <n v="82.7099990844727"/>
        <n v="15916.2802734375"/>
        <n v="17766.599609375"/>
        <n v="28698.220703125"/>
        <n v="4169.47998046875"/>
        <n v="3396.169921875"/>
        <n v="81.4800033569336"/>
        <n v="15908.4697265625"/>
        <n v="17666.150390625"/>
        <n v="28677.220703125"/>
        <n v="4162.56982421875"/>
        <n v="3394.9599609375"/>
        <n v="15883.3095703125"/>
        <n v="17684.44921875"/>
        <n v="28694.25"/>
        <n v="4148.56982421875"/>
        <n v="3371.3701171875"/>
        <n v="15899.6201171875"/>
        <n v="17663.19921875"/>
        <n v="28778.369140625"/>
        <n v="4138.02001953125"/>
        <n v="3367.61010742188"/>
        <n v="78.3899993896484"/>
        <n v="15919.1103515625"/>
        <n v="17754.5"/>
        <n v="28680.650390625"/>
        <n v="4142.41015625"/>
        <n v="3303.09008789063"/>
        <n v="79.1800003051758"/>
        <n v="15891.73046875"/>
        <n v="17807.44921875"/>
        <n v="28806.689453125"/>
        <n v="4126.43017578125"/>
        <n v="3288.57006835938"/>
        <n v="79.0699996948242"/>
        <n v="15826.01953125"/>
        <n v="17827.75"/>
        <n v="28551.609375"/>
        <n v="4089.669921875"/>
        <n v="3277.97998046875"/>
        <n v="77.9300003051758"/>
        <n v="15859.25"/>
        <n v="17931.599609375"/>
        <n v="28459.73046875"/>
        <n v="4138.240234375"/>
        <n v="3299.30004882813"/>
        <n v="75.2799987792969"/>
        <n v="15922.3798828125"/>
        <n v="18089.150390625"/>
        <n v="28879.240234375"/>
        <n v="4170.06005859375"/>
        <n v="3324.8798828125"/>
        <n v="29145.890625"/>
        <n v="4186.919921875"/>
        <n v="76.6900024414063"/>
        <n v="16011.5595703125"/>
        <n v="18180.25"/>
        <n v="29278.80078125"/>
        <n v="4164.10009765625"/>
        <n v="76.1100006103516"/>
        <n v="15868.8798828125"/>
        <n v="18116.349609375"/>
        <n v="4148.2998046875"/>
        <n v="71.7900009155273"/>
        <n v="15796.7099609375"/>
        <n v="18267.44921875"/>
        <n v="4082.61010742188"/>
        <n v="3352.75"/>
        <n v="69.8399963378906"/>
        <n v="15961.5400390625"/>
        <n v="18216.94921875"/>
        <n v="4147.02001953125"/>
        <n v="3364.13989257813"/>
        <n v="71.8099975585938"/>
        <n v="15996.16015625"/>
        <n v="29144.119140625"/>
        <n v="4142.2998046875"/>
        <n v="3400.17993164063"/>
        <n v="73.6900024414063"/>
        <n v="15962.6201171875"/>
        <n v="18344.19921875"/>
        <n v="29262.359375"/>
        <n v="4130.35009765625"/>
        <n v="3418.94995117188"/>
        <n v="73.7799987792969"/>
        <n v="15984.8203125"/>
        <n v="18326.75"/>
        <n v="29195.16015625"/>
        <n v="4154.27978515625"/>
        <n v="3349.71997070313"/>
        <n v="73.8899993896484"/>
        <n v="15970.5400390625"/>
        <n v="18389.69921875"/>
        <n v="29165.58984375"/>
        <n v="4132.7998046875"/>
        <n v="3333.25"/>
        <n v="15938.009765625"/>
        <n v="18342.75"/>
        <n v="29426.060546875"/>
        <n v="4143.740234375"/>
        <n v="3319.1298828125"/>
        <n v="15982.099609375"/>
        <n v="18458.900390625"/>
        <n v="29629.470703125"/>
        <n v="4141.25"/>
        <n v="3310.73999023438"/>
        <n v="71.6900024414063"/>
        <n v="15968.41015625"/>
        <n v="18432.349609375"/>
        <n v="29916.560546875"/>
        <n v="4135.5400390625"/>
        <n v="3317.89990234375"/>
        <n v="15992.76953125"/>
        <n v="18309.0"/>
        <n v="30115.3203125"/>
        <n v="4164.669921875"/>
        <n v="3298.52001953125"/>
        <n v="16230.4404296875"/>
        <n v="18297.19921875"/>
        <n v="30667.130859375"/>
        <n v="4202.2001953125"/>
        <n v="3313.86010742188"/>
        <n v="72.870002746582"/>
        <n v="16331.9404296875"/>
        <n v="18218.099609375"/>
        <n v="30924.5703125"/>
        <n v="4212.91015625"/>
        <n v="3302.34008789063"/>
        <n v="73.4000015258789"/>
        <n v="16267.9296875"/>
        <n v="18335.25"/>
        <n v="31086.8203125"/>
        <n v="4209.22021484375"/>
        <n v="3308.53002929688"/>
        <n v="72.3600006103516"/>
        <n v="16224.3203125"/>
        <n v="18419.75"/>
        <n v="31352.529296875"/>
        <n v="4185.68017578125"/>
        <n v="3298.22998046875"/>
        <n v="73.7900009155273"/>
        <n v="16013.2900390625"/>
        <n v="18392.599609375"/>
        <n v="30856.919921875"/>
        <n v="4132.9599609375"/>
        <n v="3237.69995117188"/>
        <n v="74.7300033569336"/>
        <n v="15872.599609375"/>
        <n v="18338.099609375"/>
        <n v="30889.98046875"/>
        <n v="4165.740234375"/>
        <n v="3207.02001953125"/>
        <n v="16008.58984375"/>
        <n v="18508.55078125"/>
        <n v="31101.599609375"/>
        <n v="4212.8701171875"/>
        <n v="3220.77001953125"/>
        <n v="73.0500030517578"/>
        <n v="16079.73046875"/>
        <n v="18641.19921875"/>
        <n v="31560.4296875"/>
        <n v="3230.96997070313"/>
        <n v="16058.4296875"/>
        <n v="18662.44921875"/>
        <n v="31374.830078125"/>
        <n v="4231.10009765625"/>
        <n v="3230.6298828125"/>
        <n v="73.5500030517578"/>
        <n v="15871.7001953125"/>
        <n v="18603.900390625"/>
        <n v="31142.779296875"/>
        <n v="3216.36010742188"/>
        <n v="69.6900024414063"/>
        <n v="15863.41015625"/>
        <n v="18580.30078125"/>
        <n v="31185.05078125"/>
        <n v="4232.43017578125"/>
        <n v="3225.09008789063"/>
        <n v="71.0699996948242"/>
        <n v="16071.3203125"/>
        <n v="18573.69921875"/>
        <n v="31555.5390625"/>
        <n v="4290.669921875"/>
        <n v="3233.98999023438"/>
        <n v="16114.83984375"/>
        <n v="18640.150390625"/>
        <n v="32217.4296875"/>
        <n v="4299.27978515625"/>
        <n v="3244.17993164063"/>
        <n v="75.0599975585938"/>
        <n v="16009.2802734375"/>
        <n v="18622.75"/>
        <n v="32534.470703125"/>
        <n v="4288.330078125"/>
        <n v="3247.35009765625"/>
        <n v="16020.2802734375"/>
        <n v="18738.94921875"/>
        <n v="32708.529296875"/>
        <n v="4299.18994140625"/>
        <n v="3210.330078125"/>
        <n v="73.1900024414063"/>
        <n v="16019.0"/>
        <n v="18777.900390625"/>
        <n v="32035.94921875"/>
        <n v="4298.009765625"/>
        <n v="3225.53002929688"/>
        <n v="73.2799987792969"/>
        <n v="15998.900390625"/>
        <n v="18676.650390625"/>
        <n v="32304.0390625"/>
        <n v="4322.6201171875"/>
        <n v="3231.40991210938"/>
        <n v="71.7699966430664"/>
        <n v="16126.2998046875"/>
        <n v="18633.599609375"/>
        <n v="32517.6796875"/>
        <n v="4340.1298828125"/>
        <n v="3239.43994140625"/>
        <n v="70.3300018310547"/>
        <n v="16232.7001953125"/>
        <n v="18728.900390625"/>
        <n v="33127.359375"/>
        <n v="4375.3701171875"/>
        <n v="3235.09008789063"/>
        <n v="69.8300018310547"/>
        <n v="16336.26953125"/>
        <n v="18769.69921875"/>
        <n v="33665.51953125"/>
        <n v="4391.81982421875"/>
        <n v="3248.4599609375"/>
        <n v="70.4899978637695"/>
        <n v="16301.73046875"/>
        <n v="18794.099609375"/>
        <n v="33767.12890625"/>
        <n v="4439.2001953125"/>
        <n v="3252.97998046875"/>
        <n v="70.9599990844727"/>
        <n v="16427.419921875"/>
        <n v="18864.69921875"/>
        <n v="33772.76171875"/>
        <n v="4448.47021484375"/>
        <n v="3276.55004882813"/>
        <n v="71.8899993896484"/>
        <n v="16302.2900390625"/>
        <n v="18881.44921875"/>
        <n v="33772.890625"/>
        <n v="3271.15991210938"/>
        <n v="16184.2998046875"/>
        <n v="18839.69921875"/>
        <n v="33474.73828125"/>
        <n v="4400.14990234375"/>
        <n v="3252.84008789063"/>
        <n v="72.0899963378906"/>
        <n v="16145.2900390625"/>
        <n v="18875.900390625"/>
        <n v="33657.87109375"/>
        <n v="4386.22021484375"/>
        <n v="3236.36010742188"/>
        <n v="15988.2099609375"/>
        <n v="18886.599609375"/>
        <n v="33641.4609375"/>
        <n v="4382.25"/>
        <n v="72.6500015258789"/>
        <n v="15917.1396484375"/>
        <n v="18756.400390625"/>
        <n v="33533.46875"/>
        <n v="4366.5498046875"/>
        <n v="69.6500015258789"/>
        <n v="15874.900390625"/>
        <n v="18722.05078125"/>
        <n v="32884.73046875"/>
        <n v="4362.06005859375"/>
        <n v="3181.080078125"/>
        <n v="70.1100006103516"/>
        <n v="15895.7001953125"/>
        <n v="18829.25"/>
        <n v="32689.099609375"/>
        <n v="4384.419921875"/>
        <n v="3194.40991210938"/>
        <n v="15994.3095703125"/>
        <n v="19011.25"/>
        <n v="33193.98828125"/>
        <n v="4390.35009765625"/>
        <n v="3192.65991210938"/>
        <n v="69.7300033569336"/>
        <n v="15998.669921875"/>
        <n v="33527.98046875"/>
        <n v="4398.39013671875"/>
        <n v="3196.5"/>
        <n v="70.5999984741211"/>
        <n v="16176.5498046875"/>
        <n v="19201.69921875"/>
        <n v="33232.890625"/>
        <n v="4458.47998046875"/>
        <n v="3212.98999023438"/>
        <n v="71.0400009155273"/>
        <n v="16209.2900390625"/>
        <n v="19345.099609375"/>
        <n v="33762.80859375"/>
        <n v="4456.4599609375"/>
        <n v="3246.86010742188"/>
        <n v="16103.9501953125"/>
        <n v="19434.150390625"/>
        <n v="33576.44921875"/>
        <n v="3246.9599609375"/>
        <n v="15982.9599609375"/>
        <n v="19421.599609375"/>
        <n v="33389.21875"/>
        <n v="4454.06005859375"/>
        <n v="3241.84008789063"/>
        <n v="15846.25"/>
        <n v="19512.19921875"/>
        <n v="33079.44921875"/>
        <n v="4422.6201171875"/>
        <n v="3229.47998046875"/>
        <n v="72.3399963378906"/>
        <n v="15661.41015625"/>
        <n v="19523.599609375"/>
        <n v="32730.25"/>
        <n v="4440.39013671875"/>
        <n v="3212.05004882813"/>
        <n v="73.9199981689453"/>
        <n v="15722.0302734375"/>
        <n v="19435.849609375"/>
        <n v="32558.98046875"/>
        <n v="4412.60009765625"/>
        <n v="3216.53002929688"/>
        <n v="74.1500015258789"/>
        <n v="15807.66015625"/>
        <n v="19515.099609375"/>
        <n v="32468.69921875"/>
        <n v="4443.64013671875"/>
        <n v="3221.67993164063"/>
        <n v="74.9599990844727"/>
        <n v="19507.69921875"/>
        <n v="32312.029296875"/>
        <n v="4488.33984375"/>
        <n v="3224.330078125"/>
        <n v="76.1500015258789"/>
        <n v="16185.1103515625"/>
        <n v="19567.0"/>
        <n v="32484.400390625"/>
        <n v="4517.3798828125"/>
        <n v="3238.46997070313"/>
        <n v="77.3300018310547"/>
        <n v="16149.1201171875"/>
        <n v="19595.349609375"/>
        <n v="32780.62890625"/>
        <n v="4527.759765625"/>
        <n v="3248.3798828125"/>
        <n v="77.3000030517578"/>
        <n v="16102.509765625"/>
        <n v="19731.849609375"/>
        <n v="4532.85009765625"/>
        <n v="3219.02001953125"/>
        <n v="16140.2001953125"/>
        <n v="19819.44921875"/>
        <n v="32714.58984375"/>
        <n v="4562.2998046875"/>
        <n v="3210.25"/>
        <n v="75.9599990844727"/>
        <n v="16240.7900390625"/>
        <n v="19851.69921875"/>
        <n v="32896.03125"/>
        <n v="4578.43017578125"/>
        <n v="3204.36010742188"/>
        <n v="76.9700012207031"/>
        <n v="16211.4296875"/>
        <n v="19991.849609375"/>
        <n v="32861.01953125"/>
        <n v="4564.740234375"/>
        <n v="3209.06005859375"/>
        <n v="16181.33984375"/>
        <n v="19887.400390625"/>
        <n v="32462.439453125"/>
        <n v="4555.0"/>
        <n v="3185.63989257813"/>
        <n v="77.2900009155273"/>
        <n v="16208.759765625"/>
        <n v="19782.75"/>
        <n v="32793.76953125"/>
        <n v="4563.41015625"/>
        <n v="3178.72998046875"/>
        <n v="79.2799987792969"/>
        <n v="16225.8896484375"/>
        <n v="19729.349609375"/>
        <n v="32715.560546875"/>
        <n v="4580.6201171875"/>
        <n v="3231.75"/>
        <n v="16212.91015625"/>
        <n v="19825.599609375"/>
        <n v="32724.25"/>
        <n v="4582.47021484375"/>
        <n v="3229.88989257813"/>
        <n v="79.7699966430664"/>
        <n v="16408.80078125"/>
        <n v="19867.55078125"/>
        <n v="32938.58984375"/>
        <n v="4607.06982421875"/>
        <n v="3245.60009765625"/>
        <n v="80.5999984741211"/>
        <n v="16490.130859375"/>
        <n v="19695.900390625"/>
        <n v="32846.96875"/>
        <n v="4590.16015625"/>
        <n v="3280.28002929688"/>
        <n v="80.7099990844727"/>
        <n v="16528.970703125"/>
        <n v="19772.75"/>
        <n v="33402.078125"/>
        <n v="4594.22021484375"/>
        <n v="3322.12890625"/>
        <n v="82.0"/>
        <n v="16430.66015625"/>
        <n v="19795.599609375"/>
        <n v="33488.76953125"/>
        <n v="4584.6201171875"/>
        <n v="3305.34008789063"/>
        <n v="16140.759765625"/>
        <n v="19678.25"/>
        <n v="33158.578125"/>
        <n v="4550.93017578125"/>
        <n v="3290.82006835938"/>
        <n v="82.4300003051758"/>
        <n v="15920.3203125"/>
        <n v="19537.650390625"/>
        <n v="32467.060546875"/>
        <n v="4519.490234375"/>
        <n v="3280.86401367188"/>
        <n v="81.8600006103516"/>
        <n v="15973.9599609375"/>
        <n v="19538.849609375"/>
        <n v="32294.69921875"/>
        <n v="4540.33984375"/>
        <n v="3315.04907226563"/>
        <n v="83.2399978637695"/>
        <n v="15962.6103515625"/>
        <n v="19620.44921875"/>
        <n v="32306.869140625"/>
        <n v="4519.83984375"/>
        <n v="3276.77587890625"/>
        <n v="83.3000030517578"/>
        <n v="15946.5703125"/>
        <n v="19634.400390625"/>
        <n v="32539.880859375"/>
        <n v="4503.31005859375"/>
        <n v="3274.52001953125"/>
        <n v="15983.7802734375"/>
        <n v="19645.5"/>
        <n v="32407.849609375"/>
        <n v="4502.43994140625"/>
        <n v="3257.080078125"/>
        <n v="84.6500015258789"/>
        <n v="16060.26953125"/>
        <n v="19623.599609375"/>
        <n v="32504.849609375"/>
        <n v="4527.3701171875"/>
        <n v="3257.03002929688"/>
        <n v="84.8899993896484"/>
        <n v="15962.4501953125"/>
        <n v="19557.75"/>
        <n v="4476.22998046875"/>
        <n v="3254.47998046875"/>
        <n v="83.8099975585938"/>
        <n v="15937.7802734375"/>
        <n v="19465.849609375"/>
        <n v="32613.990234375"/>
        <n v="4490.330078125"/>
        <n v="3180.51000976563"/>
        <n v="83.1999969482422"/>
        <n v="15923.1298828125"/>
        <n v="32403.9296875"/>
        <n v="4478.8701171875"/>
        <n v="3186.22998046875"/>
        <n v="82.9100036621094"/>
        <n v="15814.66015625"/>
        <n v="19482.75"/>
        <n v="31997.279296875"/>
        <n v="4449.9501953125"/>
        <n v="3176.6298828125"/>
        <n v="81.4300003051758"/>
        <n v="15793.5302734375"/>
        <n v="19461.55078125"/>
        <n v="31704.080078125"/>
        <n v="4421.169921875"/>
        <n v="3167.44995117188"/>
        <n v="81.0800018310547"/>
        <n v="15612.8798828125"/>
        <n v="19373.80078125"/>
        <n v="31644.890625"/>
        <n v="4381.81982421875"/>
        <n v="3179.1201171875"/>
        <n v="81.6100006103516"/>
        <n v="15710.2099609375"/>
        <n v="19425.94921875"/>
        <n v="31758.69921875"/>
        <n v="4407.5498046875"/>
        <n v="3134.9599609375"/>
        <n v="82.4700012207031"/>
        <n v="15799.33984375"/>
        <n v="19443.5"/>
        <n v="31906.099609375"/>
        <n v="4418.58984375"/>
        <n v="3126.78002929688"/>
        <n v="80.9899978637695"/>
        <n v="15820.9501953125"/>
        <n v="19472.05078125"/>
        <n v="32039.599609375"/>
        <n v="4443.18017578125"/>
        <n v="3116.3798828125"/>
        <n v="79.9100036621094"/>
        <n v="15896.740234375"/>
        <n v="19584.44921875"/>
        <n v="32297.91015625"/>
        <n v="4458.2998046875"/>
        <n v="3106.17993164063"/>
        <n v="15739.7802734375"/>
        <n v="19339.55078125"/>
        <n v="31885.529296875"/>
        <n v="4418.4599609375"/>
        <n v="3085.05004882813"/>
        <n v="80.4499969482422"/>
        <n v="15804.9501953125"/>
        <n v="19366.849609375"/>
        <n v="32205.48046875"/>
        <n v="4439.56005859375"/>
        <n v="3219.0400390625"/>
        <n v="80.870002746582"/>
        <n v="15942.1201171875"/>
        <n v="19377.900390625"/>
        <n v="32389.119140625"/>
        <n v="4500.14013671875"/>
        <n v="3145.76000976563"/>
        <n v="81.4100036621094"/>
        <n v="15960.400390625"/>
        <n v="19452.80078125"/>
        <n v="32557.44921875"/>
        <n v="4521.64990234375"/>
        <n v="3153.68994140625"/>
        <n v="82.0500030517578"/>
        <n v="16042.66015625"/>
        <n v="19388.19921875"/>
        <n v="32692.759765625"/>
        <n v="4532.259765625"/>
        <n v="3139.97998046875"/>
        <n v="83.6900024414063"/>
        <n v="15984.58984375"/>
        <n v="19458.55078125"/>
        <n v="32845.4609375"/>
        <n v="4541.25"/>
        <n v="3143.85009765625"/>
        <n v="86.0599975585938"/>
        <n v="15958.740234375"/>
        <n v="19545.150390625"/>
        <n v="32939.1796875"/>
        <n v="3177.06005859375"/>
        <n v="15838.4404296875"/>
        <n v="19587.05078125"/>
        <n v="33036.76171875"/>
        <n v="4514.2900390625"/>
        <n v="3169.73999023438"/>
        <n v="88.0699996948242"/>
        <n v="15781.8896484375"/>
        <n v="19636.44921875"/>
        <n v="33282.1484375"/>
        <n v="4490.35009765625"/>
        <n v="3162.14990234375"/>
        <n v="88.0800018310547"/>
        <n v="15794.7197265625"/>
        <n v="19737.0"/>
        <n v="33322.44921875"/>
        <n v="4457.81005859375"/>
        <n v="3152.27001953125"/>
        <n v="87.7399978637695"/>
        <n v="15783.3798828125"/>
        <n v="19867.150390625"/>
        <n v="32920.4296875"/>
        <n v="4473.52978515625"/>
        <n v="3126.0400390625"/>
        <n v="15867.5703125"/>
        <n v="20008.150390625"/>
        <n v="32746.140625"/>
        <n v="4490.77001953125"/>
        <n v="3155.10009765625"/>
        <n v="88.1500015258789"/>
        <n v="15808.3798828125"/>
        <n v="20110.349609375"/>
        <n v="32799.69140625"/>
        <n v="4487.10986328125"/>
        <n v="3147.51000976563"/>
        <n v="89.370002746582"/>
        <n v="15726.599609375"/>
        <n v="20096.900390625"/>
        <n v="32872.44140625"/>
        <n v="4479.39013671875"/>
        <n v="3143.76000976563"/>
        <n v="89.6399993896484"/>
        <n v="15824.0595703125"/>
        <n v="20167.650390625"/>
        <n v="33244.44921875"/>
        <n v="4511.990234375"/>
        <n v="3135.03002929688"/>
        <n v="90.7900009155273"/>
        <n v="15989.2998046875"/>
        <n v="20222.44921875"/>
        <n v="33634.30859375"/>
        <n v="4497.97998046875"/>
        <n v="3141.9599609375"/>
        <n v="91.2300033569336"/>
        <n v="15870.6201171875"/>
        <n v="20195.349609375"/>
        <n v="4466.35986328125"/>
        <n v="3128.69995117188"/>
        <n v="15743.900390625"/>
        <n v="33337.23046875"/>
        <n v="4449.85009765625"/>
        <n v="3131.1298828125"/>
        <n v="15810.3603515625"/>
        <n v="20050.650390625"/>
        <n v="33267.140625"/>
        <n v="4461.02978515625"/>
        <n v="3122.1279296875"/>
        <n v="91.9800033569336"/>
        <n v="15696.66015625"/>
        <n v="19848.75"/>
        <n v="32939.890625"/>
        <n v="4375.7001953125"/>
        <n v="3113.49389648438"/>
        <n v="90.9800033569336"/>
        <n v="15592.26953125"/>
        <n v="19798.650390625"/>
        <n v="32535.669921875"/>
        <n v="4357.39990234375"/>
        <n v="3132.55810546875"/>
        <n v="91.3300018310547"/>
        <n v="15572.1396484375"/>
        <n v="19734.150390625"/>
        <n v="32722.220703125"/>
        <n v="4338.509765625"/>
        <n v="3131.2080078125"/>
        <n v="90.8300018310547"/>
        <n v="15360.4296875"/>
        <n v="19699.349609375"/>
        <n v="32643.41015625"/>
        <n v="4313.009765625"/>
        <n v="3120.2890625"/>
        <n v="90.7399978637695"/>
        <n v="15299.6796875"/>
        <n v="19730.69921875"/>
        <n v="32371.900390625"/>
        <n v="4292.06982421875"/>
        <n v="3125.44702148438"/>
        <n v="94.1699981689453"/>
        <n v="15323.73046875"/>
        <n v="19766.650390625"/>
        <n v="32164.44921875"/>
        <n v="4317.27001953125"/>
        <n v="3121.8349609375"/>
        <n v="95.0299987792969"/>
        <n v="15515.990234375"/>
        <n v="19726.25"/>
        <n v="32027.4609375"/>
        <n v="4333.14990234375"/>
        <n v="93.0999984741211"/>
        <n v="15476.3798828125"/>
        <n v="32401.580078125"/>
        <n v="4300.580078125"/>
        <n v="91.879997253418"/>
        <n v="15257.8603515625"/>
        <n v="19623.19921875"/>
        <n v="31607.970703125"/>
        <n v="4281.14990234375"/>
        <n v="90.2699966430664"/>
        <n v="15174.6298828125"/>
        <n v="19457.80078125"/>
        <n v="30830.849609375"/>
        <n v="4268.5"/>
        <n v="89.5899963378906"/>
        <n v="15157.7001953125"/>
        <n v="19576.94921875"/>
        <n v="31083.900390625"/>
        <n v="4267.1298828125"/>
        <n v="84.9199981689453"/>
        <n v="15230.8896484375"/>
        <n v="19675.75"/>
        <n v="31160.44921875"/>
        <n v="4324.10009765625"/>
        <n v="83.2799987792969"/>
        <n v="15201.0595703125"/>
        <n v="19588.94921875"/>
        <n v="4341.72998046875"/>
        <n v="3103.36010742188"/>
        <n v="87.2399978637695"/>
        <n v="15443.4501953125"/>
        <n v="19717.80078125"/>
        <n v="31818.259765625"/>
        <n v="4385.4599609375"/>
        <n v="3109.97998046875"/>
        <n v="86.7399978637695"/>
        <n v="15486.1103515625"/>
        <n v="19839.19921875"/>
        <n v="32037.0703125"/>
        <n v="4378.64013671875"/>
        <n v="3095.65893554688"/>
        <n v="15575.2802734375"/>
        <n v="19843.30078125"/>
        <n v="32494.66015625"/>
        <n v="4385.85009765625"/>
        <n v="3109.98999023438"/>
        <n v="85.1999969482422"/>
        <n v="15409.8896484375"/>
        <n v="19805.400390625"/>
        <n v="32533.080078125"/>
        <n v="4377.10009765625"/>
        <n v="3094.919921875"/>
        <n v="87.8300018310547"/>
        <n v="15271.509765625"/>
        <n v="19781.30078125"/>
        <n v="31999.7890625"/>
        <n v="4383.330078125"/>
        <n v="3091.1259765625"/>
        <n v="88.3300018310547"/>
        <n v="15288.3203125"/>
        <n v="19849.75"/>
        <n v="32260.76953125"/>
        <n v="4393.56982421875"/>
        <n v="3084.07006835938"/>
        <n v="87.75"/>
        <n v="15271.150390625"/>
        <n v="19840.94921875"/>
        <n v="32101.470703125"/>
        <n v="4364.2001953125"/>
        <n v="3076.580078125"/>
        <n v="89.879997253418"/>
        <n v="15104.3701171875"/>
        <n v="19681.80078125"/>
        <n v="31669.419921875"/>
        <n v="4339.5400390625"/>
        <n v="3043.19604492188"/>
        <n v="90.6800003051758"/>
        <n v="14936.490234375"/>
        <n v="19593.80078125"/>
        <n v="31428.970703125"/>
        <n v="4276.56005859375"/>
        <n v="3006.27001953125"/>
        <n v="90.7799987792969"/>
        <n v="14838.009765625"/>
        <n v="19556.849609375"/>
        <n v="31177.41015625"/>
        <n v="2973.66088867188"/>
        <n v="88.2900009155273"/>
        <n v="14916.599609375"/>
        <n v="31210.259765625"/>
        <n v="4259.3798828125"/>
        <n v="2964.76098632813"/>
        <n v="86.3000030517578"/>
        <n v="14933.6904296875"/>
        <n v="19347.30078125"/>
        <n v="31466.919921875"/>
        <n v="4232.419921875"/>
        <n v="2993.294921875"/>
        <n v="14795.41015625"/>
        <n v="19041.69921875"/>
        <n v="30943.330078125"/>
        <n v="4183.60009765625"/>
        <n v="2990.32788085938"/>
        <n v="85.5899963378906"/>
        <n v="14824.2900390625"/>
        <n v="19076.150390625"/>
        <n v="31081.48046875"/>
        <n v="4156.7001953125"/>
        <n v="3029.2099609375"/>
        <n v="14798.0"/>
        <n v="19158.5"/>
        <n v="30762.5"/>
        <n v="4177.47021484375"/>
        <n v="3028.26391601563"/>
        <n v="85.3000030517578"/>
        <n v="14829.6201171875"/>
        <n v="19233.69921875"/>
        <n v="30973.66015625"/>
        <n v="4195.5498046875"/>
        <n v="3023.0009765625"/>
        <n v="83.370002746582"/>
        <n v="14949.580078125"/>
        <n v="19096.05078125"/>
        <n v="31601.650390625"/>
        <n v="4245.64013671875"/>
        <n v="3038.330078125"/>
        <n v="15202.4296875"/>
        <n v="19175.25"/>
        <n v="32087.130859375"/>
        <n v="4319.72021484375"/>
        <n v="3038.64208984375"/>
        <n v="82.8300018310547"/>
        <n v="15269.5"/>
        <n v="19276.25"/>
        <n v="4373.6201171875"/>
        <n v="3040.98095703125"/>
        <n v="83.5999984741211"/>
        <n v="15223.41015625"/>
        <n v="19423.0"/>
        <n v="32766.5390625"/>
        <n v="4372.2099609375"/>
        <n v="3058.98901367188"/>
        <n v="82.2399978637695"/>
        <n v="15194.5302734375"/>
        <n v="19423.5"/>
        <n v="32591.109375"/>
        <n v="4386.259765625"/>
        <n v="3064.57690429688"/>
        <n v="81.0500030517578"/>
        <n v="15287.73046875"/>
        <n v="19464.400390625"/>
        <n v="32512.169921875"/>
        <n v="4391.2001953125"/>
        <n v="3062.99096679688"/>
        <n v="77.5299987792969"/>
        <n v="15364.490234375"/>
        <n v="19463.900390625"/>
        <n v="32723.7109375"/>
        <n v="4393.39990234375"/>
        <n v="3063.46704101563"/>
        <n v="15309.51953125"/>
        <n v="19451.30078125"/>
        <n v="32598.9296875"/>
        <n v="4418.02978515625"/>
        <n v="3044.0009765625"/>
        <n v="15346.7900390625"/>
        <n v="19494.400390625"/>
        <n v="32913.30859375"/>
        <n v="4421.759765625"/>
        <n v="3048.62109375"/>
        <n v="78.6399993896484"/>
        <n v="15632.4404296875"/>
        <n v="32836.26953125"/>
        <n v="4508.669921875"/>
        <n v="3059.52905273438"/>
        <n v="15759.83984375"/>
        <n v="19693.19921875"/>
        <n v="33556.51953125"/>
        <n v="4521.169921875"/>
        <n v="3080.1279296875"/>
        <n v="78.7699966430664"/>
        <n v="15862.08984375"/>
        <n v="19875.25"/>
        <n v="33614.12890625"/>
        <n v="3071.45190429688"/>
        <n v="15952.4501953125"/>
        <n v="19806.0"/>
        <n v="33599.62890625"/>
        <n v="4520.1201171875"/>
        <n v="3055.86010742188"/>
        <n v="15929.9296875"/>
        <n v="19756.44921875"/>
        <n v="33853.4609375"/>
        <n v="4557.10986328125"/>
        <n v="3072.51293945313"/>
        <n v="78.2200012207031"/>
        <n v="15948.0703125"/>
        <n v="19829.099609375"/>
        <n v="33460.3203125"/>
        <n v="4542.14013671875"/>
        <n v="3089.77392578125"/>
        <n v="77.9199981689453"/>
        <n v="15998.41015625"/>
        <n v="19825.55078125"/>
        <n v="33593.5"/>
        <n v="4568.43017578125"/>
        <n v="3067.962890625"/>
        <n v="77.9700012207031"/>
        <n v="16005.4501953125"/>
        <n v="19875.150390625"/>
        <n v="3062.86694335938"/>
        <n v="16041.169921875"/>
        <n v="19832.849609375"/>
        <n v="33817.859375"/>
        <n v="4560.31005859375"/>
        <n v="3060.3310546875"/>
        <n v="77.0899963378906"/>
        <n v="16039.419921875"/>
        <n v="33811.41015625"/>
        <n v="4560.52001953125"/>
        <n v="3038.35791015625"/>
        <n v="76.2300033569336"/>
        <n v="15993.419921875"/>
        <n v="19916.849609375"/>
        <n v="33545.8515625"/>
        <n v="4568.14013671875"/>
        <n v="3039.68994140625"/>
        <n v="77.0199966430664"/>
        <n v="16208.9697265625"/>
        <n v="20104.650390625"/>
        <n v="33516.23046875"/>
        <n v="4587.64013671875"/>
        <n v="3038.97705078125"/>
        <n v="78.0899963378906"/>
        <n v="16262.9599609375"/>
        <n v="20158.69921875"/>
        <n v="33486.890625"/>
        <n v="4569.89013671875"/>
        <n v="3030.90893554688"/>
        <n v="79.5999984741211"/>
        <n v="16399.060546875"/>
        <n v="20291.55078125"/>
        <n v="33551.5703125"/>
        <n v="4599.39013671875"/>
        <n v="3035.76000976563"/>
        <n v="76.7600021362305"/>
        <n v="16455.6796875"/>
        <n v="20702.650390625"/>
        <n v="33324.37890625"/>
        <n v="4572.3701171875"/>
        <n v="3038.97900390625"/>
        <n v="75.0299987792969"/>
        <n v="16551.33984375"/>
        <n v="20864.05078125"/>
        <n v="33089.8203125"/>
        <n v="4578.56005859375"/>
        <n v="3017.01000976563"/>
        <n v="74.120002746582"/>
        <n v="16727.0703125"/>
        <n v="20961.94921875"/>
        <n v="33452.12890625"/>
        <n v="4590.740234375"/>
        <n v="2985.31396484375"/>
        <n v="16655.30078125"/>
        <n v="20941.25"/>
        <n v="33195.87109375"/>
        <n v="4590.919921875"/>
        <n v="2976.01489257813"/>
        <n v="70.4800033569336"/>
        <n v="16782.720703125"/>
        <n v="21006.099609375"/>
        <n v="32604.349609375"/>
        <n v="4609.22998046875"/>
        <n v="2980.833984375"/>
        <n v="16817.810546875"/>
        <n v="21026.099609375"/>
        <n v="32933.078125"/>
        <n v="4623.7099609375"/>
        <n v="2995.669921875"/>
        <n v="16837.1796875"/>
        <n v="21037.900390625"/>
        <n v="33172.12890625"/>
        <n v="4643.93017578125"/>
        <n v="3003.74609375"/>
        <n v="16836.44921875"/>
        <n v="20950.0"/>
        <n v="33104.46875"/>
        <n v="4709.68994140625"/>
        <n v="2997.3359375"/>
        <n v="17003.279296875"/>
        <n v="21210.900390625"/>
        <n v="33120.55078125"/>
        <n v="4738.56982421875"/>
        <n v="2986.17700195313"/>
        <n v="72.4599990844727"/>
        <n v="16890.109375"/>
        <n v="21492.30078125"/>
        <n v="33122.328125"/>
        <n v="4725.52978515625"/>
        <n v="2976.30908203125"/>
        <n v="72.2200012207031"/>
        <n v="16744.26953125"/>
        <n v="21482.80078125"/>
        <n v="32790.578125"/>
        <n v="4749.52001953125"/>
        <n v="2951.14990234375"/>
        <n v="74.2600021362305"/>
        <n v="16750.509765625"/>
        <n v="21505.05078125"/>
        <n v="33219.390625"/>
        <n v="4768.68994140625"/>
        <n v="2940.5009765625"/>
        <n v="74.0100021362305"/>
        <n v="16789.9609375"/>
        <n v="21593.0"/>
        <n v="33824.05859375"/>
        <n v="4778.009765625"/>
        <n v="2937.10107421875"/>
        <n v="75.370002746582"/>
        <n v="16708.349609375"/>
        <n v="21288.349609375"/>
        <n v="33337.83984375"/>
        <n v="4748.7099609375"/>
        <n v="2924.25610351563"/>
        <n v="74.5800018310547"/>
        <n v="16735.3203125"/>
        <n v="21390.5"/>
        <n v="33375.19140625"/>
        <n v="4772.93994140625"/>
        <n v="2935.69995117188"/>
        <n v="74.9800033569336"/>
        <n v="33414.51171875"/>
        <n v="2920.63208007813"/>
        <n v="21477.150390625"/>
        <n v="33312.26171875"/>
        <n v="4784.72021484375"/>
        <n v="2917.96997070313"/>
        <n v="76.1800003051758"/>
        <n v="16775.7109375"/>
        <n v="21675.75"/>
        <n v="33755.75"/>
        <n v="4785.39013671875"/>
        <n v="2917.9560546875"/>
        <n v="75.6600036621094"/>
        <n v="16783.7890625"/>
        <n v="21801.44921875"/>
        <n v="33571.73046875"/>
        <n v="4793.2998046875"/>
        <n v="2961.64794921875"/>
        <n v="74.4000015258789"/>
        <n v="16758.529296875"/>
        <n v="21770.30078125"/>
        <n v="33652.7109375"/>
        <n v="4788.43017578125"/>
        <n v="2975.03198242188"/>
        <n v="72.620002746582"/>
        <n v="21834.349609375"/>
        <n v="16963.470703125"/>
        <n v="21755.599609375"/>
        <n v="4754.330078125"/>
        <n v="2976.26806640625"/>
        <n v="73.6399993896484"/>
        <n v="16784.0703125"/>
        <n v="21677.0"/>
        <n v="4729.2900390625"/>
        <n v="2971.28295898438"/>
        <n v="73.2300033569336"/>
        <n v="16626.83984375"/>
        <n v="21685.650390625"/>
        <n v="33299.390625"/>
        <n v="4726.77978515625"/>
        <n v="2966.68310546875"/>
        <n v="74.0"/>
        <n v="16645.890625"/>
        <n v="21749.599609375"/>
        <n v="33568.0390625"/>
        <n v="4721.490234375"/>
        <n v="2967.96997070313"/>
        <n v="74.2399978637695"/>
        <n v="16716.470703125"/>
        <n v="21763.94921875"/>
        <n v="4764.5400390625"/>
        <n v="2924.4560546875"/>
        <n v="16743.26953125"/>
        <n v="21724.44921875"/>
        <n v="33990.28125"/>
        <n v="4765.47021484375"/>
        <n v="2900.72998046875"/>
        <n v="16753.689453125"/>
        <n v="21641.849609375"/>
        <n v="34539.01953125"/>
        <n v="4790.7998046875"/>
        <n v="2903.162109375"/>
        <n v="73.5899963378906"/>
        <n v="16839.490234375"/>
        <n v="21726.5"/>
        <n v="35157.55859375"/>
        <n v="4798.5"/>
        <n v="2896.17895507813"/>
        <n v="16752.240234375"/>
        <n v="21928.25"/>
        <n v="35839.6484375"/>
        <n v="4802.39990234375"/>
        <n v="2904.17407226563"/>
        <n v="75.25"/>
        <n v="16736.16015625"/>
        <n v="22115.55078125"/>
        <n v="36008.23046875"/>
        <n v="2904.4599609375"/>
        <n v="16581.9296875"/>
        <n v="22124.150390625"/>
        <n v="35955.6796875"/>
        <n v="4782.33984375"/>
        <n v="2896.68310546875"/>
        <n v="73.5599975585938"/>
        <n v="16435.6796875"/>
        <n v="21851.5"/>
        <n v="36239.21875"/>
        <n v="4744.22998046875"/>
        <n v="2887.48901367188"/>
        <n v="72.9499969482422"/>
        <n v="16579.119140625"/>
        <n v="21539.400390625"/>
        <n v="35728.08984375"/>
        <n v="4785.7900390625"/>
        <n v="2849.26000976563"/>
        <n v="74.379997253418"/>
        <n v="16647.849609375"/>
        <n v="21670.599609375"/>
        <n v="36076.23046875"/>
        <n v="4842.06982421875"/>
        <n v="2849.8759765625"/>
        <n v="74.9100036621094"/>
        <n v="16705.490234375"/>
        <n v="36571.80078125"/>
        <n v="4868.41015625"/>
        <n v="2828.32006835938"/>
        <n v="16753.08984375"/>
        <n v="21750.25"/>
        <n v="36984.51171875"/>
        <n v="4866.47998046875"/>
        <n v="2784.84106445313"/>
        <n v="16921.41015625"/>
        <n v="21482.349609375"/>
        <n v="36471.390625"/>
        <n v="4903.68017578125"/>
        <n v="2823.69506835938"/>
        <n v="75.8300018310547"/>
        <n v="16916.599609375"/>
        <n v="21459.0"/>
        <n v="36312.359375"/>
        <n v="4898.14990234375"/>
        <n v="2906.7939453125"/>
        <n v="16967.720703125"/>
        <n v="36060.3984375"/>
        <n v="4906.68994140625"/>
        <n v="2924.30688476563"/>
        <n v="78.2600021362305"/>
        <n v="16941.7109375"/>
        <n v="21763.25"/>
        <n v="36186.87109375"/>
        <n v="4929.31005859375"/>
        <n v="2923.89990234375"/>
        <n v="79.2900009155273"/>
        <n v="16999.580078125"/>
        <n v="21813.05078125"/>
        <n v="36249.03125"/>
        <n v="4931.08984375"/>
        <n v="2881.34692382813"/>
        <n v="78.1399993896484"/>
        <n v="16991.83984375"/>
        <n v="21741.349609375"/>
        <n v="36292.53125"/>
        <n v="4906.75"/>
        <n v="2834.01098632813"/>
        <n v="78.1100006103516"/>
        <n v="16915.919921875"/>
        <n v="21832.94921875"/>
        <n v="36146.359375"/>
        <n v="4906.97021484375"/>
        <n v="2805.01489257813"/>
        <n v="76.9499969482422"/>
        <n v="17004.55078125"/>
        <n v="22126.80078125"/>
        <n v="36441.08984375"/>
        <n v="4975.2900390625"/>
        <n v="2791.67602539063"/>
        <n v="74.5199966430664"/>
        <n v="16972.619140625"/>
        <n v="21964.30078125"/>
        <n v="36452.62109375"/>
        <n v="4957.18994140625"/>
        <n v="2739.73803710938"/>
        <n v="17049.51953125"/>
        <n v="21951.400390625"/>
        <n v="36294.48046875"/>
        <n v="4957.77001953125"/>
        <n v="2802.93090820313"/>
        <n v="73.8199996948242"/>
        <n v="17021.55078125"/>
        <n v="22053.30078125"/>
        <n v="36195.5"/>
        <n v="4999.89013671875"/>
        <n v="2829.69604492188"/>
        <n v="74.2200012207031"/>
        <n v="17029.5390625"/>
        <n v="22011.05078125"/>
        <n v="36956.96875"/>
        <n v="5000.39990234375"/>
        <n v="2867.47412109375"/>
        <n v="76.5899963378906"/>
        <n v="16993.119140625"/>
        <n v="21804.44921875"/>
        <n v="37287.26171875"/>
        <n v="5030.06005859375"/>
        <n v="17042.740234375"/>
        <n v="21831.69921875"/>
        <n v="5048.39013671875"/>
        <n v="16991.609375"/>
        <n v="21766.80078125"/>
        <n v="38010.69140625"/>
        <n v="4971.2998046875"/>
        <n v="78.4700012207031"/>
        <n v="16957.779296875"/>
        <n v="21870.849609375"/>
        <n v="37825.8515625"/>
        <n v="5002.52001953125"/>
        <n v="17089.119140625"/>
        <n v="21953.849609375"/>
        <n v="38188.73828125"/>
        <n v="5032.72021484375"/>
        <n v="78.4400024414063"/>
        <n v="17198.44921875"/>
        <n v="22068.650390625"/>
        <n v="38865.05859375"/>
        <n v="5038.7001953125"/>
        <n v="79.3499984741211"/>
        <n v="17098.609375"/>
        <n v="22186.650390625"/>
        <n v="38555.83984375"/>
        <n v="2910.5439453125"/>
        <n v="17084.869140625"/>
        <n v="22215.599609375"/>
        <n v="38742.328125"/>
        <n v="4993.7099609375"/>
        <n v="2927.30810546875"/>
        <n v="79.8000030517578"/>
        <n v="17157.94921875"/>
        <n v="22249.400390625"/>
        <n v="38339.69921875"/>
        <n v="4983.2099609375"/>
        <n v="2994.61499023438"/>
        <n v="78.0800018310547"/>
        <n v="17429.66015625"/>
        <n v="22252.5"/>
        <n v="39156.96875"/>
        <n v="5094.39013671875"/>
        <n v="2988.35791015625"/>
        <n v="78.9199981689453"/>
        <n v="17443.740234375"/>
        <n v="22297.5"/>
        <n v="5111.06005859375"/>
        <n v="3009.13598632813"/>
        <n v="17460.529296875"/>
        <n v="22202.150390625"/>
        <n v="39388.078125"/>
        <n v="5097.66015625"/>
        <n v="3009.47900390625"/>
        <n v="78.0299987792969"/>
        <n v="17563.41015625"/>
        <n v="22218.25"/>
        <n v="39426.2890625"/>
        <n v="5080.68994140625"/>
        <n v="3015.48095703125"/>
        <n v="79.0"/>
        <n v="17605.609375"/>
        <n v="22229.150390625"/>
        <n v="39283.94921875"/>
        <n v="5077.3701171875"/>
        <n v="3031.48803710938"/>
        <n v="79.620002746582"/>
        <n v="17742.48046875"/>
        <n v="22060.55078125"/>
        <n v="39250.12109375"/>
        <n v="5104.990234375"/>
        <n v="3015.1708984375"/>
        <n v="17816.51953125"/>
        <n v="22353.30078125"/>
        <n v="39990.23046875"/>
        <n v="5140.330078125"/>
        <n v="3032.23193359375"/>
        <n v="80.8499984741211"/>
        <n v="17756.390625"/>
        <n v="22440.900390625"/>
        <n v="40314.640625"/>
        <n v="5149.669921875"/>
        <n v="3040.34497070313"/>
        <n v="80.4100036621094"/>
        <n v="17746.5703125"/>
        <n v="22416.900390625"/>
        <n v="40226.98828125"/>
        <n v="5114.5400390625"/>
        <n v="3052.541015625"/>
        <n v="79.4899978637695"/>
        <n v="17745.16015625"/>
        <n v="22497.19921875"/>
        <n v="40147.76953125"/>
        <n v="5127.97021484375"/>
        <n v="3060.56298828125"/>
        <n v="17879.109375"/>
        <n v="22525.650390625"/>
        <n v="40472.109375"/>
        <n v="5165.6201171875"/>
        <n v="3063.69189453125"/>
        <n v="79.5299987792969"/>
        <n v="17860.509765625"/>
        <n v="39989.328125"/>
        <n v="5189.259765625"/>
        <n v="3049.19409179688"/>
        <n v="79.9899978637695"/>
        <n v="17750.720703125"/>
        <n v="22526.599609375"/>
        <n v="39241.28125"/>
        <n v="5124.66015625"/>
        <n v="3068.455078125"/>
        <n v="17973.220703125"/>
        <n v="22452.55078125"/>
        <n v="38841.80078125"/>
        <n v="5179.8701171875"/>
        <n v="3075.13110351563"/>
        <n v="78.7300033569336"/>
        <n v="18001.419921875"/>
        <n v="22446.75"/>
        <n v="39147.80078125"/>
        <n v="5179.14013671875"/>
        <n v="3061.95092773438"/>
        <n v="18039.05078125"/>
        <n v="22204.599609375"/>
        <n v="38840.328125"/>
        <n v="5176.85009765625"/>
        <n v="3059.998046875"/>
        <n v="18038.109375"/>
        <n v="22120.900390625"/>
        <n v="38808.6796875"/>
        <n v="5136.85986328125"/>
        <n v="3056.44702148438"/>
        <n v="81.4499969482422"/>
        <n v="18015.490234375"/>
        <n v="22123.69921875"/>
        <n v="39769.109375"/>
        <n v="5175.60009765625"/>
        <n v="3085.31201171875"/>
        <n v="83.0899963378906"/>
        <n v="17998.0390625"/>
        <n v="21978.30078125"/>
        <n v="40003.6015625"/>
        <n v="5180.31005859375"/>
        <n v="3090.0458984375"/>
        <n v="83.8499984741211"/>
        <n v="18044.490234375"/>
        <n v="21930.900390625"/>
        <n v="5226.18994140625"/>
        <n v="3081.7548828125"/>
        <n v="18179.810546875"/>
        <n v="22080.94921875"/>
        <n v="40823.3203125"/>
        <n v="5261.10009765625"/>
        <n v="3090.05102539063"/>
        <n v="81.9199981689453"/>
        <n v="18225.970703125"/>
        <n v="22180.69921875"/>
        <n v="41087.75"/>
        <n v="5246.08984375"/>
        <n v="3073.2060546875"/>
        <n v="18285.580078125"/>
        <n v="40837.1796875"/>
        <n v="5229.08984375"/>
        <n v="3065.26098632813"/>
        <n v="18411.98046875"/>
        <n v="22073.19921875"/>
        <n v="40529.53125"/>
        <n v="5235.16015625"/>
        <n v="3036.49389648438"/>
        <n v="18511.169921875"/>
        <n v="22193.599609375"/>
        <n v="40979.359375"/>
        <n v="5249.259765625"/>
        <n v="3030.44995117188"/>
        <n v="81.7399978637695"/>
        <n v="18513.830078125"/>
        <n v="22516.0"/>
        <n v="40482.01953125"/>
        <n v="5264.85009765625"/>
        <n v="3033.36694335938"/>
        <n v="40521.7109375"/>
        <n v="3041.29809570313"/>
        <n v="22529.94921875"/>
        <n v="40697.21875"/>
        <n v="5263.9501953125"/>
        <n v="3078.48803710938"/>
        <n v="84.4899978637695"/>
        <n v="18567.16015625"/>
        <n v="22497.599609375"/>
        <n v="40151.05078125"/>
        <n v="5208.33984375"/>
        <n v="3085.537109375"/>
        <n v="85.5"/>
        <n v="18376.080078125"/>
        <n v="22521.099609375"/>
        <n v="39625.8984375"/>
        <n v="5228.75"/>
        <n v="3079.02001953125"/>
        <n v="18427.4296875"/>
        <n v="22619.0"/>
        <n v="40243.01953125"/>
        <n v="5256.58984375"/>
        <n v="87.2200012207031"/>
        <n v="18401.830078125"/>
        <n v="22537.599609375"/>
        <n v="39274.76171875"/>
        <n v="5222.18017578125"/>
        <n v="87.629997253418"/>
        <n v="18326.369140625"/>
        <n v="22697.30078125"/>
        <n v="39617.359375"/>
        <n v="5219.56982421875"/>
        <n v="3077.35107421875"/>
        <n v="87.0999984741211"/>
        <n v="18318.509765625"/>
        <n v="22768.400390625"/>
        <n v="39773.12890625"/>
        <n v="5224.81005859375"/>
        <n v="3051.5849609375"/>
        <n v="18239.5"/>
        <n v="22775.69921875"/>
        <n v="39708.69921875"/>
        <n v="5178.43017578125"/>
        <n v="3049.60693359375"/>
        <n v="86.379997253418"/>
        <n v="18101.310546875"/>
        <n v="39473.48046875"/>
        <n v="5211.77978515625"/>
        <n v="3050.3369140625"/>
        <n v="18162.560546875"/>
        <n v="22726.44921875"/>
        <n v="39774.8203125"/>
        <n v="5175.02978515625"/>
        <n v="3043.56005859375"/>
        <n v="87.6699981689453"/>
        <n v="18191.94921875"/>
        <n v="22427.44921875"/>
        <n v="39232.80078125"/>
        <n v="5168.43017578125"/>
        <n v="3066.94091796875"/>
        <n v="86.1100006103516"/>
        <n v="18022.689453125"/>
        <n v="22213.75"/>
        <n v="38764.8203125"/>
        <n v="5079.83984375"/>
        <n v="3052.43505859375"/>
        <n v="86.1800003051758"/>
        <n v="17907.580078125"/>
        <n v="38587.609375"/>
        <n v="5077.9599609375"/>
        <n v="3071.38110351563"/>
        <n v="85.5100021362305"/>
        <n v="17863.3203125"/>
        <n v="22326.5"/>
        <n v="38216.75"/>
        <n v="5056.66015625"/>
        <n v="3102.55297851563"/>
        <n v="83.4700012207031"/>
        <n v="17834.869140625"/>
        <n v="22179.55078125"/>
        <n v="37749.48046875"/>
        <n v="5019.02001953125"/>
        <n v="3080.32299804688"/>
        <n v="86.2799987792969"/>
        <n v="17889.470703125"/>
        <n v="22375.650390625"/>
        <n v="37511.80078125"/>
        <n v="5038.83984375"/>
        <n v="3078.42309570313"/>
        <n v="83.3499984741211"/>
        <n v="18144.66015625"/>
        <n v="22447.55078125"/>
        <n v="37817.78125"/>
        <n v="5076.1201171875"/>
        <n v="3044.94409179688"/>
        <n v="83.4300003051758"/>
        <n v="18226.3203125"/>
        <n v="22476.44921875"/>
        <n v="38460.078125"/>
        <n v="5089.47998046875"/>
        <n v="3045.63989257813"/>
        <n v="83.7099990844727"/>
        <n v="18100.75"/>
        <n v="22625.94921875"/>
        <n v="38129.53125"/>
        <n v="5057.75"/>
        <n v="3060.26391601563"/>
        <n v="83.8300018310547"/>
        <n v="18199.7109375"/>
        <n v="22620.400390625"/>
        <n v="38097.5390625"/>
        <n v="5114.6201171875"/>
        <n v="3092.42993164063"/>
        <n v="84.4599990844727"/>
        <n v="18235.80078125"/>
        <n v="22655.80078125"/>
        <n v="5123.490234375"/>
        <n v="3119.68603515625"/>
        <n v="83.9100036621094"/>
        <n v="18153.689453125"/>
        <n v="22783.349609375"/>
        <n v="38608.171875"/>
        <n v="5110.830078125"/>
        <n v="3123.2880859375"/>
        <n v="38433.33984375"/>
        <n v="5096.1201171875"/>
        <n v="81.5699996948242"/>
        <n v="17981.0390625"/>
        <n v="22710.5"/>
        <n v="38355.6015625"/>
        <n v="5073.2099609375"/>
        <n v="18105.8203125"/>
        <n v="22794.69921875"/>
        <n v="5139.1201171875"/>
        <n v="79.629997253418"/>
        <n v="18199.150390625"/>
        <n v="22588.80078125"/>
        <n v="5181.0"/>
        <n v="3142.38208007813"/>
        <n v="79.0899963378906"/>
        <n v="18442.400390625"/>
        <n v="22499.05078125"/>
        <n v="38863.140625"/>
        <n v="5200.22998046875"/>
        <n v="3151.21899414063"/>
        <n v="79.1699981689453"/>
        <n v="18542.099609375"/>
        <n v="22368.650390625"/>
        <n v="38749.3515625"/>
        <n v="5191.9501953125"/>
        <n v="3144.98608398438"/>
        <n v="79.2699966430664"/>
        <n v="18699.2890625"/>
        <n v="22307.75"/>
        <n v="38429.80859375"/>
        <n v="5215.2998046875"/>
        <n v="3158.46508789063"/>
        <n v="18845.859375"/>
        <n v="22131.30078125"/>
        <n v="38741.87890625"/>
        <n v="5239.66015625"/>
        <n v="3163.14404296875"/>
        <n v="79.9599990844727"/>
        <n v="18799.76953125"/>
        <n v="22131.650390625"/>
        <n v="38273.3984375"/>
        <n v="5237.259765625"/>
        <n v="3157.36596679688"/>
        <n v="18748.759765625"/>
        <n v="22270.05078125"/>
        <n v="38477.6796875"/>
        <n v="5250.3701171875"/>
        <n v="3155.80688476563"/>
        <n v="79.379997253418"/>
        <n v="18892.919921875"/>
        <n v="22297.55078125"/>
        <n v="38816.6015625"/>
        <n v="5311.759765625"/>
        <n v="3142.97290039063"/>
        <n v="18890.779296875"/>
        <n v="38949.37890625"/>
        <n v="5325.490234375"/>
        <n v="3137.8779296875"/>
        <n v="79.8499984741211"/>
        <n v="18724.01953125"/>
        <n v="22502.150390625"/>
        <n v="38842.48828125"/>
        <n v="5305.4501953125"/>
        <n v="3154.02587890625"/>
        <n v="80.1399993896484"/>
        <n v="18804.0"/>
        <n v="39437.16015625"/>
        <n v="5325.31982421875"/>
        <n v="3174.26611328125"/>
        <n v="18768.640625"/>
        <n v="22591.099609375"/>
        <n v="39346.1484375"/>
        <n v="5324.31982421875"/>
        <n v="3165.22412109375"/>
        <n v="79.7200012207031"/>
        <n v="18731.650390625"/>
        <n v="22629.5"/>
        <n v="38854.98828125"/>
        <n v="5323.18017578125"/>
        <n v="3166.9189453125"/>
        <n v="78.4100036621094"/>
        <n v="18766.6796875"/>
        <n v="22993.599609375"/>
        <n v="39129.46875"/>
        <n v="5341.8798828125"/>
        <n v="3150.6279296875"/>
        <n v="78.6600036621094"/>
        <n v="18706.650390625"/>
        <n v="23026.400390625"/>
        <n v="38740.8203125"/>
        <n v="5311.64990234375"/>
        <n v="3130.42504882813"/>
        <n v="78.0500030517578"/>
        <n v="18775.130859375"/>
        <n v="23110.80078125"/>
        <n v="38900.01953125"/>
        <n v="3125.50610351563"/>
        <n v="18855.05078125"/>
        <n v="22998.55078125"/>
        <n v="38981.96875"/>
        <n v="5315.91015625"/>
        <n v="3130.31005859375"/>
        <n v="80.2900009155273"/>
        <n v="18677.69921875"/>
        <n v="22825.5"/>
        <n v="39141.98828125"/>
        <n v="5282.27001953125"/>
        <n v="3128.13696289063"/>
        <n v="18531.849609375"/>
        <n v="22705.75"/>
        <n v="38138.03125"/>
        <n v="5260.2099609375"/>
        <n v="3121.21801757813"/>
        <n v="79.4199981689453"/>
        <n v="18542.26953125"/>
        <n v="22653.75"/>
        <n v="38526.9296875"/>
        <n v="5280.330078125"/>
        <n v="3107.60400390625"/>
        <n v="78.620002746582"/>
        <n v="18697.08984375"/>
        <n v="23338.69921875"/>
        <n v="39032.5"/>
        <n v="5302.10986328125"/>
        <n v="3097.2041015625"/>
        <n v="77.5199966430664"/>
        <n v="18608.30078125"/>
        <n v="23179.5"/>
        <n v="38895.05859375"/>
        <n v="5298.7998046875"/>
        <n v="3095.32202148438"/>
        <n v="74.129997253418"/>
        <n v="18624.359375"/>
        <n v="22670.400390625"/>
        <n v="38656.41015625"/>
        <n v="5354.16015625"/>
        <n v="3092.34594726563"/>
        <n v="74.3300018310547"/>
        <n v="18784.650390625"/>
        <n v="22910.150390625"/>
        <n v="39011.9296875"/>
        <n v="5362.35009765625"/>
        <n v="3077.67309570313"/>
        <n v="18649.080078125"/>
        <n v="23320.19921875"/>
        <n v="38747.26953125"/>
        <n v="5375.080078125"/>
        <n v="3065.02490234375"/>
        <n v="76.25"/>
        <n v="18550.330078125"/>
        <n v="23411.900390625"/>
        <n v="39081.5390625"/>
        <n v="5365.7900390625"/>
        <n v="78.2900009155273"/>
        <n v="18543.0390625"/>
        <n v="23389.44921875"/>
        <n v="39336.66015625"/>
        <n v="5375.9501953125"/>
        <n v="3043.19995117188"/>
        <n v="78.3600006103516"/>
        <n v="18651.69921875"/>
        <n v="23441.94921875"/>
        <n v="38945.98828125"/>
        <n v="5447.25"/>
        <n v="3042.0419921875"/>
        <n v="79.3199996948242"/>
        <n v="18632.009765625"/>
        <n v="23481.05078125"/>
        <n v="39252.44140625"/>
        <n v="5441.93017578125"/>
        <n v="3040.40209960938"/>
        <n v="18304.7890625"/>
        <n v="23490.400390625"/>
        <n v="39025.69921875"/>
        <n v="5432.39013671875"/>
        <n v="3037.90502929688"/>
        <n v="18149.330078125"/>
        <n v="38442.69921875"/>
        <n v="5488.5"/>
        <n v="3026.6240234375"/>
        <n v="80.6600036621094"/>
        <n v="18214.19921875"/>
        <n v="23579.05078125"/>
        <n v="38519.01953125"/>
        <n v="5490.3798828125"/>
        <n v="3031.97607421875"/>
        <n v="81.6699981689453"/>
        <n v="18148.009765625"/>
        <n v="23664.0"/>
        <n v="38797.96875"/>
        <n v="3030.22607421875"/>
        <n v="18254.1796875"/>
        <n v="23624.0"/>
        <n v="38637.62109375"/>
        <n v="5505.52978515625"/>
        <n v="3028.51391601563"/>
        <n v="82.4100036621094"/>
        <n v="18257.939453125"/>
        <n v="23667.099609375"/>
        <n v="38795.6796875"/>
        <n v="5478.31005859375"/>
        <n v="3011.9140625"/>
        <n v="81.7900009155273"/>
        <n v="18354.7109375"/>
        <n v="23558.099609375"/>
        <n v="38905.46875"/>
        <n v="5490.66015625"/>
        <n v="2990.64306640625"/>
        <n v="81.7799987792969"/>
        <n v="18307.609375"/>
        <n v="23754.150390625"/>
        <n v="39215.0703125"/>
        <n v="5472.8798828125"/>
        <n v="2971.65307617188"/>
        <n v="81.9000015258789"/>
        <n v="18363.390625"/>
        <n v="23889.900390625"/>
        <n v="39788.62890625"/>
        <n v="5483.14013671875"/>
        <n v="2976.6689453125"/>
        <n v="81.629997253418"/>
        <n v="18265.51953125"/>
        <n v="24087.44921875"/>
        <n v="39439.23828125"/>
        <n v="5490.81005859375"/>
        <n v="2963.06396484375"/>
        <n v="82.0400009155273"/>
        <n v="18352.650390625"/>
        <n v="24174.0"/>
        <n v="39783.69921875"/>
        <n v="5523.64013671875"/>
        <n v="2985.46801757813"/>
        <n v="18460.720703125"/>
        <n v="24164.0"/>
        <n v="39942.69140625"/>
        <n v="5479.5498046875"/>
        <n v="2996.40893554688"/>
        <n v="83.6399993896484"/>
        <n v="18286.859375"/>
        <n v="24236.349609375"/>
        <n v="40113.48046875"/>
        <n v="5509.68994140625"/>
        <n v="3004.98706054688"/>
        <n v="84.379997253418"/>
        <n v="18395.599609375"/>
        <n v="24309.150390625"/>
        <n v="40694.2109375"/>
        <n v="5539.27001953125"/>
        <n v="2998.537109375"/>
        <n v="83.9300003051758"/>
        <n v="18468.16015625"/>
        <n v="24401.0"/>
        <n v="40971.23046875"/>
        <n v="2995.57006835938"/>
        <n v="18650.359375"/>
        <n v="24363.0"/>
        <n v="41100.12890625"/>
        <n v="5570.330078125"/>
        <n v="2957.10693359375"/>
        <n v="84.5199966430664"/>
        <n v="18631.609375"/>
        <n v="24344.599609375"/>
        <n v="41112.23828125"/>
        <n v="5583.10986328125"/>
        <n v="2947.61010742188"/>
        <n v="83.3199996948242"/>
        <n v="18473.0"/>
        <n v="24443.599609375"/>
        <n v="41769.3515625"/>
        <n v="5590.75"/>
        <n v="2963.78198242188"/>
        <n v="18420.130859375"/>
        <n v="24461.05078125"/>
        <n v="41889.16015625"/>
        <n v="5635.39013671875"/>
        <n v="2958.85888671875"/>
        <n v="18578.44921875"/>
        <n v="24402.650390625"/>
        <n v="42426.76953125"/>
        <n v="5642.4501953125"/>
        <n v="2971.36108398438"/>
        <n v="83.129997253418"/>
        <n v="18779.400390625"/>
        <n v="24592.19921875"/>
        <n v="41754.76171875"/>
        <n v="5655.56005859375"/>
        <n v="2977.14208984375"/>
        <n v="18743.6796875"/>
        <n v="24635.05078125"/>
        <n v="5666.93994140625"/>
        <n v="2977.31298828125"/>
        <n v="82.5800018310547"/>
        <n v="18586.419921875"/>
        <n v="24661.25"/>
        <n v="41520.0703125"/>
        <n v="5669.669921875"/>
        <n v="2977.36108398438"/>
        <n v="81.9300003051758"/>
        <n v="18532.66015625"/>
        <n v="41466.44921875"/>
        <n v="5622.490234375"/>
        <n v="2972.794921875"/>
        <n v="18536.259765625"/>
        <n v="24837.75"/>
        <n v="40587.62890625"/>
        <n v="5614.0498046875"/>
        <n v="2978.09204101563"/>
        <n v="83.8199996948242"/>
        <n v="18341.8203125"/>
        <n v="24854.80078125"/>
        <n v="40212.8984375"/>
        <n v="5557.5"/>
        <n v="2986.24291992188"/>
        <n v="82.879997253418"/>
        <n v="18468.599609375"/>
        <n v="24595.19921875"/>
        <n v="39973.19921875"/>
        <n v="5570.35986328125"/>
        <n v="2978.60107421875"/>
        <n v="18647.099609375"/>
        <n v="24582.55078125"/>
        <n v="39927.890625"/>
        <n v="5585.33984375"/>
        <n v="2960.5"/>
        <n v="18456.390625"/>
        <n v="24504.25"/>
        <n v="39643.26953125"/>
        <n v="5508.0400390625"/>
        <n v="2922.03002929688"/>
        <n v="78.1900024414063"/>
        <n v="18326.1796875"/>
        <n v="24426.150390625"/>
        <n v="38557.7890625"/>
        <n v="5491.58984375"/>
        <n v="2897.76708984375"/>
        <n v="18428.880859375"/>
        <n v="24861.150390625"/>
        <n v="38105.9609375"/>
        <n v="5488.31982421875"/>
        <n v="2899.11596679688"/>
        <n v="78.5999984741211"/>
        <n v="18546.3203125"/>
        <n v="24999.75"/>
        <n v="38719.69921875"/>
        <n v="5487.740234375"/>
        <n v="2898.95092773438"/>
        <n v="77.6900024414063"/>
        <n v="18469.080078125"/>
        <n v="24971.75"/>
        <n v="38531.16015625"/>
        <n v="5489.4599609375"/>
        <n v="2885.21508789063"/>
        <n v="75.9700012207031"/>
        <n v="18564.390625"/>
        <n v="24984.599609375"/>
        <n v="39188.37109375"/>
        <n v="5551.509765625"/>
        <n v="2940.59301757813"/>
        <n v="18440.919921875"/>
        <n v="25078.30078125"/>
        <n v="38781.55859375"/>
        <n v="5566.16015625"/>
        <n v="2947.876953125"/>
        <n v="78.879997253418"/>
        <n v="17918.01953125"/>
        <n v="24851.900390625"/>
        <n v="37471.51953125"/>
        <n v="5383.89013671875"/>
        <n v="2931.25903320313"/>
        <n v="17525.58984375"/>
        <n v="24350.05078125"/>
        <n v="35301.1796875"/>
        <n v="5250.89013671875"/>
        <n v="2919.02490234375"/>
        <n v="74.4599990844727"/>
        <n v="17505.23046875"/>
        <n v="24382.599609375"/>
        <n v="34911.80078125"/>
        <n v="5312.33984375"/>
        <n v="2888.20092773438"/>
        <n v="74.5599975585938"/>
        <n v="17666.8203125"/>
        <n v="24337.69921875"/>
        <n v="35849.76953125"/>
        <n v="5330.64013671875"/>
        <n v="2886.94189453125"/>
        <n v="75.8399963378906"/>
        <n v="17696.669921875"/>
        <n v="24340.5"/>
        <n v="35379.6484375"/>
        <n v="5328.02978515625"/>
        <n v="2886.39892578125"/>
        <n v="76.5199966430664"/>
        <n v="17788.720703125"/>
        <n v="24419.75"/>
        <n v="35671.30859375"/>
        <n v="5358.669921875"/>
        <n v="2887.84912109375"/>
        <n v="17829.099609375"/>
        <n v="24472.80078125"/>
        <n v="5371.2001953125"/>
        <n v="2869.26904296875"/>
        <n v="80.1600036621094"/>
        <n v="17817.0703125"/>
        <n v="24359.94921875"/>
        <n v="36232.51171875"/>
        <n v="5436.5"/>
        <n v="2867.94604492188"/>
        <n v="80.1500015258789"/>
        <n v="17921.990234375"/>
        <n v="24196.5"/>
        <n v="36683.890625"/>
        <n v="5463.22021484375"/>
        <n v="2866.24291992188"/>
        <n v="79.0999984741211"/>
        <n v="18198.08984375"/>
        <n v="36885.16015625"/>
        <n v="5546.22998046875"/>
        <n v="2889.0869140625"/>
        <n v="18344.220703125"/>
        <n v="24563.900390625"/>
        <n v="38143.55078125"/>
        <n v="5561.97998046875"/>
        <n v="2888.67504882813"/>
        <n v="78.1600036621094"/>
        <n v="18454.939453125"/>
        <n v="24638.80078125"/>
        <n v="38125.26953125"/>
        <n v="5608.2998046875"/>
        <n v="2905.15502929688"/>
        <n v="76.870002746582"/>
        <n v="18495.279296875"/>
        <n v="24734.30078125"/>
        <n v="38236.390625"/>
        <n v="5620.509765625"/>
        <n v="2896.51904296875"/>
        <n v="18476.630859375"/>
        <n v="24787.94921875"/>
        <n v="38026.01953125"/>
        <n v="5632.68017578125"/>
        <n v="2863.89111328125"/>
        <n v="74.1600036621094"/>
        <n v="18551.390625"/>
        <n v="24867.349609375"/>
        <n v="38408.19140625"/>
        <n v="5643.22021484375"/>
        <n v="2861.60693359375"/>
        <n v="73.5199966430664"/>
        <n v="18670.44921875"/>
        <n v="24858.400390625"/>
        <n v="38424.26953125"/>
        <n v="5641.81982421875"/>
        <n v="2860.73291015625"/>
        <n v="75.0699996948242"/>
        <n v="18638.970703125"/>
        <n v="25043.80078125"/>
        <n v="38204.80859375"/>
        <n v="5651.6201171875"/>
        <n v="2860.65502929688"/>
        <n v="18724.390625"/>
        <n v="25073.099609375"/>
        <n v="38365.640625"/>
        <n v="5631.18017578125"/>
        <n v="2853.78002929688"/>
        <n v="77.4800033569336"/>
        <n v="18856.58984375"/>
        <n v="25129.599609375"/>
        <n v="38399.91015625"/>
        <n v="5627.02978515625"/>
        <n v="2852.56201171875"/>
        <n v="75.9499969482422"/>
        <n v="18936.0390625"/>
        <n v="25192.900390625"/>
        <n v="38401.1484375"/>
        <n v="5646.9501953125"/>
        <n v="2831.43090820313"/>
        <n v="76.9100036621094"/>
        <n v="18970.7109375"/>
        <n v="25268.349609375"/>
        <n v="38669.7890625"/>
        <n v="5651.3701171875"/>
        <n v="2867.96508789063"/>
        <n v="18937.98046875"/>
        <n v="25333.650390625"/>
        <n v="39080.640625"/>
        <n v="2839.27807617188"/>
        <n v="18990.779296875"/>
        <n v="25321.69921875"/>
        <n v="38967.55859375"/>
        <n v="5623.89013671875"/>
        <n v="2814.90307617188"/>
        <n v="74.4100036621094"/>
        <n v="18654.19921875"/>
        <n v="25216.0"/>
        <n v="38080.01953125"/>
        <n v="5552.990234375"/>
        <n v="2800.60693359375"/>
        <n v="71.4599990844727"/>
        <n v="18677.630859375"/>
        <n v="25275.44921875"/>
        <n v="37099.9609375"/>
        <n v="5546.2998046875"/>
        <n v="2796.01904296875"/>
        <n v="70.8199996948242"/>
        <n v="18607.7890625"/>
        <n v="25168.75"/>
        <n v="36898.28125"/>
        <n v="5522.47021484375"/>
        <n v="2804.09301757813"/>
        <n v="70.129997253418"/>
        <n v="18484.279296875"/>
        <n v="24957.5"/>
        <n v="36248.12109375"/>
        <n v="5484.2001953125"/>
        <n v="2756.55590820313"/>
        <n v="68.9599990844727"/>
        <n v="18490.6796875"/>
        <n v="25130.5"/>
        <n v="36537.03125"/>
        <n v="5497.91015625"/>
        <n v="2750.11791992188"/>
        <n v="69.0800018310547"/>
        <n v="18434.619140625"/>
        <n v="25113.69921875"/>
        <n v="36056.87109375"/>
        <n v="5560.41015625"/>
        <n v="2732.73095703125"/>
        <n v="67.9700012207031"/>
        <n v="18595.830078125"/>
        <n v="25433.349609375"/>
        <n v="36902.2109375"/>
        <n v="5600.7099609375"/>
        <n v="2734.68310546875"/>
        <n v="69.8099975585938"/>
        <n v="18722.189453125"/>
        <n v="25430.5"/>
        <n v="36887.3984375"/>
        <n v="5636.27001953125"/>
        <n v="2728.78002929688"/>
        <n v="70.3199996948242"/>
        <n v="18672.23046875"/>
        <n v="25445.69921875"/>
        <n v="5636.0498046875"/>
        <n v="70.6999969482422"/>
        <n v="18805.08984375"/>
        <n v="25441.650390625"/>
        <n v="36663.1796875"/>
        <n v="5670.81005859375"/>
        <n v="71.9199981689453"/>
        <n v="18756.529296875"/>
        <n v="25482.19921875"/>
        <n v="36675.0703125"/>
        <n v="5689.75"/>
        <n v="2724.11401367188"/>
        <n v="71.4800033569336"/>
        <n v="19044.9609375"/>
        <n v="25611.94921875"/>
        <n v="37394.51953125"/>
        <n v="5733.56982421875"/>
        <n v="2747.73999023438"/>
        <n v="18900.439453125"/>
        <n v="25849.25"/>
        <n v="37974.71875"/>
        <n v="5715.14013671875"/>
        <n v="2741.15502929688"/>
        <n v="72.4000015258789"/>
        <n v="18857.369140625"/>
        <n v="25956.0"/>
        <n v="5725.35986328125"/>
        <n v="2760.47998046875"/>
        <n v="19029.44921875"/>
        <n v="26011.55078125"/>
        <n v="38427.1484375"/>
        <n v="5735.31982421875"/>
        <n v="2863.15209960938"/>
        <n v="18965.009765625"/>
        <n v="26032.80078125"/>
        <n v="38109.23828125"/>
        <n v="5741.02978515625"/>
        <n v="2952.45092773438"/>
        <n v="71.7200012207031"/>
        <n v="19253.0703125"/>
        <n v="26250.900390625"/>
        <n v="38925.62890625"/>
        <n v="5767.3701171875"/>
        <n v="3000.95288085938"/>
        <n v="70.0100021362305"/>
        <n v="19491.9296875"/>
        <n v="26277.349609375"/>
        <n v="39829.55859375"/>
        <n v="5763.77978515625"/>
        <n v="3087.52905273438"/>
        <n v="68.6500015258789"/>
        <n v="19449.98046875"/>
        <n v="26134.69921875"/>
        <n v="39126.359375"/>
        <n v="5765.14013671875"/>
        <n v="3358.587890625"/>
        <n v="69.3199996948242"/>
        <n v="19448.94921875"/>
        <n v="25907.599609375"/>
        <n v="38718.12890625"/>
        <n v="5757.72998046875"/>
        <n v="71.9400024414063"/>
        <n v="19250.890625"/>
        <n v="38213.5390625"/>
        <n v="5719.6298828125"/>
        <n v="19110.310546875"/>
        <n v="25639.44921875"/>
        <n v="38856.75"/>
        <n v="5718.77978515625"/>
        <n v="74.0899963378906"/>
        <n v="19171.5390625"/>
        <n v="25485.05078125"/>
        <n v="38735.2890625"/>
        <n v="5753.2099609375"/>
        <n v="75.5699996948242"/>
        <n v="19151.970703125"/>
        <n v="25143.0"/>
        <n v="39560.78125"/>
        <n v="5739.33984375"/>
        <n v="77.4000015258789"/>
        <n v="19098.48046875"/>
        <n v="25044.0"/>
        <n v="39117.08984375"/>
        <n v="5757.60009765625"/>
        <n v="3674.40502929688"/>
        <n v="78.4599990844727"/>
        <n v="19259.119140625"/>
        <n v="25234.05078125"/>
        <n v="39456.28125"/>
        <n v="5796.7998046875"/>
        <n v="3437.15698242188"/>
        <n v="19285.16015625"/>
        <n v="25134.05078125"/>
        <n v="39616.58984375"/>
        <n v="5795.02978515625"/>
        <n v="3379.80493164063"/>
        <n v="76.2399978637695"/>
        <n v="19377.099609375"/>
        <n v="25028.650390625"/>
        <n v="39668.9296875"/>
        <n v="5822.1298828125"/>
        <n v="3297.751953125"/>
        <n v="76.0400009155273"/>
        <n v="19518.439453125"/>
        <n v="25159.75"/>
        <n v="5871.41015625"/>
        <n v="3294.6201171875"/>
        <n v="75.0800018310547"/>
        <n v="19633.91015625"/>
        <n v="25212.05078125"/>
        <n v="40257.33984375"/>
        <n v="5870.35986328125"/>
        <n v="3285.21508789063"/>
        <n v="72.120002746582"/>
        <n v="19510.259765625"/>
        <n v="25093.400390625"/>
        <n v="39362.62890625"/>
        <n v="5846.52001953125"/>
        <n v="3236.84790039063"/>
        <n v="19674.6796875"/>
        <n v="25029.5"/>
        <n v="39299.73828125"/>
        <n v="5878.4599609375"/>
        <n v="3241.56811523438"/>
        <n v="71.1100006103516"/>
        <n v="19667.33984375"/>
        <n v="24886.19921875"/>
        <n v="39186.640625"/>
        <n v="5872.169921875"/>
        <n v="3313.97802734375"/>
        <n v="71.2300033569336"/>
        <n v="19645.01953125"/>
        <n v="24978.30078125"/>
        <n v="39119.671875"/>
        <n v="5866.919921875"/>
        <n v="3300.6640625"/>
        <n v="71.0299987792969"/>
        <n v="19591.490234375"/>
        <n v="24882.0"/>
        <n v="38995.03125"/>
        <n v="5863.0400390625"/>
        <n v="3294.9609375"/>
        <n v="72.6600036621094"/>
        <n v="19464.5390625"/>
        <n v="24604.25"/>
        <n v="38514.328125"/>
        <n v="5834.85009765625"/>
        <n v="3331.08203125"/>
        <n v="19555.44921875"/>
        <n v="24480.650390625"/>
        <n v="38320.390625"/>
        <n v="5817.7998046875"/>
        <n v="3292.94506835938"/>
        <n v="19516.240234375"/>
        <n v="24440.25"/>
        <n v="38028.140625"/>
        <n v="5862.81982421875"/>
        <n v="3319.35693359375"/>
        <n v="19570.919921875"/>
        <n v="24492.599609375"/>
        <n v="38740.171875"/>
        <n v="5842.919921875"/>
        <n v="3322.19799804688"/>
        <n v="19643.119140625"/>
        <n v="24484.5"/>
        <n v="38903.6796875"/>
        <n v="5847.18994140625"/>
        <n v="3340.4580078125"/>
        <n v="68.5199966430664"/>
        <n v="19420.939453125"/>
        <n v="24498.19921875"/>
        <n v="39417.87890625"/>
        <n v="5850.93994140625"/>
        <n v="3291.67993164063"/>
        <n v="69.1699981689453"/>
        <n v="19184.310546875"/>
        <n v="24372.44921875"/>
        <n v="39249.2109375"/>
        <n v="5775.33984375"/>
        <n v="3295.74194335938"/>
        <n v="19297.640625"/>
        <n v="24368.25"/>
        <n v="38512.828125"/>
        <n v="5772.52001953125"/>
        <n v="3305.31811523438"/>
        <n v="71.4499969482422"/>
        <n v="19286.0390625"/>
        <n v="24316.75"/>
        <n v="5741.43017578125"/>
        <n v="3310.20703125"/>
        <n v="19263.140625"/>
        <n v="24229.05078125"/>
        <n v="38620.19140625"/>
        <n v="5783.43994140625"/>
        <n v="3386.98706054688"/>
        <n v="72.6699981689453"/>
        <n v="19563.970703125"/>
        <n v="24537.599609375"/>
        <n v="39664.53125"/>
        <n v="5936.14013671875"/>
        <n v="3420.9990234375"/>
        <n v="72.629997253418"/>
        <n v="19437.880859375"/>
        <n v="24503.349609375"/>
        <n v="39884.01171875"/>
        <n v="5983.83984375"/>
        <n v="3470.66088867188"/>
        <n v="72.879997253418"/>
        <n v="19411.599609375"/>
        <n v="24276.150390625"/>
        <n v="39818.41015625"/>
        <n v="6012.4501953125"/>
        <n v="3509.81811523438"/>
        <n v="72.25"/>
        <n v="19546.900390625"/>
        <n v="24336.80078125"/>
        <n v="39598.73828125"/>
        <n v="6017.31005859375"/>
        <n v="3471.1220703125"/>
        <n v="70.5599975585938"/>
        <n v="19339.8203125"/>
        <n v="24242.0"/>
        <n v="39866.71875"/>
        <n v="6009.919921875"/>
        <n v="3489.42407226563"/>
        <n v="69.129997253418"/>
        <n v="19125.689453125"/>
        <n v="23873.599609375"/>
        <n v="39377.23828125"/>
        <n v="6008.18994140625"/>
        <n v="3442.29809570313"/>
        <n v="68.8600006103516"/>
        <n v="19307.5703125"/>
        <n v="23675.900390625"/>
        <n v="39084.44140625"/>
        <n v="5993.8798828125"/>
        <n v="3441.77490234375"/>
        <n v="69.3899993896484"/>
        <n v="19288.890625"/>
        <n v="39101.640625"/>
        <n v="5915.31982421875"/>
        <n v="3391.32006835938"/>
        <n v="68.6900024414063"/>
        <n v="19279.16015625"/>
        <n v="23606.80078125"/>
        <n v="38548.30078125"/>
        <n v="5908.1201171875"/>
        <n v="3386.90307617188"/>
        <n v="19211.80078125"/>
        <n v="23780.650390625"/>
        <n v="38560.1015625"/>
        <n v="5923.509765625"/>
        <n v="3346.75805664063"/>
        <n v="19198.740234375"/>
        <n v="38520.44921875"/>
        <n v="5920.669921875"/>
        <n v="3375.248046875"/>
        <n v="19152.609375"/>
        <n v="23507.30078125"/>
        <n v="38374.69140625"/>
        <n v="5963.31982421875"/>
        <n v="3378.51806640625"/>
        <n v="19338.099609375"/>
        <n v="23956.099609375"/>
        <n v="38420.62890625"/>
        <n v="5972.89990234375"/>
        <n v="3372.0029296875"/>
        <n v="71.5100021362305"/>
        <n v="19468.30078125"/>
        <n v="24351.55078125"/>
        <n v="39053.640625"/>
        <n v="6020.75"/>
        <n v="3285.4560546875"/>
        <n v="19385.349609375"/>
        <n v="24343.30078125"/>
        <n v="38596.76171875"/>
        <n v="6025.419921875"/>
        <n v="3285.32788085938"/>
        <n v="70.3000030517578"/>
        <n v="19287.0390625"/>
        <n v="24354.55078125"/>
        <n v="38332.44921875"/>
        <n v="6020.16015625"/>
        <n v="3309.88110351563"/>
        <n v="69.370002746582"/>
        <n v="19437.5703125"/>
        <n v="24345.75"/>
        <n v="38478.3203125"/>
        <n v="3319.25610351563"/>
        <n v="19640.150390625"/>
        <n v="24188.44921875"/>
        <n v="38270.05859375"/>
        <n v="6044.169921875"/>
        <n v="3357.5009765625"/>
        <n v="19933.619140625"/>
        <n v="24301.69921875"/>
        <n v="38552.41015625"/>
        <n v="6053.580078125"/>
        <n v="3369.30297851563"/>
        <n v="69.1100006103516"/>
        <n v="20038.009765625"/>
        <n v="24481.349609375"/>
        <n v="39427.37109375"/>
        <n v="6052.06982421875"/>
        <n v="3386.61791992188"/>
        <n v="70.2300033569336"/>
        <n v="20260.609375"/>
        <n v="24573.19921875"/>
        <n v="39417.078125"/>
        <n v="6089.83984375"/>
        <n v="3388.02392578125"/>
        <n v="20373.4296875"/>
        <n v="24857.75"/>
        <n v="39632.30078125"/>
        <n v="6094.5498046875"/>
        <n v="3377.05493164063"/>
        <n v="69.1600036621094"/>
        <n v="20425.859375"/>
        <n v="24751.05078125"/>
        <n v="39468.46875"/>
        <n v="6099.97021484375"/>
        <n v="3418.26098632813"/>
        <n v="68.4899978637695"/>
        <n v="20461.849609375"/>
        <n v="24705.0"/>
        <n v="39332.55078125"/>
        <n v="6088.509765625"/>
        <n v="3426.64501953125"/>
        <n v="68.879997253418"/>
        <n v="20393.859375"/>
        <n v="24677.80078125"/>
        <n v="39465.140625"/>
        <n v="6065.39990234375"/>
        <n v="3494.86694335938"/>
        <n v="69.0599975585938"/>
        <n v="20415.41015625"/>
        <n v="24691.75"/>
        <n v="39401.9296875"/>
        <n v="6092.58984375"/>
        <n v="3437.81005859375"/>
        <n v="20453.439453125"/>
        <n v="24675.25"/>
        <n v="40091.55078125"/>
        <n v="6079.68017578125"/>
        <n v="3464.11596679688"/>
        <n v="70.7200012207031"/>
        <n v="20522.8203125"/>
        <n v="24792.30078125"/>
        <n v="39734.98828125"/>
        <n v="6078.580078125"/>
        <n v="3442.92602539063"/>
        <n v="71.4199981689453"/>
        <n v="20387.880859375"/>
        <n v="24781.25"/>
        <n v="39632.171875"/>
        <n v="6085.18994140625"/>
        <n v="3401.92602539063"/>
        <n v="71.4400024414063"/>
        <n v="20356.580078125"/>
        <n v="24624.099609375"/>
        <n v="39796.21875"/>
        <n v="6057.68017578125"/>
        <n v="3396.20703125"/>
        <n v="70.9199981689453"/>
        <n v="20329.669921875"/>
        <n v="24394.44921875"/>
        <n v="39382.69140625"/>
        <n v="6070.669921875"/>
        <n v="3396.4599609375"/>
        <n v="71.379997253418"/>
        <n v="20105.099609375"/>
        <n v="24004.900390625"/>
        <n v="38913.0703125"/>
        <n v="5935.52001953125"/>
        <n v="3377.53198242188"/>
        <n v="71.2600021362305"/>
        <n v="19924.69921875"/>
        <n v="24065.80078125"/>
        <n v="39039.6796875"/>
        <n v="5982.06005859375"/>
        <n v="3390.61791992188"/>
        <n v="69.8499984741211"/>
        <n v="19901.3203125"/>
        <n v="23869.55078125"/>
        <n v="39210.171875"/>
        <n v="5978.25"/>
        <n v="3384.99194335938"/>
        <n v="69.9400024414063"/>
        <n v="23867.650390625"/>
        <n v="39245.75"/>
        <n v="6040.10009765625"/>
        <n v="3394.90405273438"/>
        <n v="70.4300003051758"/>
        <n v="39180.58984375"/>
        <n v="3406.212890625"/>
        <n v="23854.5"/>
        <n v="39592.28125"/>
        <n v="6049.75"/>
        <n v="3401.09497070313"/>
        <n v="70.75"/>
        <n v="19984.3203125"/>
        <n v="23938.849609375"/>
        <n v="40398.23046875"/>
        <n v="6006.169921875"/>
        <n v="3418.95190429688"/>
        <n v="19978.0"/>
        <n v="23915.349609375"/>
        <n v="40325.78125"/>
        <n v="5940.7900390625"/>
        <n v="3412.84106445313"/>
        <n v="71.5599975585938"/>
        <n v="23689.849609375"/>
        <n v="5929.740234375"/>
        <n v="3413.455078125"/>
        <n v="72.0199966430664"/>
        <n v="23822.80078125"/>
        <n v="20024.7890625"/>
        <n v="24226.69921875"/>
        <n v="5935.08984375"/>
        <n v="3351.72192382813"/>
        <n v="73.7300033569336"/>
        <n v="20031.109375"/>
        <n v="24196.44921875"/>
        <n v="5949.33984375"/>
        <n v="3273.56591796875"/>
        <n v="74.3499984741211"/>
        <n v="20216.189453125"/>
        <n v="24089.94921875"/>
        <n v="39993.5"/>
        <n v="6021.0400390625"/>
        <n v="3219.48803710938"/>
        <n v="74.9899978637695"/>
        <n v="20391.169921875"/>
        <n v="23795.19921875"/>
        <n v="40288.80078125"/>
        <n v="6000.68017578125"/>
        <n v="3230.85302734375"/>
        <n v="74.5299987792969"/>
        <n v="20480.490234375"/>
        <n v="23751.849609375"/>
        <n v="40105.71875"/>
        <n v="5927.89013671875"/>
        <n v="3246.291015625"/>
        <n v="75.2900009155273"/>
        <n v="20360.380859375"/>
        <n v="23689.5"/>
        <n v="39930.0703125"/>
        <n v="3228.97290039063"/>
        <n v="74.3199996948242"/>
        <n v="20400.51953125"/>
        <n v="23596.599609375"/>
        <n v="39591.4609375"/>
        <n v="5890.35009765625"/>
        <n v="3220.10693359375"/>
        <n v="77.8600006103516"/>
        <n v="20176.109375"/>
        <n v="23340.94921875"/>
        <n v="5838.60986328125"/>
        <n v="3172.69995117188"/>
        <n v="20362.58984375"/>
        <n v="23264.94921875"/>
        <n v="39054.3515625"/>
        <n v="5871.919921875"/>
        <n v="3245.21997070313"/>
        <n v="20629.76953125"/>
        <n v="23293.650390625"/>
        <n v="38774.98828125"/>
        <n v="5960.60986328125"/>
        <n v="3245.90405273438"/>
        <n v="80.7699966430664"/>
        <n v="20675.080078125"/>
        <n v="23391.650390625"/>
        <n v="38932.5390625"/>
        <n v="5964.68994140625"/>
        <n v="3265.28198242188"/>
        <n v="80.5899963378906"/>
        <n v="20924.5"/>
        <n v="23292.099609375"/>
        <n v="38503.94140625"/>
        <n v="6014.9599609375"/>
        <n v="3256.50708007813"/>
        <n v="79.4400024414063"/>
        <n v="21054.599609375"/>
        <n v="23391.099609375"/>
        <n v="39032.9296875"/>
        <n v="3268.26293945313"/>
        <n v="21045.669921875"/>
        <n v="23426.30078125"/>
        <n v="39238.2109375"/>
        <n v="6051.509765625"/>
        <n v="21330.869140625"/>
        <n v="23169.55078125"/>
        <n v="39694.5703125"/>
        <n v="6100.81005859375"/>
        <n v="3235.5009765625"/>
        <n v="76.4499969482422"/>
        <n v="21423.01953125"/>
        <n v="23270.80078125"/>
        <n v="40036.0703125"/>
        <n v="6118.72998046875"/>
        <n v="3273.52001953125"/>
        <n v="76.0"/>
        <n v="21520.5"/>
        <n v="23347.30078125"/>
        <n v="40279.7890625"/>
        <n v="6128.18017578125"/>
        <n v="3260.01098632813"/>
        <n v="75.2099990844727"/>
        <n v="21344.98046875"/>
        <n v="23007.44921875"/>
        <n v="40255.6796875"/>
        <n v="6017.169921875"/>
        <n v="3274.39208984375"/>
        <n v="75.1500015258789"/>
        <n v="21475.900390625"/>
        <n v="23137.94921875"/>
        <n v="39448.55078125"/>
        <n v="6074.5400390625"/>
        <n v="74.3099975585938"/>
        <n v="21671.58984375"/>
        <n v="23183.349609375"/>
        <n v="39448.23828125"/>
        <n v="6062.830078125"/>
        <n v="74.0800018310547"/>
        <n v="21732.05078125"/>
        <n v="23322.05078125"/>
        <n v="39600.9296875"/>
        <n v="6086.64013671875"/>
        <n v="73.8399963378906"/>
        <n v="21800.51953125"/>
        <n v="23546.80078125"/>
        <n v="39681.8203125"/>
        <n v="6120.91015625"/>
        <n v="21462.7890625"/>
        <n v="23381.599609375"/>
        <n v="38948.609375"/>
        <n v="6022.1298828125"/>
        <n v="75.1800003051758"/>
        <n v="21518.5390625"/>
        <n v="23762.75"/>
        <n v="39192.51171875"/>
        <n v="6042.47998046875"/>
        <n v="73.3499984741211"/>
        <n v="21585.9296875"/>
        <n v="23807.30078125"/>
        <n v="39118.94921875"/>
        <n v="6062.85986328125"/>
        <n v="3271.02197265625"/>
        <n v="72.9700012207031"/>
        <n v="21921.01953125"/>
        <n v="23773.55078125"/>
        <n v="39190.12890625"/>
        <n v="6084.02978515625"/>
        <n v="3271.42700195313"/>
        <n v="71.8499984741211"/>
        <n v="21945.310546875"/>
        <n v="23694.5"/>
        <n v="39007.94140625"/>
        <n v="6101.27978515625"/>
        <n v="3324.42797851563"/>
        <n v="71.4100036621094"/>
        <n v="21945.5703125"/>
        <n v="23568.599609375"/>
        <n v="38895.73828125"/>
        <n v="6073.3798828125"/>
        <n v="3325.35595703125"/>
        <n v="72.5400009155273"/>
        <n v="22046.41015625"/>
        <n v="23390.05078125"/>
        <n v="6076.27978515625"/>
        <n v="3324.17309570313"/>
        <n v="22193.650390625"/>
        <n v="23144.69921875"/>
        <n v="39102.6484375"/>
        <n v="6063.0"/>
        <n v="3346.38500976563"/>
        <n v="73.2200012207031"/>
        <n v="22624.5703125"/>
        <n v="23235.5"/>
        <n v="39581.46875"/>
        <n v="6116.91015625"/>
        <n v="3359.18090820313"/>
        <n v="71.5999984741211"/>
        <n v="22609.970703125"/>
        <n v="23133.69921875"/>
        <n v="39543.9296875"/>
        <n v="6127.47021484375"/>
        <n v="3349.083984375"/>
        <n v="22804.19921875"/>
        <n v="22974.19921875"/>
        <n v="39238.75"/>
        <n v="3357.12109375"/>
        <n v="22882.76953125"/>
        <n v="22992.5"/>
        <n v="39508.55078125"/>
        <n v="6129.6298828125"/>
        <n v="3366.01196289063"/>
        <n v="72.0699996948242"/>
        <n v="22935.060546875"/>
        <n v="23049.94921875"/>
        <n v="39298.05078125"/>
        <n v="6147.43017578125"/>
        <n v="3352.0869140625"/>
        <n v="73.0400009155273"/>
        <n v="22574.58984375"/>
        <n v="22923.849609375"/>
        <n v="38967.01171875"/>
        <n v="6134.5"/>
        <n v="3355.55688476563"/>
        <n v="73.25"/>
        <n v="22393.58984375"/>
        <n v="22921.0"/>
        <n v="38808.80859375"/>
        <n v="6114.81982421875"/>
        <n v="3381.05810546875"/>
        <n v="72.7699966430664"/>
        <n v="22515.359375"/>
        <n v="22668.05078125"/>
        <n v="6043.64990234375"/>
        <n v="3384.81103515625"/>
        <n v="70.9400024414063"/>
        <n v="22576.119140625"/>
        <n v="22625.30078125"/>
        <n v="38485.94921875"/>
        <n v="5992.64990234375"/>
        <n v="3369.55810546875"/>
        <n v="22833.25"/>
        <n v="38175.23828125"/>
        <n v="6009.81982421875"/>
        <n v="3380.21411132813"/>
        <n v="69.2799987792969"/>
        <n v="22686.41015625"/>
        <n v="22613.30078125"/>
        <n v="38369.9609375"/>
        <n v="5993.68994140625"/>
        <n v="3388.78100585938"/>
        <n v="70.5400009155273"/>
        <n v="22551.4296875"/>
        <n v="22450.349609375"/>
        <n v="37925.28125"/>
        <n v="5959.39990234375"/>
        <n v="3383.19091796875"/>
        <n v="70.2900009155273"/>
        <n v="23307.970703125"/>
        <n v="22261.55078125"/>
        <n v="37827.62109375"/>
        <n v="5986.08984375"/>
        <n v="3349.01708984375"/>
        <n v="22869.919921875"/>
        <n v="22105.05078125"/>
        <n v="37587.48828125"/>
        <n v="5865.080078125"/>
        <n v="3327.82397460938"/>
        <n v="68.5599975585938"/>
        <n v="23176.390625"/>
        <n v="22394.900390625"/>
        <n v="37606.33984375"/>
        <n v="5860.58984375"/>
        <n v="3342.71411132813"/>
        <n v="68.0999984741211"/>
        <n v="23475.880859375"/>
        <n v="22556.44921875"/>
        <n v="37874.37890625"/>
        <n v="5812.080078125"/>
        <n v="3387.05395507813"/>
        <n v="67.0899963378906"/>
        <n v="23234.279296875"/>
        <n v="22633.80078125"/>
        <n v="37221.6484375"/>
        <n v="5783.009765625"/>
        <n v="3390.94409179688"/>
        <n v="68.2200012207031"/>
        <n v="23164.240234375"/>
        <n v="22676.75"/>
        <n v="37113.48046875"/>
        <n v="5705.3701171875"/>
        <n v="3375.79809570313"/>
        <n v="67.5999984741211"/>
        <n v="22835.099609375"/>
        <n v="22522.099609375"/>
        <n v="36793.109375"/>
        <n v="5636.2998046875"/>
        <n v="3379.8291015625"/>
        <n v="67.1699981689453"/>
        <n v="22813.83984375"/>
        <n v="22577.400390625"/>
        <n v="36956.328125"/>
        <n v="5642.18994140625"/>
        <n v="3392.40893554688"/>
        <n v="67.879997253418"/>
        <n v="22752.830078125"/>
        <n v="22558.05078125"/>
        <n v="37326.26953125"/>
        <n v="5597.77978515625"/>
        <n v="3377.11791992188"/>
        <n v="67.9400024414063"/>
        <n v="23049.48046875"/>
        <n v="37154.390625"/>
        <n v="5645.27001953125"/>
        <n v="3421.23291015625"/>
        <n v="23154.5703125"/>
        <n v="22577.0"/>
        <n v="37563.26953125"/>
        <n v="5703.52001953125"/>
        <n v="3436.35205078125"/>
        <n v="68.370002746582"/>
        <n v="23476.009765625"/>
        <n v="22857.80078125"/>
        <n v="38004.19921875"/>
        <n v="5654.52978515625"/>
        <n v="3437.06494140625"/>
        <n v="68.7200012207031"/>
        <n v="23372.080078125"/>
        <n v="22940.69921875"/>
        <n v="38128.578125"/>
        <n v="5715.330078125"/>
        <n v="3439.0458984375"/>
        <n v="67.629997253418"/>
        <n v="23315.490234375"/>
        <n v="23216.69921875"/>
        <n v="5711.14990234375"/>
        <n v="3427.044921875"/>
        <n v="68.4700012207031"/>
        <n v="22956.98046875"/>
        <n v="23402.69921875"/>
        <n v="37968.01953125"/>
        <n v="5670.83984375"/>
        <n v="3414.708984375"/>
        <n v="23137.48046875"/>
        <n v="23708.75"/>
        <n v="37841.6796875"/>
        <n v="5775.14013671875"/>
        <n v="3373.69409179688"/>
        <n v="69.3300018310547"/>
        <n v="23182.779296875"/>
        <n v="23869.599609375"/>
        <n v="38115.6484375"/>
        <n v="5786.9501953125"/>
        <n v="3379.98803710938"/>
        <n v="69.6800003051758"/>
        <n v="23204.58984375"/>
        <n v="23736.5"/>
        <n v="38220.69140625"/>
        <n v="5783.6201171875"/>
        <n v="3382.34204101563"/>
        <n v="70.2200012207031"/>
        <n v="22740.470703125"/>
        <n v="23646.44921875"/>
        <n v="37859.05859375"/>
        <n v="5732.27978515625"/>
        <n v="3394.03491210938"/>
        <n v="69.9700012207031"/>
        <n v="22614.9609375"/>
        <n v="23649.19921875"/>
        <n v="37359.94921875"/>
        <n v="5685.89013671875"/>
        <n v="3375.05297851563"/>
        <n v="70.0899963378906"/>
        <n v="22320.01953125"/>
        <n v="36440.1796875"/>
        <n v="5627.56005859375"/>
        <n v="3361.74194335938"/>
        <n v="71.8300018310547"/>
        <n v="22573.7109375"/>
        <n v="23565.150390625"/>
        <n v="36052.5390625"/>
        <n v="5650.56982421875"/>
        <n v="3357.6220703125"/>
        <n v="72.0999984741211"/>
        <n v="22485.41015625"/>
        <n v="23350.0"/>
        <n v="35778.8984375"/>
        <n v="5695.31005859375"/>
        <n v="3361.13403320313"/>
        <n v="72.2799987792969"/>
        <n v="22147.44921875"/>
        <n v="23306.5"/>
        <n v="35044.73046875"/>
        <n v="5499.52978515625"/>
        <n v="3358.42602539063"/>
        <n v="70.4100036621094"/>
        <n v="21642.169921875"/>
        <n v="23214.69921875"/>
        <n v="34320.109375"/>
        <n v="5292.14013671875"/>
        <n v="66.9000015258789"/>
        <n v="20799.6796875"/>
        <n v="22254.0"/>
        <n v="33158.87109375"/>
        <n v="5246.56982421875"/>
        <n v="3217.78198242188"/>
        <n v="63.9000015258789"/>
        <n v="20468.4296875"/>
        <n v="22697.19921875"/>
        <n v="33257.16015625"/>
        <n v="5267.47021484375"/>
        <n v="3145.54907226563"/>
        <n v="20025.380859375"/>
        <n v="22468.69921875"/>
        <n v="32565.83984375"/>
        <n v="5481.33984375"/>
        <n v="3186.81005859375"/>
        <n v="62.9300003051758"/>
        <n v="21300.310546875"/>
        <n v="34639.390625"/>
        <n v="5353.14990234375"/>
        <n v="3239.94091796875"/>
        <n v="63.3400001525879"/>
        <n v="20796.44921875"/>
        <n v="22923.900390625"/>
        <n v="33953.2890625"/>
        <n v="5381.4599609375"/>
        <n v="3249.85400390625"/>
        <n v="21048.330078125"/>
        <n v="34325.58984375"/>
        <n v="5459.4599609375"/>
        <n v="3272.71997070313"/>
        <n v="62.6800003051758"/>
        <n v="21288.119140625"/>
        <n v="23368.349609375"/>
        <n v="34459.0"/>
        <n v="5450.41015625"/>
        <n v="3268.98510742188"/>
        <n v="62.060001373291"/>
        <n v="21315.9609375"/>
        <n v="23452.19921875"/>
        <n v="34329.26953125"/>
        <n v="5367.240234375"/>
        <n v="3276.0048828125"/>
        <n v="62.9799995422363"/>
        <n v="21436.66015625"/>
        <n v="23872.349609375"/>
        <n v="34379.12890625"/>
        <n v="5328.31005859375"/>
        <n v="3285.9150390625"/>
        <n v="34758.96875"/>
        <n v="3283.09008789063"/>
        <n v="24189.55078125"/>
        <n v="34610.6015625"/>
        <n v="5232.93994140625"/>
        <n v="3298.63989257813"/>
        <n v="64.4199981689453"/>
        <n v="21296.91015625"/>
        <n v="24242.599609375"/>
        <n v="34340.5703125"/>
        <n v="5309.60986328125"/>
        <n v="3311.15307617188"/>
        <n v="65.0899963378906"/>
        <n v="22043.75"/>
        <n v="24359.30078125"/>
        <n v="35142.12109375"/>
        <n v="5469.68994140625"/>
        <n v="3312.19189453125"/>
        <n v="64.870002746582"/>
        <n v="22081.51953125"/>
        <n v="24347.849609375"/>
        <n v="35287.94921875"/>
        <n v="5489.39990234375"/>
        <n v="3313.50903320313"/>
        <n v="63.310001373291"/>
        <n v="22318.359375"/>
        <n v="24365.44921875"/>
        <n v="35835.28125"/>
        <n v="5528.10986328125"/>
        <n v="3305.26196289063"/>
        <n v="63.4099998474121"/>
        <n v="22443.41015625"/>
        <n v="24355.099609375"/>
        <n v="36075.26171875"/>
        <n v="5553.66015625"/>
        <n v="3296.93188476563"/>
        <n v="63.9199981689453"/>
        <n v="22455.6796875"/>
        <n v="24457.650390625"/>
        <n v="5571.9501953125"/>
        <n v="3294.98193359375"/>
        <n v="62.0699996948242"/>
        <n v="22607.3203125"/>
        <n v="24396.150390625"/>
        <n v="36056.51953125"/>
        <n v="5581.83984375"/>
        <n v="3292.19995117188"/>
        <n v="60.4300003051758"/>
        <n v="36544.1484375"/>
        <n v="5658.91015625"/>
        <n v="59.5"/>
        <n v="23086.650390625"/>
        <n v="24589.150390625"/>
        <n v="36976.51171875"/>
        <n v="5700.7001953125"/>
        <n v="59.8699989318848"/>
        <n v="23364.240234375"/>
        <n v="24526.400390625"/>
        <n v="5683.3798828125"/>
        <n v="57.7000007629395"/>
        <n v="23389.859375"/>
        <n v="24509.650390625"/>
        <n v="5649.580078125"/>
        <n v="3316.44799804688"/>
        <n v="59.8400001525879"/>
        <n v="23300.880859375"/>
        <n v="24449.599609375"/>
        <n v="36942.37890625"/>
        <n v="5654.72998046875"/>
        <n v="3356.68798828125"/>
        <n v="60.2599983215332"/>
        <n v="23408.5"/>
        <n v="24447.25"/>
        <n v="36977.3515625"/>
        <n v="5720.10009765625"/>
        <n v="3359.73095703125"/>
        <n v="23543.26953125"/>
        <n v="24164.25"/>
        <n v="37557.41015625"/>
        <n v="5691.68994140625"/>
        <n v="3351.21997070313"/>
        <n v="61.4500007629395"/>
        <n v="23911.98046875"/>
        <n v="24944.80078125"/>
        <n v="37726.44140625"/>
        <n v="5845.3701171875"/>
        <n v="3372.47192382813"/>
        <n v="63.6100006103516"/>
        <n v="23649.880859375"/>
        <n v="24973.80078125"/>
        <n v="38494.05859375"/>
        <n v="5906.64013671875"/>
        <n v="3386.23388671875"/>
        <n v="23702.19921875"/>
        <n v="24767.55078125"/>
        <n v="38325.87890625"/>
        <n v="5906.5498046875"/>
        <n v="3417.31396484375"/>
        <n v="23696.6796875"/>
        <n v="25116.25"/>
        <n v="37876.83984375"/>
        <n v="5924.2099609375"/>
        <n v="3402.86596679688"/>
        <n v="62.9099998474121"/>
        <n v="23887.140625"/>
        <n v="25070.0"/>
        <n v="37786.4296875"/>
        <n v="5958.6201171875"/>
        <n v="3380.2900390625"/>
        <n v="62.7099990844727"/>
        <n v="23935.08984375"/>
        <n v="25062.94921875"/>
        <n v="37656.23046875"/>
        <n v="5968.60986328125"/>
        <n v="3373.59912109375"/>
        <n v="63.4000015258789"/>
        <n v="24082.48046875"/>
        <n v="25010.349609375"/>
        <n v="37921.80859375"/>
        <n v="5953.06005859375"/>
        <n v="3387.80395507813"/>
        <n v="63.1699981689453"/>
        <n v="24152.240234375"/>
        <n v="24946.19921875"/>
        <n v="37659.94140625"/>
        <n v="5938.3701171875"/>
        <n v="3394.75390625"/>
        <n v="64.1900024414063"/>
        <n v="24040.2109375"/>
        <n v="24737.5"/>
        <n v="37100.44921875"/>
        <n v="5878.080078125"/>
        <n v="3390.59301757813"/>
        <n v="24149.080078125"/>
        <n v="24909.05078125"/>
        <n v="37373.91015625"/>
        <n v="5829.509765625"/>
        <n v="3389.46899414063"/>
        <n v="24050.599609375"/>
        <n v="25079.19921875"/>
        <n v="37531.53125"/>
        <n v="3362.30688476563"/>
        <n v="24300.970703125"/>
        <n v="25062.900390625"/>
        <n v="37769.05078125"/>
        <n v="5924.330078125"/>
        <n v="3351.57202148438"/>
        <n v="62.1399993896484"/>
        <n v="24325.970703125"/>
        <n v="24864.25"/>
        <n v="38178.73046875"/>
        <n v="5939.919921875"/>
        <n v="3348.23388671875"/>
        <n v="62.5400009155273"/>
        <n v="24255.009765625"/>
        <n v="24892.599609375"/>
        <n v="38454.0703125"/>
        <n v="5943.1298828125"/>
        <n v="3368.63305664063"/>
        <n v="63.0699996948242"/>
        <n v="24181.529296875"/>
        <n v="24863.94921875"/>
        <n v="38114.46875"/>
        <n v="5922.14013671875"/>
        <n v="3361.27490234375"/>
        <n v="23993.220703125"/>
        <n v="24754.400390625"/>
        <n v="37651.1796875"/>
        <n v="5937.39990234375"/>
        <n v="24101.55078125"/>
        <n v="24845.099609375"/>
        <n v="37729.44921875"/>
        <n v="5981.35009765625"/>
        <n v="3366.9970703125"/>
        <n v="63.8899993896484"/>
        <n v="24346.150390625"/>
        <n v="24644.25"/>
        <n v="37868.421875"/>
        <n v="5990.47998046875"/>
        <n v="3379.63989257813"/>
        <n v="24479.419921875"/>
        <n v="24899.849609375"/>
        <n v="37732.87890625"/>
        <n v="5999.7001953125"/>
        <n v="3387.76489257813"/>
        <n v="63.9799995422363"/>
        <n v="24355.029296875"/>
        <n v="37756.1484375"/>
        <n v="6016.8701171875"/>
        <n v="3391.45092773438"/>
        <n v="64.8000030517578"/>
      </sharedItems>
    </cacheField>
    <cacheField name="Low" numFmtId="4">
      <sharedItems containsSemiMixedTypes="0" containsString="0" containsNumber="1">
        <n v="2923.36010742188"/>
        <n v="62.7700004577637"/>
        <n v="12303.9599609375"/>
        <n v="11699.5498046875"/>
        <n v="2900.5"/>
        <n v="60.9500007629395"/>
        <n v="12344.23046875"/>
        <n v="11699.349609375"/>
        <n v="2929.2099609375"/>
        <n v="61.2999992370606"/>
        <n v="12135.419921875"/>
        <n v="11571.349609375"/>
        <n v="2898.2099609375"/>
        <n v="2876.46899414063"/>
        <n v="60.0400009155273"/>
        <n v="12056.7998046875"/>
        <n v="11484.4501953125"/>
        <n v="21875.109375"/>
        <n v="2862.60009765625"/>
        <n v="2889.07299804688"/>
        <n v="60.6599998474121"/>
        <n v="12063.740234375"/>
        <n v="11346.9501953125"/>
        <n v="21514.849609375"/>
        <n v="2873.28002929688"/>
        <n v="2866.7041015625"/>
        <n v="61.0699996948242"/>
        <n v="11957.3095703125"/>
        <n v="11255.0498046875"/>
        <n v="21315.0703125"/>
        <n v="2836.39990234375"/>
        <n v="2845.037109375"/>
        <n v="60.9199981689453"/>
        <n v="12009.75"/>
        <n v="11251.0498046875"/>
        <n v="21175.330078125"/>
        <n v="2825.38989257813"/>
        <n v="2838.38500976563"/>
        <n v="61.4199981689453"/>
        <n v="11844.4697265625"/>
        <n v="11125.599609375"/>
        <n v="21127.9296875"/>
        <n v="2801.42993164063"/>
        <n v="2892.17504882813"/>
        <n v="60.6399993896484"/>
        <n v="11897.9296875"/>
        <n v="11108.2998046875"/>
        <n v="20751.44921875"/>
        <n v="2820.1201171875"/>
        <n v="2872.833984375"/>
        <n v="60.689998626709"/>
        <n v="11862.2099609375"/>
        <n v="11136.9501953125"/>
        <n v="20968.080078125"/>
        <n v="2815.080078125"/>
        <n v="2902.64208984375"/>
        <n v="60.8499984741211"/>
        <n v="12030.2998046875"/>
        <n v="11143.349609375"/>
        <n v="20951.669921875"/>
        <n v="2855.80004882813"/>
        <n v="2929.06494140625"/>
        <n v="62.0800018310547"/>
        <n v="12150.330078125"/>
        <n v="11259.849609375"/>
        <n v="21199.98046875"/>
        <n v="2854.22998046875"/>
        <n v="2873.80004882813"/>
        <n v="62.5200004577637"/>
        <n v="11993.91015625"/>
        <n v="11591.7001953125"/>
        <n v="21282.650390625"/>
        <n v="2831.2900390625"/>
        <n v="2838.45288085938"/>
        <n v="62.4500007629395"/>
        <n v="12066.900390625"/>
        <n v="11682.7998046875"/>
        <n v="21160.4296875"/>
        <n v="2854.02001953125"/>
        <n v="2862.4951171875"/>
        <n v="62.75"/>
        <n v="12055.5"/>
        <n v="11682.400390625"/>
        <n v="21266.98046875"/>
        <n v="2851.11010742188"/>
        <n v="2879.64404296875"/>
        <n v="61.0299987792969"/>
        <n v="11926.33984375"/>
        <n v="11614.5"/>
        <n v="21072.720703125"/>
        <n v="2805.48999023438"/>
        <n v="2846.9560546875"/>
        <n v="57.3300018310547"/>
        <n v="11990.7900390625"/>
        <n v="11658.099609375"/>
        <n v="20922.0"/>
        <n v="2820.18994140625"/>
        <n v="2846.02197265625"/>
        <n v="57.5"/>
        <n v="12050.490234375"/>
        <n v="11812.400390625"/>
        <n v="21113.759765625"/>
        <n v="2833.03588867188"/>
        <n v="11992.41015625"/>
        <n v="11864.900390625"/>
        <n v="21177.26953125"/>
        <n v="2801.580078125"/>
        <n v="2887.083984375"/>
        <n v="58.1300010681152"/>
        <n v="11828.75"/>
        <n v="11836.7998046875"/>
        <n v="20884.609375"/>
        <n v="2766.06005859375"/>
        <n v="2890.6650390625"/>
        <n v="56.8800010681152"/>
        <n v="11858.2900390625"/>
        <n v="11859.400390625"/>
        <n v="20809.2890625"/>
        <n v="2776.73999023438"/>
        <n v="2881.3798828125"/>
        <n v="56.3300018310547"/>
        <n v="11662.0703125"/>
        <n v="11829.4501953125"/>
        <n v="20581.580078125"/>
        <n v="2750.52001953125"/>
        <n v="2895.57788085938"/>
        <n v="53.0499992370606"/>
        <n v="11620.6396484375"/>
        <n v="11920.099609375"/>
        <n v="20305.740234375"/>
        <n v="2728.81005859375"/>
        <n v="2875.90209960938"/>
        <n v="52.1100006103516"/>
        <n v="11713.8701171875"/>
        <n v="12005.849609375"/>
        <n v="20289.640625"/>
        <n v="2762.63989257813"/>
        <n v="2851.97290039063"/>
        <n v="52.4300003051758"/>
        <n v="11928.8701171875"/>
        <n v="20646.150390625"/>
        <n v="2800.919921875"/>
        <n v="2858.57202148438"/>
        <n v="50.5999984741211"/>
        <n v="11899.8203125"/>
        <n v="11830.25"/>
        <n v="20745.83984375"/>
        <n v="2822.44995117188"/>
        <n v="2822.18505859375"/>
        <n v="51.1699981689453"/>
        <n v="11987.169921875"/>
        <n v="11769.5"/>
        <n v="20816.580078125"/>
        <n v="2852.8701171875"/>
        <n v="52.6199989318848"/>
        <n v="11871.75"/>
        <n v="21077.94921875"/>
        <n v="2885.51000976563"/>
        <n v="2824.35498046875"/>
        <n v="12117.33984375"/>
        <n v="11904.349609375"/>
        <n v="21066.619140625"/>
        <n v="2878.53002929688"/>
        <n v="2854.07006835938"/>
        <n v="52.9099998474121"/>
        <n v="12068.1103515625"/>
        <n v="11866.349609375"/>
        <n v="21118.75"/>
        <n v="2874.67993164063"/>
        <n v="2903.88305664063"/>
        <n v="50.7200012207031"/>
        <n v="12079.599609375"/>
        <n v="11817.0498046875"/>
        <n v="20932.130859375"/>
        <n v="2881.98999023438"/>
        <n v="2885.92309570313"/>
        <n v="50.9199981689453"/>
        <n v="12049.759765625"/>
        <n v="11797.7001953125"/>
        <n v="20971.1796875"/>
        <n v="2879.6201171875"/>
        <n v="2879.65698242188"/>
        <n v="51.7000007629395"/>
        <n v="12059.919921875"/>
        <n v="11657.75"/>
        <n v="21044.619140625"/>
        <n v="2887.30004882813"/>
        <n v="2877.39404296875"/>
        <n v="51.5800018310547"/>
        <n v="11987.5498046875"/>
        <n v="11641.150390625"/>
        <n v="20924.189453125"/>
        <n v="2905.43994140625"/>
        <n v="2874.31298828125"/>
        <n v="51.5"/>
        <n v="12291.1904296875"/>
        <n v="11625.099609375"/>
        <n v="21213.4296875"/>
        <n v="2911.42993164063"/>
        <n v="2916.21508789063"/>
        <n v="53.2799987792969"/>
        <n v="12355.3896484375"/>
        <n v="11635.0498046875"/>
        <n v="21377.26953125"/>
        <n v="2931.5"/>
        <n v="2915.09008789063"/>
        <n v="54.1100006103516"/>
        <n v="12316.41015625"/>
        <n v="11705.099609375"/>
        <n v="21221.69921875"/>
        <n v="2946.8701171875"/>
        <n v="2989.2451171875"/>
        <n v="56.6599998474121"/>
        <n v="12250.7099609375"/>
        <n v="11670.2001953125"/>
        <n v="21185.669921875"/>
        <n v="2944.05004882813"/>
        <n v="2994.42211914063"/>
        <n v="56.75"/>
        <n v="12213.41015625"/>
        <n v="11651.0"/>
        <n v="21114.470703125"/>
        <n v="2916.01000976563"/>
        <n v="2948.99096679688"/>
        <n v="57.2000007629395"/>
        <n v="12189.490234375"/>
        <n v="11757.5498046875"/>
        <n v="21035.83984375"/>
        <n v="2912.98999023438"/>
        <n v="2958.462890625"/>
        <n v="58.6500015258789"/>
        <n v="12209.33984375"/>
        <n v="11821.0498046875"/>
        <n v="21123.970703125"/>
        <n v="2918.57006835938"/>
        <n v="2981.044921875"/>
        <n v="58.6100006103516"/>
        <n v="12297.6298828125"/>
        <n v="11775.5"/>
        <n v="21199.849609375"/>
        <n v="2929.05004882813"/>
        <n v="2961.22290039063"/>
        <n v="57.75"/>
        <n v="12519.2998046875"/>
        <n v="11830.7998046875"/>
        <n v="21559.169921875"/>
        <n v="2952.21997070313"/>
        <n v="3014.68701171875"/>
        <n v="58.3400001525879"/>
        <n v="12484.259765625"/>
        <n v="11814.7001953125"/>
        <n v="21697.310546875"/>
        <n v="2955.919921875"/>
        <n v="3033.78100585938"/>
        <n v="56.0900001525879"/>
        <n v="12545.7900390625"/>
        <n v="11887.0498046875"/>
        <n v="21566.650390625"/>
        <n v="2977.9599609375"/>
        <n v="3006.32495117188"/>
        <n v="56.0400009155273"/>
        <n v="12616.2900390625"/>
        <n v="11923.650390625"/>
        <n v="21672.5"/>
        <n v="2991.90795898438"/>
        <n v="12522.1103515625"/>
        <n v="11797.900390625"/>
        <n v="21647.73046875"/>
        <n v="2967.96997070313"/>
        <n v="2990.92504882813"/>
        <n v="56.2900009155273"/>
        <n v="12507.7197265625"/>
        <n v="11523.2998046875"/>
        <n v="21499.5703125"/>
        <n v="2970.09008789063"/>
        <n v="2918.71606445313"/>
        <n v="57.2999992370606"/>
        <n v="12364.16015625"/>
        <n v="11461.0"/>
        <n v="21508.220703125"/>
        <n v="2963.43994140625"/>
        <n v="2912.80590820313"/>
        <n v="57.2900009155273"/>
        <n v="12356.7998046875"/>
        <n v="11475.650390625"/>
        <n v="21488.220703125"/>
        <n v="2984.6201171875"/>
        <n v="2908.162109375"/>
        <n v="58.3499984741211"/>
        <n v="12307.33984375"/>
        <n v="11519.5"/>
        <n v="21532.5703125"/>
        <n v="2988.80004882813"/>
        <n v="2907.88500976563"/>
        <n v="60.1399993896484"/>
        <n v="12304.98046875"/>
        <n v="11538.599609375"/>
        <n v="21589.830078125"/>
        <n v="3001.8701171875"/>
        <n v="2905.81005859375"/>
        <n v="59.9300003051758"/>
        <n v="12301.080078125"/>
        <n v="11532.2998046875"/>
        <n v="3008.77001953125"/>
        <n v="2886.69995117188"/>
        <n v="59.2000007629395"/>
        <n v="12366.9697265625"/>
        <n v="11573.9501953125"/>
        <n v="21514.890625"/>
        <n v="3001.14990234375"/>
        <n v="2931.2900390625"/>
        <n v="57.0699996948242"/>
        <n v="12324.330078125"/>
        <n v="11651.150390625"/>
        <n v="21380.55078125"/>
        <n v="2984.25"/>
        <n v="2924.4599609375"/>
        <n v="56.2099990844727"/>
        <n v="12172.58984375"/>
        <n v="11582.400390625"/>
        <n v="20993.439453125"/>
        <n v="2973.09008789063"/>
        <n v="2901.17993164063"/>
        <n v="54.7200012207031"/>
        <n v="12211.669921875"/>
        <n v="11399.2998046875"/>
        <n v="21121.900390625"/>
        <n v="2975.86010742188"/>
        <n v="2909.67993164063"/>
        <n v="54.9900016784668"/>
        <n v="12236.7001953125"/>
        <n v="11301.25"/>
        <n v="21317.849609375"/>
        <n v="2976.64990234375"/>
        <n v="2879.68994140625"/>
        <n v="55.7200012207031"/>
        <n v="12369.1904296875"/>
        <n v="11302.7998046875"/>
        <n v="21411.9296875"/>
        <n v="2988.56005859375"/>
        <n v="2883.05004882813"/>
        <n v="55.7400016784668"/>
        <n v="12476.5498046875"/>
        <n v="11229.7998046875"/>
        <n v="21677.7109375"/>
        <n v="2996.82006835938"/>
        <n v="2907.7900390625"/>
        <n v="55.3300018310547"/>
        <n v="12299.099609375"/>
        <n v="11239.349609375"/>
        <n v="21715.689453125"/>
        <n v="2997.23999023438"/>
        <n v="2916.14990234375"/>
        <n v="55.810001373291"/>
        <n v="12356.150390625"/>
        <n v="11210.0498046875"/>
        <n v="21590.66015625"/>
        <n v="3012.59008789063"/>
        <n v="2924.44995117188"/>
        <n v="55.6800003051758"/>
        <n v="12387.580078125"/>
        <n v="11152.400390625"/>
        <n v="21518.69921875"/>
        <n v="3014.30004882813"/>
        <n v="2932.97998046875"/>
        <n v="12115.2802734375"/>
        <n v="11072.650390625"/>
        <n v="21665.859375"/>
        <n v="3000.93994140625"/>
        <n v="2946.26000976563"/>
        <n v="56.9599990844727"/>
        <n v="12139.0302734375"/>
        <n v="10999.400390625"/>
        <n v="21476.0703125"/>
        <n v="2958.080078125"/>
        <n v="2926.48999023438"/>
        <n v="57.810001373291"/>
        <n v="12129.330078125"/>
        <n v="10881.0"/>
        <n v="21288.900390625"/>
        <n v="2945.22998046875"/>
        <n v="2901.75"/>
        <n v="53.5900001525879"/>
        <n v="11836.75"/>
        <n v="10848.9501953125"/>
        <n v="20960.08984375"/>
        <n v="2914.11010742188"/>
        <n v="2851.43994140625"/>
        <n v="54.1500015258789"/>
        <n v="11628.5703125"/>
        <n v="10782.599609375"/>
        <n v="20514.189453125"/>
        <n v="2822.1201171875"/>
        <n v="2821.5"/>
        <n v="54.2200012207031"/>
        <n v="11567.9599609375"/>
        <n v="10813.7998046875"/>
        <n v="20110.759765625"/>
        <n v="2847.419921875"/>
        <n v="2733.92407226563"/>
        <n v="53.2900009155273"/>
        <n v="11559.759765625"/>
        <n v="10835.900390625"/>
        <n v="20406.51953125"/>
        <n v="2825.7099609375"/>
        <n v="2768.67993164063"/>
        <n v="50.5200004577637"/>
        <n v="11683.990234375"/>
        <n v="10842.9501953125"/>
        <n v="20462.98046875"/>
        <n v="2894.46997070313"/>
        <n v="2782.2451171875"/>
        <n v="51.939998626709"/>
        <n v="11674.1103515625"/>
        <n v="11062.7998046875"/>
        <n v="20676.919921875"/>
        <n v="2900.14990234375"/>
        <n v="2770.47998046875"/>
        <n v="52.3699989318848"/>
        <n v="11647.009765625"/>
        <n v="2873.13989257813"/>
        <n v="2776.6201171875"/>
        <n v="53.5400009155273"/>
        <n v="11539.6298828125"/>
        <n v="10901.599609375"/>
        <n v="20369.26953125"/>
        <n v="2877.05004882813"/>
        <n v="2790.61010742188"/>
        <n v="54.2099990844727"/>
        <n v="11459.3701171875"/>
        <n v="10935.599609375"/>
        <n v="20581.169921875"/>
        <n v="2839.63989257813"/>
        <n v="2807.71997070313"/>
        <n v="53.9700012207031"/>
        <n v="11266.48046875"/>
        <n v="20184.849609375"/>
        <n v="2825.51000976563"/>
        <n v="2756.830078125"/>
        <n v="53.7700004577637"/>
        <n v="11447.33984375"/>
        <n v="10924.2998046875"/>
        <n v="20300.349609375"/>
        <n v="2864.73999023438"/>
        <n v="2811.80004882813"/>
        <n v="54.2599983215332"/>
        <n v="11625.669921875"/>
        <n v="11037.849609375"/>
        <n v="20502.66015625"/>
        <n v="2913.47998046875"/>
        <n v="2829.85009765625"/>
        <n v="54.8400001525879"/>
        <n v="11618.9296875"/>
        <n v="10985.2998046875"/>
        <n v="20582.009765625"/>
        <n v="2899.60009765625"/>
        <n v="2875.0"/>
        <n v="55.2799987792969"/>
        <n v="11673.3701171875"/>
        <n v="10906.650390625"/>
        <n v="20482.619140625"/>
        <n v="2917.90991210938"/>
        <n v="2872.56005859375"/>
        <n v="55.5499992370606"/>
        <n v="11715.259765625"/>
        <n v="10718.2998046875"/>
        <n v="20584.2890625"/>
        <n v="2904.51000976563"/>
        <n v="2867.55004882813"/>
        <n v="54.8499984741211"/>
        <n v="11611.509765625"/>
        <n v="10637.150390625"/>
        <n v="20579.98046875"/>
        <n v="2834.96997070313"/>
        <n v="2878.73999023438"/>
        <n v="53.2400016784668"/>
        <n v="11551.990234375"/>
        <n v="10756.5498046875"/>
        <n v="20173.759765625"/>
        <n v="2856.0"/>
        <n v="2849.23999023438"/>
        <n v="52.9599990844727"/>
        <n v="11616.08984375"/>
        <n v="11049.5"/>
        <n v="20439.919921875"/>
        <n v="2860.59008789063"/>
        <n v="2879.40991210938"/>
        <n v="53.689998626709"/>
        <n v="11573.6396484375"/>
        <n v="10987.650390625"/>
        <n v="20433.310546875"/>
        <n v="2853.05004882813"/>
        <n v="2887.01000976563"/>
        <n v="55.3400001525879"/>
        <n v="11661.73046875"/>
        <n v="10922.400390625"/>
        <n v="20361.119140625"/>
        <n v="2905.669921875"/>
        <n v="2878.59008789063"/>
        <n v="55.4300003051758"/>
        <n v="11845.16015625"/>
        <n v="10874.7998046875"/>
        <n v="20633.30078125"/>
        <n v="2913.32006835938"/>
        <n v="2874.10009765625"/>
        <n v="54.5499992370606"/>
        <n v="11929.91015625"/>
        <n v="20614.2890625"/>
        <n v="2883.68188476563"/>
        <n v="11869.2802734375"/>
        <n v="10772.7001953125"/>
        <n v="20578.01953125"/>
        <n v="2891.85009765625"/>
        <n v="2915.19995117188"/>
        <n v="52.8400001525879"/>
        <n v="11999.830078125"/>
        <n v="10746.349609375"/>
        <n v="20554.16015625"/>
        <n v="2921.86010742188"/>
        <n v="2925.8798828125"/>
        <n v="53.8400001525879"/>
        <n v="12084.169921875"/>
        <n v="10816.0"/>
        <n v="20787.9296875"/>
        <n v="2960.60009765625"/>
        <n v="2972.65991210938"/>
        <n v="55.75"/>
        <n v="12131.2900390625"/>
        <n v="10867.4501953125"/>
        <n v="21145.810546875"/>
        <n v="2972.51000976563"/>
        <n v="2981.60009765625"/>
        <n v="54.8300018310547"/>
        <n v="12189.599609375"/>
        <n v="10889.7998046875"/>
        <n v="21182.259765625"/>
        <n v="2969.38989257813"/>
        <n v="3005.68994140625"/>
        <n v="56.5800018310547"/>
        <n v="12179.8798828125"/>
        <n v="21350.349609375"/>
        <n v="2957.01000976563"/>
        <n v="3005.3798828125"/>
        <n v="12317.6103515625"/>
        <n v="11011.650390625"/>
        <n v="21437.8203125"/>
        <n v="2975.31005859375"/>
        <n v="3004.21997070313"/>
        <n v="55.6100006103516"/>
        <n v="12311.8095703125"/>
        <n v="10964.9501953125"/>
        <n v="21743.9609375"/>
        <n v="3000.919921875"/>
        <n v="3005.18994140625"/>
        <n v="54.0"/>
        <n v="12408.9296875"/>
        <n v="10945.75"/>
        <n v="21820.939453125"/>
        <n v="3002.89990234375"/>
        <n v="54.439998626709"/>
        <n v="12362.98046875"/>
        <n v="10968.2001953125"/>
        <n v="2990.669921875"/>
        <n v="3020.05004882813"/>
        <n v="58.7700004577637"/>
        <n v="12303.509765625"/>
        <n v="10796.5"/>
        <n v="21878.630859375"/>
        <n v="2993.72998046875"/>
        <n v="2970.57006835938"/>
        <n v="58.4599990844727"/>
        <n v="12354.490234375"/>
        <n v="10804.849609375"/>
        <n v="21942.029296875"/>
        <n v="2978.57006835938"/>
        <n v="2982.39990234375"/>
        <n v="57.6699981689453"/>
        <n v="12354.830078125"/>
        <n v="10670.25"/>
        <n v="22003.30078125"/>
        <n v="3003.15991210938"/>
        <n v="2975.39990234375"/>
        <n v="58.0099983215332"/>
        <n v="12418.5"/>
        <n v="10691.0"/>
        <n v="22047.900390625"/>
        <n v="2984.67993164063"/>
        <n v="2996.18994140625"/>
        <n v="57.7900009155273"/>
        <n v="12264.1396484375"/>
        <n v="11471.349609375"/>
        <n v="2982.22998046875"/>
        <n v="2960.830078125"/>
        <n v="57.3699989318848"/>
        <n v="12307.150390625"/>
        <n v="11539.2001953125"/>
        <n v="22077.939453125"/>
        <n v="2957.72998046875"/>
        <n v="2973.76000976563"/>
        <n v="56.689998626709"/>
        <n v="12141.8203125"/>
        <n v="11416.099609375"/>
        <n v="21906.0"/>
        <n v="2952.86010742188"/>
        <n v="2955.42993164063"/>
        <n v="12223.2900390625"/>
        <n v="11466.349609375"/>
        <n v="21986.240234375"/>
        <n v="2963.7099609375"/>
        <n v="2928.26000976563"/>
        <n v="55.4099998474121"/>
        <n v="12324.7099609375"/>
        <n v="11499.75"/>
        <n v="21733.689453125"/>
        <n v="2945.53002929688"/>
        <n v="2920.92993164063"/>
        <n v="54.75"/>
        <n v="12346.9404296875"/>
        <n v="11390.7998046875"/>
        <n v="21666.599609375"/>
        <n v="2967.07006835938"/>
        <n v="2905.18994140625"/>
        <n v="53.9799995422363"/>
        <n v="12263.830078125"/>
        <n v="11247.900390625"/>
        <n v="21811.98046875"/>
        <n v="2938.69995117188"/>
        <n v="11925.25"/>
        <n v="21725.23046875"/>
        <n v="2874.92993164063"/>
        <n v="52.1699981689453"/>
        <n v="11257.349609375"/>
        <n v="21277.359375"/>
        <n v="2855.93994140625"/>
        <n v="50.9900016784668"/>
        <n v="11878.98046875"/>
        <n v="11158.349609375"/>
        <n v="21276.009765625"/>
        <n v="2918.56005859375"/>
        <n v="52.0400009155273"/>
        <n v="11969.3203125"/>
        <n v="11112.650390625"/>
        <n v="21328.259765625"/>
        <n v="2935.67993164063"/>
        <n v="52.5900001525879"/>
        <n v="11933.01953125"/>
        <n v="21483.1796875"/>
        <n v="2892.65991210938"/>
        <n v="2905.76000976563"/>
        <n v="51.810001373291"/>
        <n v="11953.1201171875"/>
        <n v="11090.150390625"/>
        <n v="21359.83984375"/>
        <n v="2907.40991210938"/>
        <n v="2891.5400390625"/>
        <n v="52.310001373291"/>
        <n v="12029.4599609375"/>
        <n v="11208.5498046875"/>
        <n v="21308.880859375"/>
        <n v="2917.1201171875"/>
        <n v="2918.22998046875"/>
        <n v="51.3800010681152"/>
        <n v="12240.9404296875"/>
        <n v="11189.400390625"/>
        <n v="21658.26953125"/>
        <n v="2963.07006835938"/>
        <n v="2943.01000976563"/>
        <n v="53.6399993896484"/>
        <n v="12387.9501953125"/>
        <n v="11290.0498046875"/>
        <n v="2962.93994140625"/>
        <n v="2989.81005859375"/>
        <n v="52.7700004577637"/>
        <n v="12511.900390625"/>
        <n v="11342.099609375"/>
        <n v="22049.7109375"/>
        <n v="2973.61010742188"/>
        <n v="2986.30004882813"/>
        <n v="52.3899993896484"/>
        <n v="12603.830078125"/>
        <n v="11411.099609375"/>
        <n v="22434.349609375"/>
        <n v="2985.19995117188"/>
        <n v="2975.919921875"/>
        <n v="52.5200004577637"/>
        <n v="12647.8603515625"/>
        <n v="11439.650390625"/>
        <n v="22424.919921875"/>
        <n v="2991.7900390625"/>
        <n v="2969.57006835938"/>
        <n v="12603.169921875"/>
        <n v="11553.150390625"/>
        <n v="22466.259765625"/>
        <n v="2976.31005859375"/>
        <n v="2933.23999023438"/>
        <n v="53.3499984741211"/>
        <n v="12646.2802734375"/>
        <n v="22515.73046875"/>
        <n v="2995.35009765625"/>
        <n v="2917.68994140625"/>
        <n v="52.7099990844727"/>
        <n v="12730.7001953125"/>
        <n v="11573.650390625"/>
        <n v="2995.0400390625"/>
        <n v="2934.38989257813"/>
        <n v="53.0999984741211"/>
        <n v="12699.849609375"/>
        <n v="11554.400390625"/>
        <n v="22457.890625"/>
        <n v="2991.2099609375"/>
        <n v="2934.6298828125"/>
        <n v="53.6199989318848"/>
        <n v="12820.669921875"/>
        <n v="11534.650390625"/>
        <n v="22704.330078125"/>
        <n v="3000.419921875"/>
        <n v="2927.06005859375"/>
        <n v="12834.0"/>
        <n v="11490.75"/>
        <n v="22715.130859375"/>
        <n v="3001.93994140625"/>
        <n v="2920.52001953125"/>
        <n v="55.5999984741211"/>
        <n v="12892.83984375"/>
        <n v="22830.5703125"/>
        <n v="3032.1201171875"/>
        <n v="2956.9599609375"/>
        <n v="55.5800018310547"/>
        <n v="12897.33984375"/>
        <n v="11627.349609375"/>
        <n v="22935.349609375"/>
        <n v="3034.81005859375"/>
        <n v="2954.17993164063"/>
        <n v="54.6100006103516"/>
        <n v="12830.330078125"/>
        <n v="11784.4501953125"/>
        <n v="22827.9296875"/>
        <n v="3025.9599609375"/>
        <n v="2934.830078125"/>
        <n v="54.4199981689453"/>
        <n v="12795.08984375"/>
        <n v="11855.099609375"/>
        <n v="22875.5"/>
        <n v="3023.18994140625"/>
        <n v="2923.52001953125"/>
        <n v="53.7099990844727"/>
        <n v="12896.7197265625"/>
        <n v="11843.349609375"/>
        <n v="22705.599609375"/>
        <n v="3050.71997070313"/>
        <n v="2917.14990234375"/>
        <n v="54.0699996948242"/>
        <n v="13019.1796875"/>
        <n v="11905.349609375"/>
        <n v="3074.8701171875"/>
        <n v="2964.580078125"/>
        <n v="55.8300018310547"/>
        <n v="13112.650390625"/>
        <n v="11861.900390625"/>
        <n v="23090.939453125"/>
        <n v="3072.14990234375"/>
        <n v="2968.03002929688"/>
        <n v="56.2999992370606"/>
        <n v="13110.91015625"/>
        <n v="11850.25"/>
        <n v="23246.5703125"/>
        <n v="3065.88989257813"/>
        <n v="2969.71997070313"/>
        <n v="56.1100006103516"/>
        <n v="13227.3701171875"/>
        <n v="11946.849609375"/>
        <n v="23253.3203125"/>
        <n v="3080.22998046875"/>
        <n v="2969.1201171875"/>
        <n v="56.2700004577637"/>
        <n v="13195.830078125"/>
        <n v="11888.75"/>
        <n v="23313.41015625"/>
        <n v="3073.580078125"/>
        <n v="2962.84008789063"/>
        <n v="55.7599983215332"/>
        <n v="13144.08984375"/>
        <n v="11853.9501953125"/>
        <n v="23323.01953125"/>
        <n v="3075.82006835938"/>
        <n v="2906.77001953125"/>
        <n v="56.25"/>
        <n v="13214.66015625"/>
        <n v="23312.25"/>
        <n v="3084.72998046875"/>
        <n v="2891.51000976563"/>
        <n v="56.5400009155273"/>
        <n v="13139.25"/>
        <n v="11823.2001953125"/>
        <n v="23270.9296875"/>
        <n v="3078.80004882813"/>
        <n v="2893.96997070313"/>
        <n v="56.2000007629395"/>
        <n v="13159.6904296875"/>
        <n v="11802.650390625"/>
        <n v="23062.16015625"/>
        <n v="3083.26000976563"/>
        <n v="2899.6201171875"/>
        <n v="56.6300010681152"/>
        <n v="13172.8896484375"/>
        <n v="11879.25"/>
        <n v="23121.58984375"/>
        <n v="3104.60009765625"/>
        <n v="2891.19995117188"/>
        <n v="56.4300003051758"/>
        <n v="13137.8798828125"/>
        <n v="11867.599609375"/>
        <n v="23271.2890625"/>
        <n v="3112.06005859375"/>
        <n v="2884.09008789063"/>
        <n v="56.5499992370606"/>
        <n v="13187.91015625"/>
        <n v="11881.75"/>
        <n v="23244.9296875"/>
        <n v="3113.46997070313"/>
        <n v="2902.86010742188"/>
        <n v="55.0400009155273"/>
        <n v="13071.330078125"/>
        <n v="11966.0498046875"/>
        <n v="23086.119140625"/>
        <n v="3091.40991210938"/>
        <n v="2907.419921875"/>
        <n v="54.7599983215332"/>
        <n v="13043.900390625"/>
        <n v="11956.900390625"/>
        <n v="22726.7109375"/>
        <n v="3094.55004882813"/>
        <n v="2891.53002929688"/>
        <n v="56.5999984741211"/>
        <n v="13120.6298828125"/>
        <n v="11883.5"/>
        <n v="23030.330078125"/>
        <n v="3099.26000976563"/>
        <n v="2873.98999023438"/>
        <n v="13210.25"/>
        <n v="11919.75"/>
        <n v="23255.390625"/>
        <n v="3117.43994140625"/>
        <n v="2880.64990234375"/>
        <n v="57.2099990844727"/>
        <n v="13193.75"/>
        <n v="12006.349609375"/>
        <n v="23350.099609375"/>
        <n v="3131.0"/>
        <n v="2897.92993164063"/>
        <n v="57.7599983215332"/>
        <n v="13219.4296875"/>
        <n v="12055.150390625"/>
        <n v="23418.23046875"/>
        <n v="3143.40991210938"/>
        <n v="2893.419921875"/>
        <n v="57.5099983215332"/>
        <n v="13215.7099609375"/>
        <n v="12099.9501953125"/>
        <n v="23367.330078125"/>
        <n v="2883.43408203125"/>
        <n v="13165.0703125"/>
        <n v="12017.400390625"/>
        <n v="23273.369140625"/>
        <n v="3139.34008789063"/>
        <n v="2858.580078125"/>
        <n v="55.0200004577637"/>
        <n v="12954.5"/>
        <n v="12023.7001953125"/>
        <n v="23378.400390625"/>
        <n v="3110.78002929688"/>
        <n v="2870.23999023438"/>
        <n v="55.4199981689453"/>
        <n v="12927.0703125"/>
        <n v="11956.400390625"/>
        <n v="23186.83984375"/>
        <n v="3070.330078125"/>
        <n v="2857.32006835938"/>
        <n v="55.3499984741211"/>
        <n v="12995.3203125"/>
        <n v="11935.2998046875"/>
        <n v="23044.779296875"/>
        <n v="3102.53002929688"/>
        <n v="2869.42211914063"/>
        <n v="56.2799987792969"/>
        <n v="13054.7998046875"/>
        <n v="11998.75"/>
        <n v="23259.8203125"/>
        <n v="3103.76000976563"/>
        <n v="2885.080078125"/>
        <n v="58.0999984741211"/>
        <n v="13055.98046875"/>
        <n v="11888.849609375"/>
        <n v="23338.400390625"/>
        <n v="3134.6201171875"/>
        <n v="2894.7509765625"/>
        <n v="57.7000007629395"/>
        <n v="13100.240234375"/>
        <n v="11888.0498046875"/>
        <n v="23360.009765625"/>
        <n v="3135.4599609375"/>
        <n v="2905.25"/>
        <n v="58.2299995422363"/>
        <n v="12886.5498046875"/>
        <n v="11844.7001953125"/>
        <n v="23336.9296875"/>
        <n v="3126.09008789063"/>
        <n v="2902.7900390625"/>
        <n v="58.5200004577637"/>
        <n v="13042.7001953125"/>
        <n v="11832.2998046875"/>
        <n v="23333.630859375"/>
        <n v="3133.2099609375"/>
        <n v="2915.0009765625"/>
        <n v="58.1100006103516"/>
        <n v="13105.0703125"/>
        <n v="11934.0"/>
        <n v="23360.4296875"/>
        <n v="3138.46997070313"/>
        <n v="2913.47607421875"/>
        <n v="58.75"/>
        <n v="13255.5498046875"/>
        <n v="12023.599609375"/>
        <n v="23775.73046875"/>
        <n v="3156.51000976563"/>
        <n v="2935.84912109375"/>
        <n v="59.2700004577637"/>
        <n v="13338.3798828125"/>
        <n v="12046.2998046875"/>
        <n v="23950.05078125"/>
        <n v="3183.6298828125"/>
        <n v="2958.7060546875"/>
        <n v="59.7099990844727"/>
        <n v="13269.4296875"/>
        <n v="12070.349609375"/>
        <n v="23996.509765625"/>
        <n v="3191.03002929688"/>
        <n v="2982.49609375"/>
        <n v="60.0299987792969"/>
        <n v="13215.8798828125"/>
        <n v="12163.4501953125"/>
        <n v="23919.359375"/>
        <n v="3191.13989257813"/>
        <n v="3011.72094726563"/>
        <n v="60.3199996948242"/>
        <n v="13140.2197265625"/>
        <n v="12191.150390625"/>
        <n v="23835.2890625"/>
        <n v="3192.32006835938"/>
        <n v="3007.99194335938"/>
        <n v="60.7900009155273"/>
        <n v="13201.7998046875"/>
        <n v="12252.75"/>
        <n v="23746.630859375"/>
        <n v="3216.03002929688"/>
        <n v="3002.26000976563"/>
        <n v="60.0200004577637"/>
        <n v="13285.5498046875"/>
        <n v="12213.25"/>
        <n v="23810.8203125"/>
        <n v="3222.30004882813"/>
        <n v="2960.43505859375"/>
        <n v="60.0999984741211"/>
        <n v="12202.099609375"/>
        <n v="23796.349609375"/>
        <n v="3220.51000976563"/>
        <n v="2960.68408203125"/>
        <n v="60.4700012207031"/>
        <n v="23782.869140625"/>
        <n v="2970.65698242188"/>
        <n v="12118.849609375"/>
        <n v="23775.400390625"/>
        <n v="3227.19995117188"/>
        <n v="2980.39697265625"/>
        <n v="61.060001373291"/>
        <n v="13311.51953125"/>
        <n v="12157.900390625"/>
        <n v="23837.720703125"/>
        <n v="3234.3701171875"/>
        <n v="3003.63110351563"/>
        <n v="61.2400016784668"/>
        <n v="13244.169921875"/>
        <n v="12213.7998046875"/>
        <n v="23656.619140625"/>
        <n v="3216.57006835938"/>
        <n v="2983.34399414063"/>
        <n v="61.0900001525879"/>
        <n v="12151.7998046875"/>
        <n v="3212.03002929688"/>
        <n v="3030.51196289063"/>
        <n v="60.6300010681152"/>
        <n v="12165.2998046875"/>
        <n v="13225.16015625"/>
        <n v="12195.25"/>
        <n v="3235.53002929688"/>
        <n v="3066.3359375"/>
        <n v="13120.7197265625"/>
        <n v="12191.349609375"/>
        <n v="3222.34008789063"/>
        <n v="3074.51806640625"/>
        <n v="61.1300010681152"/>
        <n v="12948.169921875"/>
        <n v="11974.2001953125"/>
        <n v="23148.529296875"/>
        <n v="3214.63989257813"/>
        <n v="3065.30908203125"/>
        <n v="62.6399993896484"/>
        <n v="13166.400390625"/>
        <n v="12005.349609375"/>
        <n v="23299.919921875"/>
        <n v="3232.42993164063"/>
        <n v="3084.3291015625"/>
        <n v="62.1100006103516"/>
        <n v="13106.26953125"/>
        <n v="11929.599609375"/>
        <n v="22951.1796875"/>
        <n v="3236.669921875"/>
        <n v="3059.13110351563"/>
        <n v="59.1500015258789"/>
        <n v="13456.7802734375"/>
        <n v="12132.5498046875"/>
        <n v="23506.150390625"/>
        <n v="3263.669921875"/>
        <n v="3080.13110351563"/>
        <n v="58.6599998474121"/>
        <n v="13483.3095703125"/>
        <n v="12213.2001953125"/>
        <n v="23761.080078125"/>
        <n v="3260.86010742188"/>
        <n v="3081.39599609375"/>
        <n v="58.8499984741211"/>
        <n v="13404.7197265625"/>
        <n v="12285.7998046875"/>
        <n v="3268.42993164063"/>
        <n v="3075.38403320313"/>
        <n v="57.9099998474121"/>
        <n v="13362.2001953125"/>
        <n v="12308.7001953125"/>
        <n v="23951.66015625"/>
        <n v="3277.18994140625"/>
        <n v="3105.60498046875"/>
        <n v="57.7200012207031"/>
        <n v="13388.48046875"/>
        <n v="12278.75"/>
        <n v="23875.8203125"/>
        <n v="3280.68994140625"/>
        <n v="3082.0400390625"/>
        <n v="57.3600006103516"/>
        <n v="13382.98046875"/>
        <n v="12315.7998046875"/>
        <n v="23905.380859375"/>
        <n v="3302.82006835938"/>
        <n v="3070.88403320313"/>
        <n v="57.560001373291"/>
        <n v="13497.2998046875"/>
        <n v="12321.400390625"/>
        <n v="24013.75"/>
        <n v="3318.86010742188"/>
        <n v="3067.2529296875"/>
        <n v="58.2700004577637"/>
        <n v="13487.2099609375"/>
        <n v="12216.900390625"/>
        <n v="24061.669921875"/>
        <n v="3070.47998046875"/>
        <n v="13443.25"/>
        <n v="12162.2998046875"/>
        <n v="23843.48046875"/>
        <n v="3316.61010742188"/>
        <n v="3051.22998046875"/>
        <n v="57.6800003051758"/>
        <n v="13498.0302734375"/>
        <n v="12087.900390625"/>
        <n v="23831.099609375"/>
        <n v="3320.0400390625"/>
        <n v="3006.26806640625"/>
        <n v="56.0299987792969"/>
        <n v="13382.23046875"/>
        <n v="12094.099609375"/>
        <n v="23779.23046875"/>
        <n v="3301.8701171875"/>
        <n v="2955.34594726563"/>
        <n v="54.7700004577637"/>
        <n v="13510.7900390625"/>
        <n v="12149.650390625"/>
        <n v="23755.3203125"/>
        <n v="3281.53002929688"/>
        <n v="53.8499984741211"/>
        <n v="13195.2802734375"/>
        <n v="12107.0"/>
        <n v="23317.3203125"/>
        <n v="3234.5"/>
        <n v="52.1300010681152"/>
        <n v="13163.3603515625"/>
        <n v="12024.5"/>
        <n v="23115.150390625"/>
        <n v="3253.21997070313"/>
        <n v="52.6800003051758"/>
        <n v="13296.0302734375"/>
        <n v="12103.7998046875"/>
        <n v="23214.279296875"/>
        <n v="3271.88989257813"/>
        <n v="52.810001373291"/>
        <n v="13118.9697265625"/>
        <n v="12010.599609375"/>
        <n v="22892.94921875"/>
        <n v="3242.80004882813"/>
        <n v="51.6599998474121"/>
        <n v="12973.7001953125"/>
        <n v="11945.849609375"/>
        <n v="23139.98046875"/>
        <n v="3214.67993164063"/>
        <n v="50.9700012207031"/>
        <n v="12987.5302734375"/>
        <n v="22775.919921875"/>
        <n v="3235.65991210938"/>
        <n v="2716.69799804688"/>
        <n v="49.7999992370606"/>
        <n v="13131.0703125"/>
        <n v="11783.400390625"/>
        <n v="22854.44921875"/>
        <n v="3280.61010742188"/>
        <n v="2685.26904296875"/>
        <n v="49.310001373291"/>
        <n v="13223.1396484375"/>
        <n v="11953.349609375"/>
        <n v="23241.640625"/>
        <n v="3313.75"/>
        <n v="2778.86401367188"/>
        <n v="49.4700012207031"/>
        <n v="13533.66015625"/>
        <n v="12084.650390625"/>
        <n v="23625.130859375"/>
        <n v="3334.38989257813"/>
        <n v="2807.61010742188"/>
        <n v="50.2400016784668"/>
        <n v="13463.98046875"/>
        <n v="12073.9501953125"/>
        <n v="23759.419921875"/>
        <n v="3322.1201171875"/>
        <n v="2838.77001953125"/>
        <n v="50.0900001525879"/>
        <n v="13445.41015625"/>
        <n v="11990.75"/>
        <n v="23621.720703125"/>
        <n v="3317.77001953125"/>
        <n v="2851.05004882813"/>
        <n v="49.4199981689453"/>
        <n v="13557.9599609375"/>
        <n v="12099.0"/>
        <n v="3352.71997070313"/>
        <n v="2882.23999023438"/>
        <n v="49.5800018310547"/>
        <n v="13658.150390625"/>
        <n v="12144.2998046875"/>
        <n v="23693.720703125"/>
        <n v="3369.71997070313"/>
        <n v="2892.42407226563"/>
        <n v="49.9500007629395"/>
        <n v="13576.9599609375"/>
        <n v="12139.7998046875"/>
        <n v="23784.310546875"/>
        <n v="3360.52001953125"/>
        <n v="2901.24291992188"/>
        <n v="13728.1201171875"/>
        <n v="12091.2001953125"/>
        <n v="23603.48046875"/>
        <n v="3366.14990234375"/>
        <n v="2899.57397460938"/>
        <n v="51.3199996948242"/>
        <n v="13754.0400390625"/>
        <n v="12037.0"/>
        <n v="23335.990234375"/>
        <n v="2924.99096679688"/>
        <n v="13660.4501953125"/>
        <n v="11908.0498046875"/>
        <n v="23133.599609375"/>
        <n v="3355.61010742188"/>
        <n v="2960.77490234375"/>
        <n v="50.8800010681152"/>
        <n v="13710.7802734375"/>
        <n v="12042.099609375"/>
        <n v="23234.9609375"/>
        <n v="3378.830078125"/>
        <n v="2971.82202148438"/>
        <n v="51.9300003051758"/>
        <n v="13664.0"/>
        <n v="12071.4501953125"/>
        <n v="23426.419921875"/>
        <n v="3341.02001953125"/>
        <n v="2968.44506835938"/>
        <n v="53.2200012207031"/>
        <n v="13500.5"/>
        <n v="23378.330078125"/>
        <n v="3328.44995117188"/>
        <n v="3020.14111328125"/>
        <n v="52.5499992370606"/>
        <n v="12982.1396484375"/>
        <n v="11813.400390625"/>
        <n v="3214.64990234375"/>
        <n v="3007.35595703125"/>
        <n v="50.4500007629395"/>
        <n v="12778.66015625"/>
        <n v="11779.900390625"/>
        <n v="22335.2109375"/>
        <n v="3118.77001953125"/>
        <n v="2943.71704101563"/>
        <n v="49.689998626709"/>
        <n v="12368.0498046875"/>
        <n v="11639.599609375"/>
        <n v="22127.419921875"/>
        <n v="3108.98999023438"/>
        <n v="2974.93994140625"/>
        <n v="48.2999992370606"/>
        <n v="12211.6298828125"/>
        <n v="11536.7001953125"/>
        <n v="21844.2890625"/>
        <n v="2977.38989257813"/>
        <n v="2980.47998046875"/>
        <n v="45.8800010681152"/>
        <n v="11724.1201171875"/>
        <n v="11175.0498046875"/>
        <n v="20916.400390625"/>
        <n v="2855.84008789063"/>
        <n v="2878.5439453125"/>
        <n v="43.8499984741211"/>
        <n v="11624.6298828125"/>
        <n v="11036.25"/>
        <n v="20834.2890625"/>
        <n v="2945.18994140625"/>
        <n v="2899.31005859375"/>
        <n v="43.3199996948242"/>
        <n v="11906.8203125"/>
        <n v="11152.5498046875"/>
        <n v="21082.73046875"/>
        <n v="2976.6298828125"/>
        <n v="2976.623046875"/>
        <n v="46.4700012207031"/>
        <n v="11929.240234375"/>
        <n v="11082.150390625"/>
        <n v="20862.05078125"/>
        <n v="3034.3798828125"/>
        <n v="2974.35791015625"/>
        <n v="46.6500015258789"/>
        <n v="11844.8798828125"/>
        <n v="11244.599609375"/>
        <n v="21220.759765625"/>
        <n v="2999.830078125"/>
        <n v="3022.92602539063"/>
        <n v="45.6500015258789"/>
        <n v="11447.2001953125"/>
        <n v="10827.400390625"/>
        <n v="20613.91015625"/>
        <n v="2901.5400390625"/>
        <n v="3029.462890625"/>
        <n v="41.0499992370606"/>
        <n v="10556.6396484375"/>
        <n v="10294.4501953125"/>
        <n v="19472.259765625"/>
        <n v="2734.42993164063"/>
        <n v="2940.71411132813"/>
        <n v="27.3400001525879"/>
        <n v="10423.900390625"/>
        <n v="18891.76953125"/>
        <n v="2734.0"/>
        <n v="2904.79907226563"/>
        <n v="30.2000007629395"/>
        <n v="10390.509765625"/>
        <n v="10334.0"/>
        <n v="19392.25"/>
        <n v="2707.21997070313"/>
        <n v="2968.51708984375"/>
        <n v="32.560001373291"/>
        <n v="9139.1201171875"/>
        <n v="9508.0"/>
        <n v="18339.26953125"/>
        <n v="2478.86010742188"/>
        <n v="2906.28393554688"/>
        <n v="30.0200004577637"/>
        <n v="9064.6796875"/>
        <n v="8555.150390625"/>
        <n v="16690.599609375"/>
        <n v="2492.3701171875"/>
        <n v="2799.98388671875"/>
        <n v="30.3299999237061"/>
        <n v="8255.650390625"/>
        <n v="9165.099609375"/>
        <n v="16914.44921875"/>
        <n v="2380.93994140625"/>
        <n v="2784.662109375"/>
        <n v="28.1000003814697"/>
        <n v="8423.5595703125"/>
        <n v="8915.599609375"/>
        <n v="16378.9404296875"/>
        <n v="2367.0400390625"/>
        <n v="2715.22094726563"/>
        <n v="26.6299991607666"/>
        <n v="8400.1796875"/>
        <n v="8407.0498046875"/>
        <n v="16698.4609375"/>
        <n v="2280.52001953125"/>
        <n v="2728.75610351563"/>
        <n v="20.0599994659424"/>
        <n v="8257.5302734375"/>
        <n v="7832.5498046875"/>
        <n v="16358.1904296875"/>
        <n v="2319.78002929688"/>
        <n v="2646.80493164063"/>
        <n v="21.3600006103516"/>
        <n v="8838.2998046875"/>
        <n v="8178.2001953125"/>
        <n v="2295.56005859375"/>
        <n v="2702.49291992188"/>
        <n v="19.4599990844727"/>
        <n v="8480.2802734375"/>
        <n v="7583.60009765625"/>
        <n v="16480.94921875"/>
        <n v="2191.86010742188"/>
        <n v="2656.5"/>
        <n v="20.7999992370605"/>
        <n v="9102.169921875"/>
        <n v="7511.10009765625"/>
        <n v="17197.140625"/>
        <n v="2344.43994140625"/>
        <n v="2667.13305664063"/>
        <n v="23.0900001525879"/>
        <n v="9460.91015625"/>
        <n v="7714.75"/>
        <n v="18446.80078125"/>
        <n v="2407.53002929688"/>
        <n v="2757.80200195313"/>
        <n v="22.9099998474121"/>
        <n v="9526.169921875"/>
        <n v="8304.900390625"/>
        <n v="18512.810546875"/>
        <n v="2500.71997070313"/>
        <n v="2753.42797851563"/>
        <n v="22.3799991607666"/>
        <n v="9541.830078125"/>
        <n v="8522.900390625"/>
        <n v="18832.2109375"/>
        <n v="2520.02001953125"/>
        <n v="2771.75610351563"/>
        <n v="20.8799991607666"/>
        <n v="9453.7900390625"/>
        <n v="8244.0"/>
        <n v="18578.19921875"/>
        <n v="2545.28002929688"/>
        <n v="2723.05395507813"/>
        <n v="19.2700004577637"/>
        <n v="9703.8798828125"/>
        <n v="8358.0"/>
        <n v="18834.16015625"/>
        <n v="2571.14990234375"/>
        <n v="2743.11499023438"/>
        <n v="20.0100002288818"/>
        <n v="9498.0498046875"/>
        <n v="8198.349609375"/>
        <n v="17871.619140625"/>
        <n v="2447.48999023438"/>
        <n v="2731.0791015625"/>
        <n v="19.8999996185303"/>
        <n v="9337.01953125"/>
        <n v="17707.66015625"/>
        <n v="2455.7900390625"/>
        <n v="2719.90405273438"/>
        <n v="20.7600002288818"/>
        <n v="9470.2001953125"/>
        <n v="8055.7998046875"/>
        <n v="17646.5"/>
        <n v="2459.9599609375"/>
        <n v="2754.07299804688"/>
        <n v="23.5200004577637"/>
        <n v="9841.490234375"/>
        <n v="17802.619140625"/>
        <n v="2574.57006835938"/>
        <n v="25.2800006866455"/>
        <n v="10225.01953125"/>
        <n v="8360.9501953125"/>
        <n v="18553.140625"/>
        <n v="2657.669921875"/>
        <n v="2801.83911132813"/>
        <n v="23.5400009155273"/>
        <n v="10198.2197265625"/>
        <n v="8653.900390625"/>
        <n v="18730.80078125"/>
        <n v="2663.30004882813"/>
        <n v="2800.2958984375"/>
        <n v="23.7399997711182"/>
        <n v="10311.7001953125"/>
        <n v="8904.5498046875"/>
        <n v="19158.55078125"/>
        <n v="2762.36010742188"/>
        <n v="2820.43310546875"/>
        <n v="22.5699996948242"/>
        <n v="19235.9609375"/>
        <n v="2789.97607421875"/>
        <n v="8912.400390625"/>
        <n v="19014.3203125"/>
        <n v="2721.169921875"/>
        <n v="2774.0810546875"/>
        <n v="22.0300006866455"/>
        <n v="10658.9599609375"/>
        <n v="19093.119140625"/>
        <n v="2805.10009765625"/>
        <n v="2789.42797851563"/>
        <n v="19.9500007629395"/>
        <n v="10243.1103515625"/>
        <n v="8874.099609375"/>
        <n v="19465.94921875"/>
        <n v="2761.5400390625"/>
        <n v="2808.7041015625"/>
        <n v="19.2000007629395"/>
        <n v="10236.240234375"/>
        <n v="8821.900390625"/>
        <n v="19154.41015625"/>
        <n v="2764.32006835938"/>
        <n v="2796.83911132813"/>
        <n v="19.4200000762939"/>
        <n v="10542.7099609375"/>
        <n v="9091.349609375"/>
        <n v="19554.69921875"/>
        <n v="2830.8798828125"/>
        <n v="2830.02197265625"/>
        <n v="17.3099994659424"/>
        <n v="10444.5498046875"/>
        <n v="9230.7998046875"/>
        <n v="19611.7890625"/>
        <n v="2820.42993164063"/>
        <n v="2833.26196289063"/>
        <n v="-40.3199996948242"/>
        <n v="10249.849609375"/>
        <n v="8909.400390625"/>
        <n v="19193.220703125"/>
        <n v="2727.10009765625"/>
        <n v="2808.02099609375"/>
        <n v="-16.7399997711182"/>
        <n v="10321.2001953125"/>
        <n v="8946.25"/>
        <n v="18858.25"/>
        <n v="2775.94995117188"/>
        <n v="2808.48193359375"/>
        <n v="10.2600002288818"/>
        <n v="10325.1103515625"/>
        <n v="9170.150390625"/>
        <n v="19221.5390625"/>
        <n v="2794.26000976563"/>
        <n v="2835.89599609375"/>
        <n v="13.3500003814697"/>
        <n v="10299.3095703125"/>
        <n v="9141.2998046875"/>
        <n v="19175.380859375"/>
        <n v="2791.76000976563"/>
        <n v="2802.4990234375"/>
        <n v="15.6400003433228"/>
        <n v="10523.099609375"/>
        <n v="9250.349609375"/>
        <n v="19410.1796875"/>
        <n v="2852.88989257813"/>
        <n v="2802.9580078125"/>
        <n v="11.8800001144409"/>
        <n v="10651.580078125"/>
        <n v="9260.0"/>
        <n v="19638.48046875"/>
        <n v="2860.7099609375"/>
        <n v="2758.24609375"/>
        <n v="10.0699996948242"/>
        <n v="10789.51953125"/>
        <n v="9392.349609375"/>
        <n v="2912.15991210938"/>
        <n v="2800.73803710938"/>
        <n v="12.6700000762939"/>
        <n v="10839.2998046875"/>
        <n v="9731.5"/>
        <n v="20084.830078125"/>
        <n v="2892.46997070313"/>
        <n v="2832.38403320313"/>
        <n v="15.4499998092651"/>
        <n v="19551.73046875"/>
        <n v="2821.61010742188"/>
        <n v="18.0699996948242"/>
        <n v="10426.0595703125"/>
        <n v="9266.9501953125"/>
        <n v="2797.85009765625"/>
        <n v="18.0499992370605"/>
        <n v="10518.9404296875"/>
        <n v="9190.75"/>
        <n v="2863.55004882813"/>
        <n v="21.1299991607666"/>
        <n v="10598.900390625"/>
        <n v="9116.5"/>
        <n v="2847.64990234375"/>
        <n v="2830.65405273438"/>
        <n v="22.5799999237061"/>
        <n v="10617.23046875"/>
        <n v="9175.900390625"/>
        <n v="19448.9296875"/>
        <n v="2876.47998046875"/>
        <n v="2864.5810546875"/>
        <n v="22.9400005340576"/>
        <n v="10819.0703125"/>
        <n v="9238.2001953125"/>
        <n v="19894.580078125"/>
        <n v="2902.8798828125"/>
        <n v="2879.19995117188"/>
        <n v="23.2600002288818"/>
        <n v="10740.8203125"/>
        <n v="9219.9501953125"/>
        <n v="20285.0390625"/>
        <n v="2903.43994140625"/>
        <n v="2884.3798828125"/>
        <n v="23.6700000762939"/>
        <n v="10772.580078125"/>
        <n v="9043.9501953125"/>
        <n v="20293.970703125"/>
        <n v="2869.59008789063"/>
        <n v="2871.22998046875"/>
        <n v="24.2199993133545"/>
        <n v="10530.3203125"/>
        <n v="9351.099609375"/>
        <n v="20056.4609375"/>
        <n v="2793.14990234375"/>
        <n v="2875.53491210938"/>
        <n v="24.7900009155273"/>
        <n v="10160.8896484375"/>
        <n v="9119.75"/>
        <n v="19902.9296875"/>
        <n v="2766.63989257813"/>
        <n v="2869.18310546875"/>
        <n v="25.1800003051758"/>
        <n v="10382.5400390625"/>
        <n v="9050.0"/>
        <n v="19832.880859375"/>
        <n v="2816.78002929688"/>
        <n v="2863.3701171875"/>
        <n v="27.2399997711182"/>
        <n v="10677.51953125"/>
        <n v="8806.75"/>
        <n v="19999.099609375"/>
        <n v="2913.86010742188"/>
        <n v="2862.27099609375"/>
        <n v="29.5300006866455"/>
        <n v="10936.0703125"/>
        <n v="8855.2998046875"/>
        <n v="20433.44921875"/>
        <n v="2922.35009765625"/>
        <n v="2887.57690429688"/>
        <n v="31.3400001525879"/>
        <n v="10978.5703125"/>
        <n v="8875.349609375"/>
        <n v="20454.029296875"/>
        <n v="2953.6298828125"/>
        <n v="2876.17700195313"/>
        <n v="31.5599994659424"/>
        <n v="11036.91015625"/>
        <n v="9056.099609375"/>
        <n v="20503.869140625"/>
        <n v="2938.57006835938"/>
        <n v="2864.20703125"/>
        <n v="33.2599983215332"/>
        <n v="10867.169921875"/>
        <n v="8968.5498046875"/>
        <n v="20334.990234375"/>
        <n v="2933.59008789063"/>
        <n v="2808.01806640625"/>
        <n v="30.7199993133545"/>
        <n v="11118.1201171875"/>
        <n v="20584.060546875"/>
        <n v="2802.46508789063"/>
        <n v="11429.8798828125"/>
        <n v="8996.650390625"/>
        <n v="20918.109375"/>
        <n v="2988.169921875"/>
        <n v="2825.90087890625"/>
        <n v="32.4799995422363"/>
        <n v="11519.76953125"/>
        <n v="9004.25"/>
        <n v="21142.720703125"/>
        <n v="2969.75"/>
        <n v="2831.92797851563"/>
        <n v="31.75"/>
        <n v="11654.830078125"/>
        <n v="9336.5"/>
        <n v="21580.5"/>
        <n v="3023.39990234375"/>
        <n v="2820.14599609375"/>
        <n v="31.1399993896484"/>
        <n v="11575.740234375"/>
        <n v="9376.900390625"/>
        <n v="21710.80078125"/>
        <n v="2998.61010742188"/>
        <n v="2829.626953125"/>
        <n v="32.3600006103516"/>
        <n v="9706.9501953125"/>
        <n v="21898.990234375"/>
        <n v="3031.5400390625"/>
        <n v="2871.96411132813"/>
        <n v="34.2700004577637"/>
        <n v="11850.33984375"/>
        <n v="9824.0498046875"/>
        <n v="22118.400390625"/>
        <n v="3051.63989257813"/>
        <n v="2909.1279296875"/>
        <n v="35.2799987792969"/>
        <n v="12133.7001953125"/>
        <n v="10035.5498046875"/>
        <n v="22462.6796875"/>
        <n v="3098.89990234375"/>
        <n v="2922.66088867188"/>
        <n v="35.8800010681152"/>
        <n v="12326.4404296875"/>
        <n v="9944.25"/>
        <n v="22501.810546875"/>
        <n v="3090.40991210938"/>
        <n v="2910.751953125"/>
        <n v="36.3800010681152"/>
        <n v="12560.1904296875"/>
        <n v="10040.75"/>
        <n v="22563.560546875"/>
        <n v="3163.84008789063"/>
        <n v="2909.11791992188"/>
        <n v="37.0499992370606"/>
        <n v="12670.9501953125"/>
        <n v="10120.25"/>
        <n v="23028.619140625"/>
        <n v="3196.0"/>
        <n v="2934.2099609375"/>
        <n v="37.9599990844727"/>
        <n v="12502.4501953125"/>
        <n v="10021.4501953125"/>
        <n v="22933.140625"/>
        <n v="3193.11010742188"/>
        <n v="2932.93896484375"/>
        <n v="37.0699996948242"/>
        <n v="12471.0595703125"/>
        <n v="10036.849609375"/>
        <n v="22900.30078125"/>
        <n v="3181.48999023438"/>
        <n v="2934.84301757813"/>
        <n v="37.7299995422363"/>
        <n v="11970.2900390625"/>
        <n v="9885.0498046875"/>
        <n v="22466.5390625"/>
        <n v="2999.48999023438"/>
        <n v="2912.19311523438"/>
        <n v="35.4099998474121"/>
        <n v="11828.66015625"/>
        <n v="9544.349609375"/>
        <n v="21786.9296875"/>
        <n v="2984.46997070313"/>
        <n v="2872.61694335938"/>
        <n v="34.4799995422363"/>
        <n v="11597.8203125"/>
        <n v="9726.349609375"/>
        <n v="21529.830078125"/>
        <n v="2965.65991210938"/>
        <n v="2890.03002929688"/>
        <n v="34.3600006103516"/>
        <n v="12132.7998046875"/>
        <n v="9728.5"/>
        <n v="21899.48046875"/>
        <n v="3076.06005859375"/>
        <n v="2909.1298828125"/>
        <n v="12288.169921875"/>
        <n v="9833.7998046875"/>
        <n v="22318.0703125"/>
        <n v="3108.03002929688"/>
        <n v="2919.0400390625"/>
        <n v="37.2099990844727"/>
        <n v="12189.669921875"/>
        <n v="9845.0498046875"/>
        <n v="22125.349609375"/>
        <n v="3093.51000976563"/>
        <n v="2920.11010742188"/>
        <n v="37.1100006103516"/>
        <n v="12319.1904296875"/>
        <n v="10072.650390625"/>
        <n v="22352.16015625"/>
        <n v="3083.11010742188"/>
        <n v="2935.82006835938"/>
        <n v="38.4000015258789"/>
        <n v="12172.1201171875"/>
        <n v="10277.599609375"/>
        <n v="22311.939453125"/>
        <n v="3079.38989257813"/>
        <n v="2959.03491210938"/>
        <n v="39.1199989318848"/>
        <n v="12332.099609375"/>
        <n v="10301.75"/>
        <n v="22257.140625"/>
        <n v="3127.1201171875"/>
        <n v="2949.84692382813"/>
        <n v="39.7599983215332"/>
        <n v="12093.9404296875"/>
        <n v="10281.9501953125"/>
        <n v="22479.859375"/>
        <n v="3032.1298828125"/>
        <n v="2971.22412109375"/>
        <n v="37.310001373291"/>
        <n v="10194.5"/>
        <n v="22165.140625"/>
        <n v="3024.01000976563"/>
        <n v="37.0800018310547"/>
        <n v="12060.8896484375"/>
        <n v="10311.25"/>
        <n v="22408.26953125"/>
        <n v="3004.6298828125"/>
        <n v="37.7900009155273"/>
        <n v="12045.259765625"/>
        <n v="10223.599609375"/>
        <n v="21969.58984375"/>
        <n v="2999.73999023438"/>
        <n v="2951.77001953125"/>
        <n v="37.5"/>
        <n v="12188.08984375"/>
        <n v="10267.349609375"/>
        <n v="22273.380859375"/>
        <n v="3047.830078125"/>
        <n v="2965.10498046875"/>
        <n v="38.8499984741211"/>
        <n v="12095.1103515625"/>
        <n v="10299.599609375"/>
        <n v="22039.560546875"/>
        <n v="3101.169921875"/>
        <n v="2984.98388671875"/>
        <n v="39.0499992370606"/>
        <n v="12370.7197265625"/>
        <n v="10485.5498046875"/>
        <n v="22072.109375"/>
        <n v="3124.52001953125"/>
        <n v="3021.67407226563"/>
        <n v="39.4599990844727"/>
        <n v="12476.1298828125"/>
        <n v="10562.650390625"/>
        <n v="22154.970703125"/>
        <n v="3103.9951171875"/>
        <n v="12655.2099609375"/>
        <n v="10695.099609375"/>
        <n v="22325.75"/>
        <n v="3155.2900390625"/>
        <n v="3187.83911132813"/>
        <n v="39.8400001525879"/>
        <n v="12525.1796875"/>
        <n v="10689.7001953125"/>
        <n v="22540.439453125"/>
        <n v="3142.92993164063"/>
        <n v="3336.24194335938"/>
        <n v="39.9000015258789"/>
        <n v="12463.2197265625"/>
        <n v="10676.5498046875"/>
        <n v="22438.650390625"/>
        <n v="3136.53002929688"/>
        <n v="3327.7060546875"/>
        <n v="40.2999992370606"/>
        <n v="12459.16015625"/>
        <n v="10733.0"/>
        <n v="22434.380859375"/>
        <n v="3115.69995117188"/>
        <n v="3393.63793945313"/>
        <n v="39.2700004577637"/>
        <n v="12416.6904296875"/>
        <n v="10713.0"/>
        <n v="22285.0703125"/>
        <n v="3136.21997070313"/>
        <n v="3372.50708007813"/>
        <n v="38.5400009155273"/>
        <n v="12688.9404296875"/>
        <n v="10756.0498046875"/>
        <n v="22561.470703125"/>
        <n v="3149.42993164063"/>
        <n v="3369.0380859375"/>
        <n v="39.4700012207031"/>
        <n v="12535.900390625"/>
        <n v="10562.900390625"/>
        <n v="22538.779296875"/>
        <n v="3127.65991210938"/>
        <n v="3366.0830078125"/>
        <n v="39.0699996948242"/>
        <n v="12773.4404296875"/>
        <n v="10577.75"/>
        <n v="22800.109375"/>
        <n v="3200.76000976563"/>
        <n v="3345.7490234375"/>
        <n v="40.0800018310547"/>
        <n v="12805.4697265625"/>
        <n v="10595.2001953125"/>
        <n v="22739.419921875"/>
        <n v="3198.59008789063"/>
        <n v="3209.72705078125"/>
        <n v="40.5200004577637"/>
        <n v="12870.26953125"/>
        <n v="10749.650390625"/>
        <n v="22643.51953125"/>
        <n v="3205.64990234375"/>
        <n v="3181.27490234375"/>
        <n v="40.0200004577637"/>
        <n v="12811.7197265625"/>
        <n v="10953.0"/>
        <n v="22580.189453125"/>
        <n v="3215.15991210938"/>
        <n v="3220.68408203125"/>
        <n v="39.8300018310547"/>
        <n v="13147.2998046875"/>
        <n v="11113.25"/>
        <n v="22780.220703125"/>
        <n v="3247.77001953125"/>
        <n v="3300.57202148438"/>
        <n v="40.6399993896484"/>
        <n v="13067.0595703125"/>
        <n v="11056.5498046875"/>
        <n v="22732.919921875"/>
        <n v="3253.10009765625"/>
        <n v="3311.78588867188"/>
        <n v="41.1399993896484"/>
        <n v="13072.8203125"/>
        <n v="11103.150390625"/>
        <n v="3222.65991210938"/>
        <n v="3257.82690429688"/>
        <n v="40.8300018310547"/>
        <n v="12812.01953125"/>
        <n v="11090.2998046875"/>
        <n v="3200.05004882813"/>
        <n v="3184.96508789063"/>
        <n v="40.6599998474121"/>
        <n v="12811.4404296875"/>
        <n v="11087.849609375"/>
        <n v="22429.5703125"/>
        <n v="3214.25"/>
        <n v="3174.65795898438"/>
        <n v="40.4799995422363"/>
        <n v="12746.4599609375"/>
        <n v="11151.400390625"/>
        <n v="22646.220703125"/>
        <n v="3216.169921875"/>
        <n v="3208.49389648438"/>
        <n v="40.8499984741211"/>
        <n v="12789.9697265625"/>
        <n v="11149.75"/>
        <n v="22366.33984375"/>
        <n v="3227.21997070313"/>
        <n v="3209.98999023438"/>
        <n v="40.9300003051758"/>
        <n v="12253.919921875"/>
        <n v="11084.9501953125"/>
        <n v="22334.7109375"/>
        <n v="3204.1298828125"/>
        <n v="3282.162109375"/>
        <n v="38.7200012207031"/>
        <n v="12313.3603515625"/>
        <n v="11026.650390625"/>
        <n v="21710.0"/>
        <n v="3220.26000976563"/>
        <n v="3261.61401367188"/>
        <n v="39.6599998474121"/>
        <n v="12365.6103515625"/>
        <n v="10882.25"/>
        <n v="21919.830078125"/>
        <n v="3284.53002929688"/>
        <n v="3327.67700195313"/>
        <n v="39.5800018310547"/>
        <n v="12528.0703125"/>
        <n v="10908.099609375"/>
        <n v="22379.740234375"/>
        <n v="3286.3701171875"/>
        <n v="3352.5"/>
        <n v="40.1399993896484"/>
        <n v="12632.990234375"/>
        <n v="11064.0498046875"/>
        <n v="22356.25"/>
        <n v="3317.3701171875"/>
        <n v="3333.8798828125"/>
        <n v="41.4700012207031"/>
        <n v="12519.849609375"/>
        <n v="11127.2998046875"/>
        <n v="22362.890625"/>
        <n v="3318.13989257813"/>
        <n v="3334.330078125"/>
        <n v="41.6100006103516"/>
        <n v="12517.4404296875"/>
        <n v="11142.0498046875"/>
        <n v="22204.609375"/>
        <n v="3328.71997070313"/>
        <n v="3307.712890625"/>
        <n v="41.060001373291"/>
        <n v="12605.8203125"/>
        <n v="11238.0"/>
        <n v="3335.43994140625"/>
        <n v="3335.04296875"/>
        <n v="41.1699981689453"/>
        <n v="12802.0595703125"/>
        <n v="11299.150390625"/>
        <n v="22497.0703125"/>
        <n v="3326.43994140625"/>
        <n v="3336.09497070313"/>
        <n v="41.4799995422363"/>
        <n v="12879.1103515625"/>
        <n v="11242.650390625"/>
        <n v="22670.740234375"/>
        <n v="3355.4599609375"/>
        <n v="3263.26489257813"/>
        <n v="41.5299987792969"/>
        <n v="12956.2998046875"/>
        <n v="11269.9501953125"/>
        <n v="23111.5"/>
        <n v="3363.35009765625"/>
        <n v="3309.462890625"/>
        <n v="42.0900001525879"/>
        <n v="12797.51953125"/>
        <n v="11111.4501953125"/>
        <n v="23222.849609375"/>
        <n v="3361.63989257813"/>
        <n v="3302.73608398438"/>
        <n v="41.6199989318848"/>
        <n v="12847.849609375"/>
        <n v="11144.5"/>
        <n v="23068.529296875"/>
        <n v="3379.21997070313"/>
        <n v="3369.3740234375"/>
        <n v="41.7999992370606"/>
        <n v="12807.0"/>
        <n v="11253.150390625"/>
        <n v="22948.890625"/>
        <n v="3370.14990234375"/>
        <n v="3432.63989257813"/>
        <n v="42.1100006103516"/>
        <n v="12833.7998046875"/>
        <n v="11394.099609375"/>
        <n v="22953.599609375"/>
        <n v="3369.65991210938"/>
        <n v="3406.1640625"/>
        <n v="42.3600006103516"/>
        <n v="12755.51953125"/>
        <n v="11289.7998046875"/>
        <n v="22851.830078125"/>
        <n v="3354.68994140625"/>
        <n v="3352.77709960938"/>
        <n v="41.5"/>
        <n v="12633.7099609375"/>
        <n v="11362.2001953125"/>
        <n v="22920.30078125"/>
        <n v="3379.31005859375"/>
        <n v="3358.0009765625"/>
        <n v="41.4599990844727"/>
        <n v="12924.7001953125"/>
        <n v="11410.650390625"/>
        <n v="22862.5390625"/>
        <n v="3413.1298828125"/>
        <n v="3368.02587890625"/>
        <n v="42.2299995422363"/>
        <n v="13060.8701171875"/>
        <n v="11423.349609375"/>
        <n v="23225.390625"/>
        <n v="3425.84008789063"/>
        <n v="3364.15991210938"/>
        <n v="42.310001373291"/>
        <n v="13010.5302734375"/>
        <n v="11461.849609375"/>
        <n v="23203.0"/>
        <n v="3444.14990234375"/>
        <n v="3320.13598632813"/>
        <n v="43.0"/>
        <n v="13087.3701171875"/>
        <n v="11540.599609375"/>
        <n v="23177.849609375"/>
        <n v="3468.35009765625"/>
        <n v="3312.98999023438"/>
        <n v="12951.259765625"/>
        <n v="11589.400390625"/>
        <n v="22594.7890625"/>
        <n v="3484.32006835938"/>
        <n v="3339.64892578125"/>
        <n v="42.689998626709"/>
        <n v="12923.759765625"/>
        <n v="11325.849609375"/>
        <n v="23102.609375"/>
        <n v="3493.25"/>
        <n v="3395.46801757813"/>
        <n v="42.560001373291"/>
        <n v="12850.2998046875"/>
        <n v="11366.900390625"/>
        <n v="23047.76953125"/>
        <n v="3494.60009765625"/>
        <n v="3381.7109375"/>
        <n v="42.7200012207031"/>
        <n v="13062.169921875"/>
        <n v="11430.400390625"/>
        <n v="23170.8203125"/>
        <n v="3535.22998046875"/>
        <n v="3377.2109375"/>
        <n v="41.2299995422363"/>
        <n v="13004.830078125"/>
        <n v="11507.650390625"/>
        <n v="23426.109375"/>
        <n v="3427.40991210938"/>
        <n v="3374.26293945313"/>
        <n v="40.2200012207031"/>
        <n v="12753.6904296875"/>
        <n v="11303.650390625"/>
        <n v="23098.76953125"/>
        <n v="3349.6298828125"/>
        <n v="3328.55200195313"/>
        <n v="39.3499984741211"/>
        <n v="12920.919921875"/>
        <n v="11251.7001953125"/>
        <n v="23086.890625"/>
        <n v="3285.63305664063"/>
        <n v="12856.5498046875"/>
        <n v="11290.4501953125"/>
        <n v="23129.66015625"/>
        <n v="3329.27001953125"/>
        <n v="3276.44311523438"/>
        <n v="36.1300010681152"/>
        <n v="12973.4599609375"/>
        <n v="11185.150390625"/>
        <n v="22878.7109375"/>
        <n v="3366.84008789063"/>
        <n v="3238.56103515625"/>
        <n v="36.1599998474121"/>
        <n v="13161.9296875"/>
        <n v="11327.400390625"/>
        <n v="23134.01953125"/>
        <n v="3329.25"/>
        <n v="3227.64404296875"/>
        <n v="36.9300003051758"/>
        <n v="13117.4599609375"/>
        <n v="11419.900390625"/>
        <n v="23114.630859375"/>
        <n v="3310.46997070313"/>
        <n v="3220.53588867188"/>
        <n v="36.6699981689453"/>
        <n v="13159.7197265625"/>
        <n v="11383.5498046875"/>
        <n v="23429.419921875"/>
        <n v="3363.56005859375"/>
        <n v="3261.14794921875"/>
        <n v="36.8199996948242"/>
        <n v="13138.2001953125"/>
        <n v="11442.25"/>
        <n v="23351.349609375"/>
        <n v="3389.25"/>
        <n v="3263.751953125"/>
        <n v="37.060001373291"/>
        <n v="13181.5595703125"/>
        <n v="11516.75"/>
        <n v="23397.4296875"/>
        <n v="3384.44995117188"/>
        <n v="3271.07495117188"/>
        <n v="38.3499984741211"/>
        <n v="13035.9404296875"/>
        <n v="11498.5"/>
        <n v="23272.23046875"/>
        <n v="3328.82006835938"/>
        <n v="3248.4990234375"/>
        <n v="39.4199981689453"/>
        <n v="13116.25"/>
        <n v="11446.099609375"/>
        <n v="23290.189453125"/>
        <n v="3292.39990234375"/>
        <n v="3268.52587890625"/>
        <n v="12505.16015625"/>
        <n v="11218.5"/>
        <n v="3229.10009765625"/>
        <n v="3313.07104492188"/>
        <n v="38.6599998474121"/>
        <n v="12592.9697265625"/>
        <n v="11084.650390625"/>
        <n v="3270.94995117188"/>
        <n v="3265.70288085938"/>
        <n v="39.0"/>
        <n v="12642.9697265625"/>
        <n v="11024.400390625"/>
        <n v="23154.44921875"/>
        <n v="3232.57006835938"/>
        <n v="3264.89111328125"/>
        <n v="39.2599983215332"/>
        <n v="12512.5"/>
        <n v="10790.2001953125"/>
        <n v="23039.48046875"/>
        <n v="3209.44995117188"/>
        <n v="3221.23706054688"/>
        <n v="12341.580078125"/>
        <n v="10854.849609375"/>
        <n v="23154.66015625"/>
        <n v="3228.43994140625"/>
        <n v="3208.03491210938"/>
        <n v="39.7099990844727"/>
        <n v="12660.150390625"/>
        <n v="11099.849609375"/>
        <n v="23303.029296875"/>
        <n v="3332.90991210938"/>
        <n v="3210.89306640625"/>
        <n v="39.7799987792969"/>
        <n v="12738.2998046875"/>
        <n v="11181.0"/>
        <n v="23347.640625"/>
        <n v="3327.5400390625"/>
        <n v="3219.7900390625"/>
        <n v="38.4099998474121"/>
        <n v="12698.419921875"/>
        <n v="11184.5498046875"/>
        <n v="23170.890625"/>
        <n v="3340.46997070313"/>
        <n v="3202.34399414063"/>
        <n v="38.6800003051758"/>
        <n v="12671.23046875"/>
        <n v="11347.0498046875"/>
        <n v="3361.38989257813"/>
        <n v="37.6100006103516"/>
        <n v="12539.8603515625"/>
        <n v="22951.41015625"/>
        <n v="3323.68994140625"/>
        <n v="36.6300010681152"/>
        <n v="12727.75"/>
        <n v="11452.2998046875"/>
        <n v="23252.689453125"/>
        <n v="3367.27001953125"/>
        <n v="37.0"/>
        <n v="12779.650390625"/>
        <n v="11564.2998046875"/>
        <n v="23331.400390625"/>
        <n v="3354.5400390625"/>
        <n v="39.0999984741211"/>
        <n v="12837.1103515625"/>
        <n v="11629.349609375"/>
        <n v="23272.44921875"/>
        <n v="3384.56005859375"/>
        <n v="39.2799987792969"/>
        <n v="12956.6396484375"/>
        <n v="11791.150390625"/>
        <n v="23477.73046875"/>
        <n v="3428.14990234375"/>
        <n v="13009.98046875"/>
        <n v="11805.2001953125"/>
        <n v="23552.73046875"/>
        <n v="3458.07006835938"/>
        <n v="3260.18701171875"/>
        <n v="40.3800010681152"/>
        <n v="13058.33984375"/>
        <n v="11867.2001953125"/>
        <n v="23501.259765625"/>
        <n v="3499.61010742188"/>
        <n v="3286.11108398438"/>
        <n v="39.0400009155273"/>
        <n v="12959.7001953125"/>
        <n v="11888.900390625"/>
        <n v="23490.94921875"/>
        <n v="3500.86010742188"/>
        <n v="3334.4990234375"/>
        <n v="12975.1201171875"/>
        <n v="11822.150390625"/>
        <n v="23518.810546875"/>
        <n v="3480.55004882813"/>
        <n v="3332.96411132813"/>
        <n v="39.8199996948242"/>
        <n v="12599.8203125"/>
        <n v="11661.2998046875"/>
        <n v="23458.4296875"/>
        <n v="3440.88989257813"/>
        <n v="3330.0009765625"/>
        <n v="39.2200012207031"/>
        <n v="12733.0595703125"/>
        <n v="11667.849609375"/>
        <n v="23382.669921875"/>
        <n v="3480.44995117188"/>
        <n v="3319.11010742188"/>
        <n v="12820.259765625"/>
        <n v="11820.400390625"/>
        <n v="23543.689453125"/>
        <n v="3419.92993164063"/>
        <n v="3307.84008789063"/>
        <n v="40.5400009155273"/>
        <n v="12725.4501953125"/>
        <n v="11837.25"/>
        <n v="23518.2890625"/>
        <n v="3435.64990234375"/>
        <n v="3293.77001953125"/>
        <n v="40.25"/>
        <n v="12545.58984375"/>
        <n v="11775.75"/>
        <n v="23611.330078125"/>
        <n v="3433.06005859375"/>
        <n v="3304.169921875"/>
        <n v="12345.4501953125"/>
        <n v="11823.4501953125"/>
        <n v="23436.169921875"/>
        <n v="3415.34008789063"/>
        <n v="3281.3701171875"/>
        <n v="12514.990234375"/>
        <n v="11908.75"/>
        <n v="23469.130859375"/>
        <n v="3440.44995117188"/>
        <n v="3276.6201171875"/>
        <n v="39.5699996948242"/>
        <n v="12174.2197265625"/>
        <n v="11711.7001953125"/>
        <n v="23475.51953125"/>
        <n v="3364.86010742188"/>
        <n v="3226.60205078125"/>
        <n v="38.2799987792969"/>
        <n v="12034.7998046875"/>
        <n v="11723.0"/>
        <n v="23232.310546875"/>
        <n v="3388.7099609375"/>
        <n v="3235.5439453125"/>
        <n v="38.5099983215332"/>
        <n v="11457.1201171875"/>
        <n v="11684.849609375"/>
        <n v="23334.23046875"/>
        <n v="3268.88989257813"/>
        <n v="3238.3798828125"/>
        <n v="36.9700012207031"/>
        <n v="11458.5595703125"/>
        <n v="11606.4501953125"/>
        <n v="23170.759765625"/>
        <n v="3259.82006835938"/>
        <n v="3231.1201171875"/>
        <n v="34.9199981689453"/>
        <n v="11450.080078125"/>
        <n v="11535.4501953125"/>
        <n v="22948.470703125"/>
        <n v="3233.93994140625"/>
        <n v="3219.42211914063"/>
        <n v="35.2099990844727"/>
        <n v="11551.3603515625"/>
        <n v="11557.400390625"/>
        <n v="23096.7890625"/>
        <n v="3279.73999023438"/>
        <n v="3209.90893554688"/>
        <n v="33.6399993896484"/>
        <n v="11851.0302734375"/>
        <n v="11723.2998046875"/>
        <n v="3336.25"/>
        <n v="3237.85400390625"/>
        <n v="36.5699996948242"/>
        <n v="11848.2099609375"/>
        <n v="11756.400390625"/>
        <n v="23505.779296875"/>
        <n v="3405.169921875"/>
        <n v="3254.11108398438"/>
        <n v="37.2599983215332"/>
        <n v="12398.58984375"/>
        <n v="12027.599609375"/>
        <n v="23756.779296875"/>
        <n v="3485.73999023438"/>
        <n v="3291.60009765625"/>
        <n v="38.2700004577637"/>
        <n v="12370.080078125"/>
        <n v="12131.849609375"/>
        <n v="24039.16015625"/>
        <n v="3484.34008789063"/>
        <n v="3292.15087890625"/>
        <n v="12670.580078125"/>
        <n v="12367.349609375"/>
        <n v="24541.279296875"/>
        <n v="3547.47998046875"/>
        <n v="3329.42895507813"/>
        <n v="37.1599998474121"/>
        <n v="13018.4296875"/>
        <n v="12475.25"/>
        <n v="24833.1796875"/>
        <n v="3511.90991210938"/>
        <n v="3346.17211914063"/>
        <n v="39.4099998474121"/>
        <n v="13138.759765625"/>
        <n v="12571.099609375"/>
        <n v="25145.66015625"/>
        <n v="3557.0"/>
        <n v="3339.041015625"/>
        <n v="41.3199996948242"/>
        <n v="13022.2802734375"/>
        <n v="12624.849609375"/>
        <n v="25316.599609375"/>
        <n v="3518.580078125"/>
        <n v="3329.48999023438"/>
        <n v="40.8699989318848"/>
        <n v="13004.8203125"/>
        <n v="12607.7001953125"/>
        <n v="25215.310546875"/>
        <n v="3552.57006835938"/>
        <n v="3291.64306640625"/>
        <n v="40.060001373291"/>
        <n v="13081.1103515625"/>
        <n v="25640.2890625"/>
        <n v="3600.15991210938"/>
        <n v="3313.64697265625"/>
        <n v="40.1500015258789"/>
        <n v="13050.41015625"/>
        <n v="12797.099609375"/>
        <n v="25851.5390625"/>
        <n v="3588.67993164063"/>
        <n v="3323.94995117188"/>
        <n v="40.5699996948242"/>
        <n v="13074.669921875"/>
        <n v="12819.349609375"/>
        <n v="25656.69921875"/>
        <n v="3567.330078125"/>
        <n v="3333.99194335938"/>
        <n v="41.0800018310547"/>
        <n v="13034.509765625"/>
        <n v="12745.75"/>
        <n v="25474.939453125"/>
        <n v="3543.84008789063"/>
        <n v="3330.44995117188"/>
        <n v="13054.6396484375"/>
        <n v="12730.25"/>
        <n v="25425.58984375"/>
        <n v="3556.85009765625"/>
        <n v="3356.31005859375"/>
        <n v="41.5099983215332"/>
        <n v="13126.9697265625"/>
        <n v="12825.7001953125"/>
        <n v="3552.77001953125"/>
        <n v="3377.98999023438"/>
        <n v="42.2900009155273"/>
        <n v="13192.3203125"/>
        <n v="12978.0"/>
        <n v="25901.44921875"/>
        <n v="3594.52001953125"/>
        <n v="3396.24389648438"/>
        <n v="42.8199996948242"/>
        <n v="13235.8203125"/>
        <n v="12833.650390625"/>
        <n v="26258.349609375"/>
        <n v="3617.76000976563"/>
        <n v="3362.32690429688"/>
        <n v="44.7299995422363"/>
        <n v="13274.8896484375"/>
        <n v="12790.400390625"/>
        <n v="26255.470703125"/>
        <n v="3344.28198242188"/>
        <n v="13272.740234375"/>
        <n v="12914.2998046875"/>
        <n v="26419.05078125"/>
        <n v="3629.330078125"/>
        <n v="3364.49194335938"/>
        <n v="44.5499992370606"/>
        <n v="13256.759765625"/>
        <n v="26405.830078125"/>
        <n v="3594.38989257813"/>
        <n v="3391.76000976563"/>
        <n v="44.4199981689453"/>
        <n v="13334.990234375"/>
        <n v="12962.7998046875"/>
        <n v="26618.390625"/>
        <n v="3645.8701171875"/>
        <n v="3386.90991210938"/>
        <n v="44.1199989318848"/>
        <n v="13272.4697265625"/>
        <n v="12983.5498046875"/>
        <n v="26695.279296875"/>
        <n v="3644.84008789063"/>
        <n v="3435.87109375"/>
        <n v="43.9199981689453"/>
        <n v="13223.9296875"/>
        <n v="13107.900390625"/>
        <n v="26719.23046875"/>
        <n v="3657.169921875"/>
        <n v="3428.80395507813"/>
        <n v="44.6599998474121"/>
        <n v="13225.080078125"/>
        <n v="13152.849609375"/>
        <n v="26646.080078125"/>
        <n v="3670.93994140625"/>
        <n v="3417.04809570313"/>
        <n v="45.6100006103516"/>
        <n v="13163.259765625"/>
        <n v="13241.9501953125"/>
        <n v="26500.3203125"/>
        <n v="3678.8798828125"/>
        <n v="3414.31396484375"/>
        <n v="45.3600006103516"/>
        <n v="13199.4501953125"/>
        <n v="13311.0498046875"/>
        <n v="26327.080078125"/>
        <n v="3678.830078125"/>
        <n v="3403.03002929688"/>
        <n v="45.1399993896484"/>
        <n v="13327.8701171875"/>
        <n v="13449.599609375"/>
        <n v="26520.599609375"/>
        <n v="3660.5400390625"/>
        <n v="3371.916015625"/>
        <n v="44.9500007629395"/>
        <n v="13213.0595703125"/>
        <n v="13399.2998046875"/>
        <n v="26639.98046875"/>
        <n v="3645.17993164063"/>
        <n v="3357.7529296875"/>
        <n v="45.5200004577637"/>
        <n v="13009.48046875"/>
        <n v="13402.849609375"/>
        <n v="26553.009765625"/>
        <n v="3633.39990234375"/>
        <n v="3325.17211914063"/>
        <n v="46.3400001525879"/>
        <n v="13190.5302734375"/>
        <n v="13472.4501953125"/>
        <n v="26648.689453125"/>
        <n v="3645.84008789063"/>
        <n v="3338.6259765625"/>
        <n v="45.689998626709"/>
        <n v="13210.150390625"/>
        <n v="13447.0498046875"/>
        <n v="26605.5390625"/>
        <n v="3659.6201171875"/>
        <n v="3348.419921875"/>
        <n v="46.5400009155273"/>
        <n v="13412.41015625"/>
        <n v="13606.4501953125"/>
        <n v="26717.029296875"/>
        <n v="3688.57006835938"/>
        <n v="3359.1708984375"/>
        <n v="47.1699981689453"/>
        <n v="13649.5302734375"/>
        <n v="13673.5498046875"/>
        <n v="26676.279296875"/>
        <n v="3710.8701171875"/>
        <n v="3354.01098632813"/>
        <n v="47.810001373291"/>
        <n v="13624.25"/>
        <n v="13658.599609375"/>
        <n v="26707.30078125"/>
        <n v="3685.84008789063"/>
        <n v="3382.75"/>
        <n v="48.0999984741211"/>
        <n v="13060.33984375"/>
        <n v="13131.4501953125"/>
        <n v="26533.630859375"/>
        <n v="3636.47998046875"/>
        <n v="3381.11596679688"/>
        <n v="46.1800003051758"/>
        <n v="13310.419921875"/>
        <n v="13192.900390625"/>
        <n v="26361.66015625"/>
        <n v="3676.15991210938"/>
        <n v="3353.85791015625"/>
        <n v="46.5999984741211"/>
        <n v="13456.6298828125"/>
        <n v="13432.2001953125"/>
        <n v="26414.740234375"/>
        <n v="3689.28002929688"/>
        <n v="3360.20190429688"/>
        <n v="46.1599998474121"/>
        <n v="13626.900390625"/>
        <n v="26605.259765625"/>
        <n v="3689.32006835938"/>
        <n v="3354.02197265625"/>
        <n v="47.560001373291"/>
        <n v="26638.279296875"/>
        <n v="3348.34497070313"/>
        <n v="13740.2099609375"/>
        <n v="13811.5498046875"/>
        <n v="26664.599609375"/>
        <n v="3723.03002929688"/>
        <n v="3383.65405273438"/>
        <n v="47.5"/>
        <n v="13747.080078125"/>
        <n v="13859.900390625"/>
        <n v="26921.140625"/>
        <n v="3723.31005859375"/>
        <n v="3376.087890625"/>
        <n v="47.6800003051758"/>
        <n v="13717.4697265625"/>
        <n v="13864.9501953125"/>
        <n v="27338.560546875"/>
        <n v="3730.2099609375"/>
        <n v="3374.416015625"/>
        <n v="47.6100006103516"/>
        <n v="13936.4501953125"/>
        <n v="3726.8798828125"/>
        <n v="3419.72705078125"/>
        <n v="47.7700004577637"/>
        <n v="13991.349609375"/>
        <n v="13647.7900390625"/>
        <n v="13953.75"/>
        <n v="27042.3203125"/>
        <n v="3662.7099609375"/>
        <n v="3457.2060546875"/>
        <n v="47.1800003051758"/>
        <n v="13566.4697265625"/>
        <n v="14048.150390625"/>
        <n v="27073.4609375"/>
        <n v="3695.07006835938"/>
        <n v="3484.71508789063"/>
        <n v="47.2400016784668"/>
        <n v="13617.1103515625"/>
        <n v="14039.900390625"/>
        <n v="27002.1796875"/>
        <n v="3705.34008789063"/>
        <n v="3513.1259765625"/>
        <n v="49.4799995422363"/>
        <n v="13902.240234375"/>
        <n v="14123.099609375"/>
        <n v="27340.4609375"/>
        <n v="3764.7099609375"/>
        <n v="3526.61694335938"/>
        <n v="50.3899993896484"/>
        <n v="14007.7099609375"/>
        <n v="14221.650390625"/>
        <n v="27667.75"/>
        <n v="3783.60009765625"/>
        <n v="3544.88989257813"/>
        <n v="50.810001373291"/>
        <n v="13806.6904296875"/>
        <n v="14383.099609375"/>
        <n v="3789.02001953125"/>
        <n v="3516.98608398438"/>
        <n v="13871.4404296875"/>
        <n v="14432.849609375"/>
        <n v="27899.44921875"/>
        <n v="3776.51000976563"/>
        <n v="3517.46997070313"/>
        <n v="52.0699996948242"/>
        <n v="13868.830078125"/>
        <n v="14435.7001953125"/>
        <n v="28133.58984375"/>
        <n v="3791.5"/>
        <n v="3575.59497070313"/>
        <n v="52.5800018310547"/>
        <n v="13942.8798828125"/>
        <n v="14471.5"/>
        <n v="28411.580078125"/>
        <n v="3792.86010742188"/>
        <n v="3559.60009765625"/>
        <n v="52.2400016784668"/>
        <n v="13672.669921875"/>
        <n v="14357.849609375"/>
        <n v="28477.029296875"/>
        <n v="3749.6201171875"/>
        <n v="3533.7880859375"/>
        <n v="51.8300018310547"/>
        <n v="13701.740234375"/>
        <n v="14222.7998046875"/>
        <n v="28111.5390625"/>
        <n v="3544.26000976563"/>
        <n v="13804.4599609375"/>
        <n v="14350.849609375"/>
        <n v="28373.33984375"/>
        <n v="3780.3701171875"/>
        <n v="3553.02001953125"/>
        <n v="51.7599983215332"/>
        <n v="13835.990234375"/>
        <n v="14517.5498046875"/>
        <n v="28402.109375"/>
        <n v="3816.21997070313"/>
        <n v="3556.44311523438"/>
        <n v="13878.83984375"/>
        <n v="14517.25"/>
        <n v="28677.609375"/>
        <n v="3845.05004882813"/>
        <n v="3585.80200195313"/>
        <n v="52.75"/>
        <n v="13744.259765625"/>
        <n v="14357.75"/>
        <n v="28527.16015625"/>
        <n v="3830.40991210938"/>
        <n v="3585.03393554688"/>
        <n v="51.439998626709"/>
        <n v="13599.7802734375"/>
        <n v="14218.599609375"/>
        <n v="28566.849609375"/>
        <n v="3797.15991210938"/>
        <n v="3591.02001953125"/>
        <n v="51.8199996948242"/>
        <n v="13670.23046875"/>
        <n v="28527.810546875"/>
        <n v="3847.78002929688"/>
        <n v="3564.74194335938"/>
        <n v="52.2900009155273"/>
        <n v="13475.0302734375"/>
        <n v="13929.2998046875"/>
        <n v="28542.0"/>
        <n v="3732.47998046875"/>
        <n v="3546.48999023438"/>
        <n v="51.8499984741211"/>
        <n v="13310.9501953125"/>
        <n v="13713.25"/>
        <n v="27975.849609375"/>
        <n v="3755.75"/>
        <n v="3496.87890625"/>
        <n v="13403.740234375"/>
        <n v="13596.75"/>
        <n v="27629.80078125"/>
        <n v="3694.1201171875"/>
        <n v="3446.54711914063"/>
        <n v="13518.4501953125"/>
        <n v="13661.75"/>
        <n v="27649.0703125"/>
        <n v="3725.6201171875"/>
        <n v="3469.875"/>
        <n v="51.6399993896484"/>
        <n v="13693.9296875"/>
        <n v="14469.150390625"/>
        <n v="28089.119140625"/>
        <n v="3791.84008789063"/>
        <n v="3495.56811523438"/>
        <n v="53.4500007629395"/>
        <n v="13866.3896484375"/>
        <n v="14574.150390625"/>
        <n v="28402.30078125"/>
        <n v="3816.67993164063"/>
        <n v="3508.50708007813"/>
        <n v="54.810001373291"/>
        <n v="13955.7001953125"/>
        <n v="14714.75"/>
        <n v="28325.890625"/>
        <n v="3836.65991210938"/>
        <n v="3465.77099609375"/>
        <n v="55.2999992370606"/>
        <n v="14013.1298828125"/>
        <n v="14864.75"/>
        <n v="28548.26953125"/>
        <n v="3874.92993164063"/>
        <n v="3492.9599609375"/>
        <n v="14056.5498046875"/>
        <n v="15041.0498046875"/>
        <n v="28817.599609375"/>
        <n v="3892.59008789063"/>
        <n v="3492.12890625"/>
        <n v="57.0"/>
        <n v="13962.1396484375"/>
        <n v="15064.2998046875"/>
        <n v="29350.48046875"/>
        <n v="3902.63989257813"/>
        <n v="3528.67602539063"/>
        <n v="57.2700004577637"/>
        <n v="13830.1201171875"/>
        <n v="14977.2001953125"/>
        <n v="29368.1796875"/>
        <n v="3884.93994140625"/>
        <n v="3612.5048828125"/>
        <n v="58.0800018310547"/>
        <n v="13916.6298828125"/>
        <n v="15065.400390625"/>
        <n v="3890.38989257813"/>
        <n v="57.8400001525879"/>
        <n v="13916.73046875"/>
        <n v="15081.0"/>
        <n v="29417.3203125"/>
        <n v="3905.78002929688"/>
        <n v="57.4099998474121"/>
        <n v="14074.25"/>
        <n v="15243.400390625"/>
        <n v="29662.41015625"/>
        <n v="14049.98046875"/>
        <n v="15242.2001953125"/>
        <n v="30191.650390625"/>
        <n v="3923.85009765625"/>
        <n v="59.3300018310547"/>
        <n v="13894.0595703125"/>
        <n v="15170.75"/>
        <n v="30191.009765625"/>
        <n v="3900.42993164063"/>
        <n v="59.4300003051758"/>
        <n v="13853.76953125"/>
        <n v="15078.0498046875"/>
        <n v="30140.009765625"/>
        <n v="3885.03002929688"/>
        <n v="3663.6640625"/>
        <n v="59.7900009155273"/>
        <n v="13892.7197265625"/>
        <n v="14898.2001953125"/>
        <n v="29847.330078125"/>
        <n v="3903.07006835938"/>
        <n v="3634.01489257813"/>
        <n v="58.5900001525879"/>
        <n v="13802.5498046875"/>
        <n v="14635.0498046875"/>
        <n v="30089.1796875"/>
        <n v="3874.7099609375"/>
        <n v="3642.43994140625"/>
        <n v="58.8199996948242"/>
        <n v="13664.7099609375"/>
        <n v="14651.849609375"/>
        <n v="3805.59008789063"/>
        <n v="3617.69995117188"/>
        <n v="60.6699981689453"/>
        <n v="13855.849609375"/>
        <n v="14504.5"/>
        <n v="29671.69921875"/>
        <n v="3859.60009765625"/>
        <n v="3531.59399414063"/>
        <n v="60.9700012207031"/>
        <n v="13879.169921875"/>
        <n v="15065.349609375"/>
        <n v="30044.4296875"/>
        <n v="3814.0400390625"/>
        <n v="3568.46997070313"/>
        <n v="62.6500015258789"/>
        <n v="13673.0703125"/>
        <n v="14467.75"/>
        <n v="28966.009765625"/>
        <n v="3789.5400390625"/>
        <n v="3500.69995117188"/>
        <n v="61.3400001525879"/>
        <n v="13873.830078125"/>
        <n v="14638.5498046875"/>
        <n v="29396.0390625"/>
        <n v="3842.51000976563"/>
        <n v="3511.98901367188"/>
        <n v="59.9599990844727"/>
        <n v="13961.6201171875"/>
        <n v="14760.7998046875"/>
        <n v="29314.8203125"/>
        <n v="3868.57006835938"/>
        <n v="3485.36401367188"/>
        <n v="59.3800010681152"/>
        <n v="13979.73046875"/>
        <n v="14995.7998046875"/>
        <n v="29336.599609375"/>
        <n v="3818.86010742188"/>
        <n v="3498.71997070313"/>
        <n v="59.2400016784668"/>
        <n v="13959.26953125"/>
        <n v="14980.2001953125"/>
        <n v="28711.0390625"/>
        <n v="3723.34008789063"/>
        <n v="3487.3798828125"/>
        <n v="60.5200004577637"/>
        <n v="13868.2001953125"/>
        <n v="14862.099609375"/>
        <n v="28308.5703125"/>
        <n v="3730.18994140625"/>
        <n v="3456.6669921875"/>
        <n v="63.8199996948242"/>
        <n v="13977.1298828125"/>
        <n v="14919.900390625"/>
        <n v="28644.259765625"/>
        <n v="3819.25"/>
        <n v="3421.21997070313"/>
        <n v="64.5699996948242"/>
        <n v="14309.349609375"/>
        <n v="14925.4501953125"/>
        <n v="28609.2109375"/>
        <n v="3851.92993164063"/>
        <n v="3328.31005859375"/>
        <n v="63.6300010681152"/>
        <n v="14408.51953125"/>
        <n v="15100.849609375"/>
        <n v="28960.08984375"/>
        <n v="3885.72998046875"/>
        <n v="3354.82006835938"/>
        <n v="63.1300010681152"/>
        <n v="14515.0703125"/>
        <n v="28995.330078125"/>
        <n v="3915.5400390625"/>
        <n v="3369.89990234375"/>
        <n v="64.5400009155273"/>
        <n v="14450.7197265625"/>
        <n v="14953.599609375"/>
        <n v="29210.400390625"/>
        <n v="3915.2099609375"/>
        <n v="3417.23999023438"/>
        <n v="65.4100036621094"/>
        <n v="14409.349609375"/>
        <n v="14745.849609375"/>
        <n v="29670.310546875"/>
        <n v="3923.5400390625"/>
        <n v="3392.51000976563"/>
        <n v="64.129997253418"/>
        <n v="14511.2998046875"/>
        <n v="14890.650390625"/>
        <n v="29755.470703125"/>
        <n v="3953.43994140625"/>
        <n v="3406.17504882813"/>
        <n v="63.7999992370606"/>
        <n v="14539.7001953125"/>
        <n v="14696.0498046875"/>
        <n v="29825.16015625"/>
        <n v="3935.73999023438"/>
        <n v="3410.28198242188"/>
        <n v="63.5999984741211"/>
        <n v="14669.9501953125"/>
        <n v="14478.599609375"/>
        <n v="30041.5"/>
        <n v="3910.86010742188"/>
        <n v="3449.376953125"/>
        <n v="58.2000007629395"/>
        <n v="14563.2099609375"/>
        <n v="14350.099609375"/>
        <n v="29621.220703125"/>
        <n v="3886.75"/>
        <n v="3389.2900390625"/>
        <n v="58.939998626709"/>
        <n v="14539.26953125"/>
        <n v="14597.849609375"/>
        <n v="29107.630859375"/>
        <n v="3914.15991210938"/>
        <n v="3404.22998046875"/>
        <n v="60.3899993896484"/>
        <n v="14516.2197265625"/>
        <n v="14707.0"/>
        <n v="28995.919921875"/>
        <n v="3901.57006835938"/>
        <n v="3390.05004882813"/>
        <n v="57.25"/>
        <n v="14523.1201171875"/>
        <n v="14535.0"/>
        <n v="28379.060546875"/>
        <n v="3889.07006835938"/>
        <n v="3362.17993164063"/>
        <n v="14422.650390625"/>
        <n v="14264.400390625"/>
        <n v="28414.919921875"/>
        <n v="3853.5"/>
        <n v="3344.96997070313"/>
        <n v="57.439998626709"/>
        <n v="14693.9404296875"/>
        <n v="14414.25"/>
        <n v="28953.220703125"/>
        <n v="3917.1201171875"/>
        <n v="3373.31689453125"/>
        <n v="58.3199996948242"/>
        <n v="14756.0400390625"/>
        <n v="29200.880859375"/>
        <n v="3943.25"/>
        <n v="3409.88696289063"/>
        <n v="59.4099998474121"/>
        <n v="14890.2802734375"/>
        <n v="14617.599609375"/>
        <n v="29283.890625"/>
        <n v="3944.35009765625"/>
        <n v="3423.32006835938"/>
        <n v="59.939998626709"/>
        <n v="14973.58984375"/>
        <n v="14670.25"/>
        <n v="29165.51953125"/>
        <n v="3966.97998046875"/>
        <n v="3420.830078125"/>
        <n v="15032.51953125"/>
        <n v="14692.4501953125"/>
        <n v="29318.8203125"/>
        <n v="3992.78002929688"/>
        <n v="3438.830078125"/>
        <n v="58.8600006103516"/>
        <n v="29694.08984375"/>
        <n v="3462.83203125"/>
        <n v="14459.5"/>
        <n v="30024.25"/>
        <n v="4034.43994140625"/>
        <n v="57.6300010681152"/>
        <n v="15209.900390625"/>
        <n v="14573.900390625"/>
        <n v="29665.859375"/>
        <n v="4068.13989257813"/>
        <n v="3471.76000976563"/>
        <n v="58.6199989318848"/>
        <n v="15160.2802734375"/>
        <n v="14649.849609375"/>
        <n v="29523.55078125"/>
        <n v="4068.31005859375"/>
        <n v="3453.18994140625"/>
        <n v="58.1199989318848"/>
        <n v="15144.1103515625"/>
        <n v="14821.099609375"/>
        <n v="29516.419921875"/>
        <n v="4082.5400390625"/>
        <n v="3459.32006835938"/>
        <n v="15157.2099609375"/>
        <n v="14785.650390625"/>
        <n v="29768.060546875"/>
        <n v="4095.51000976563"/>
        <n v="3442.13989257813"/>
        <n v="59.0999984741211"/>
        <n v="15212.240234375"/>
        <n v="14248.7001953125"/>
        <n v="29538.73046875"/>
        <n v="4114.81982421875"/>
        <n v="3403.89990234375"/>
        <n v="58.7299995422363"/>
        <n v="15184.9501953125"/>
        <n v="14274.900390625"/>
        <n v="29573.7890625"/>
        <n v="4124.43017578125"/>
        <n v="3387.89990234375"/>
        <n v="59.6399993896484"/>
        <n v="15191.509765625"/>
        <n v="29567.1796875"/>
        <n v="4120.8701171875"/>
        <n v="3392.97998046875"/>
        <n v="60.3800010681152"/>
        <n v="15227.6298828125"/>
        <n v="14353.2001953125"/>
        <n v="29558.55078125"/>
        <n v="4139.759765625"/>
        <n v="3373.09008789063"/>
        <n v="62.5299987792969"/>
        <n v="15274.2197265625"/>
        <n v="14559.0"/>
        <n v="29621.830078125"/>
        <n v="4170.75"/>
        <n v="3394.1298828125"/>
        <n v="62.8300018310547"/>
        <n v="15368.1396484375"/>
        <n v="14191.400390625"/>
        <n v="29530.83984375"/>
        <n v="4150.47021484375"/>
        <n v="3414.36010742188"/>
        <n v="62.6300010681152"/>
        <n v="15109.5400390625"/>
        <n v="14207.2998046875"/>
        <n v="29014.359375"/>
        <n v="4118.3798828125"/>
        <n v="3463.4599609375"/>
        <n v="61.5"/>
        <n v="15071.7802734375"/>
        <n v="28419.83984375"/>
        <n v="4126.35009765625"/>
        <n v="3450.11010742188"/>
        <n v="60.8600006103516"/>
        <n v="15230.2001953125"/>
        <n v="14151.400390625"/>
        <n v="28800.859375"/>
        <n v="4123.68994140625"/>
        <n v="3456.32006835938"/>
        <n v="60.6100006103516"/>
        <n v="15149.349609375"/>
        <n v="14273.2998046875"/>
        <n v="28770.619140625"/>
        <n v="4138.77978515625"/>
        <n v="3456.330078125"/>
        <n v="61.25"/>
        <n v="15237.01953125"/>
        <n v="14421.2998046875"/>
        <n v="28896.369140625"/>
        <n v="4182.35986328125"/>
        <n v="3438.57006835938"/>
        <n v="15186.759765625"/>
        <n v="14484.849609375"/>
        <n v="28990.189453125"/>
        <n v="4176.22021484375"/>
        <n v="3417.26000976563"/>
        <n v="61.9099998474121"/>
        <n v="15266.6103515625"/>
        <n v="14694.9501953125"/>
        <n v="28875.91015625"/>
        <n v="4181.77978515625"/>
        <n v="3423.330078125"/>
        <n v="62.6699981689453"/>
        <n v="15085.01953125"/>
        <n v="14814.4501953125"/>
        <n v="4176.81005859375"/>
        <n v="3447.59008789063"/>
        <n v="63.6500015258789"/>
        <n v="15135.91015625"/>
        <n v="14601.7001953125"/>
        <n v="28760.26953125"/>
        <n v="4174.85009765625"/>
        <n v="3426.89990234375"/>
        <n v="63.0800018310547"/>
        <n v="15111.2998046875"/>
        <n v="14416.25"/>
        <n v="4188.02978515625"/>
        <n v="62.9099998474121"/>
        <n v="14845.26953125"/>
        <n v="14461.5"/>
        <n v="4128.58984375"/>
        <n v="64.2900009155273"/>
        <n v="14963.76953125"/>
        <n v="14506.599609375"/>
        <n v="4160.93994140625"/>
        <n v="64.9199981689453"/>
        <n v="15092.76953125"/>
        <n v="14611.5"/>
        <n v="28966.470703125"/>
        <n v="4147.330078125"/>
        <n v="3426.85009765625"/>
        <n v="64.5"/>
        <n v="15290.2001953125"/>
        <n v="14765.5"/>
        <n v="29237.359375"/>
        <n v="4201.64013671875"/>
        <n v="3416.78002929688"/>
        <n v="63.9000015258789"/>
        <n v="15347.9599609375"/>
        <n v="14892.5"/>
        <n v="29346.140625"/>
        <n v="4188.1298828125"/>
        <n v="3401.92993164063"/>
        <n v="63.9500007629395"/>
        <n v="15006.73046875"/>
        <n v="14771.400390625"/>
        <n v="28535.359375"/>
        <n v="4111.52978515625"/>
        <n v="3384.69995117188"/>
        <n v="63.6800003051758"/>
        <n v="15058.1103515625"/>
        <n v="14649.7001953125"/>
        <n v="27888.58984375"/>
        <n v="4056.8798828125"/>
        <n v="3428.38989257813"/>
        <n v="64.9700012207031"/>
        <n v="14816.349609375"/>
        <n v="27385.029296875"/>
        <n v="4074.98999023438"/>
        <n v="3418.3798828125"/>
        <n v="63.0900001525879"/>
        <n v="15214.6796875"/>
        <n v="14591.900390625"/>
        <n v="27723.69921875"/>
        <n v="4129.580078125"/>
        <n v="3422.56005859375"/>
        <n v="63.3300018310547"/>
        <n v="15353.66015625"/>
        <n v="14725.349609375"/>
        <n v="27632.529296875"/>
        <n v="4142.68994140625"/>
        <n v="3490.13989257813"/>
        <n v="64.8300018310547"/>
        <n v="15344.099609375"/>
        <n v="15043.7001953125"/>
        <n v="27931.5703125"/>
        <n v="4125.990234375"/>
        <n v="3510.86010742188"/>
        <n v="64.1100006103516"/>
        <n v="14961.26953125"/>
        <n v="15008.849609375"/>
        <n v="27842.98046875"/>
        <n v="4061.40991210938"/>
        <n v="3503.82006835938"/>
        <n v="61.9500007629395"/>
        <n v="15102.349609375"/>
        <n v="14884.900390625"/>
        <n v="27821.9609375"/>
        <n v="4121.97021484375"/>
        <n v="3486.07006835938"/>
        <n v="61.8899993896484"/>
        <n v="15364.4296875"/>
        <n v="14985.849609375"/>
        <n v="28193.029296875"/>
        <n v="4151.72021484375"/>
        <n v="3479.669921875"/>
        <n v="61.560001373291"/>
        <n v="15145.4501953125"/>
        <n v="28212.3203125"/>
        <n v="4170.16015625"/>
        <n v="3469.8701171875"/>
        <n v="15465.08984375"/>
        <n v="15163.400390625"/>
        <n v="28443.740234375"/>
        <n v="4182.52001953125"/>
        <n v="3502.43994140625"/>
        <n v="15407.48046875"/>
        <n v="15194.9501953125"/>
        <n v="28396.619140625"/>
        <n v="4184.10986328125"/>
        <n v="3585.3701171875"/>
        <n v="65.25"/>
        <n v="15350.669921875"/>
        <n v="15272.5"/>
        <n v="28360.560546875"/>
        <n v="4197.77978515625"/>
        <n v="3579.26000976563"/>
        <n v="65.4700012207031"/>
        <n v="15435.740234375"/>
        <n v="15394.75"/>
        <n v="28899.66015625"/>
        <n v="4203.56982421875"/>
        <n v="3582.36010742188"/>
        <n v="66.1699981689453"/>
        <n v="15414.3798828125"/>
        <n v="15374.0"/>
        <n v="28791.599609375"/>
        <n v="3580.64990234375"/>
        <n v="15512.3603515625"/>
        <n v="15528.2998046875"/>
        <n v="28611.25"/>
        <n v="4197.58984375"/>
        <n v="3581.90991210938"/>
        <n v="66.4100036621094"/>
        <n v="15554.01953125"/>
        <n v="15459.849609375"/>
        <n v="28565.830078125"/>
        <n v="4198.27001953125"/>
        <n v="3584.60009765625"/>
        <n v="67.7799987792969"/>
        <n v="15477.3203125"/>
        <n v="15611.0"/>
        <n v="28879.150390625"/>
        <n v="4167.93017578125"/>
        <n v="3584.2099609375"/>
        <n v="68.1900024414063"/>
        <n v="15607.919921875"/>
        <n v="15622.349609375"/>
        <n v="28764.6796875"/>
        <n v="4206.0498046875"/>
        <n v="3561.88989257813"/>
        <n v="68.3300018310547"/>
        <n v="15614.1796875"/>
        <n v="15678.099609375"/>
        <n v="28973.05078125"/>
        <n v="4215.66015625"/>
        <n v="3581.89990234375"/>
        <n v="68.9300003051758"/>
        <n v="15638.3203125"/>
        <n v="15680.0"/>
        <n v="28897.640625"/>
        <n v="4208.41015625"/>
        <n v="3563.25"/>
        <n v="68.4700012207031"/>
        <n v="15505.150390625"/>
        <n v="15566.900390625"/>
        <n v="28801.830078125"/>
        <n v="4218.740234375"/>
        <n v="3572.63989257813"/>
        <n v="69.4599990844727"/>
        <n v="15513.3603515625"/>
        <n v="15648.5"/>
        <n v="28799.740234375"/>
        <n v="4220.33984375"/>
        <n v="3584.1298828125"/>
        <n v="68.6800003051758"/>
        <n v="15548.349609375"/>
        <n v="15749.7998046875"/>
        <n v="28839.5390625"/>
        <n v="4232.25"/>
        <n v="3587.14990234375"/>
        <n v="69.6800003051758"/>
        <n v="15673.6396484375"/>
        <n v="15606.5"/>
        <n v="29026.26953125"/>
        <n v="4234.06982421875"/>
        <n v="70.6500015258789"/>
        <n v="15714.9404296875"/>
        <n v="15842.400390625"/>
        <n v="29235.7109375"/>
        <n v="4238.35009765625"/>
        <n v="3547.18994140625"/>
        <n v="70.8099975585938"/>
        <n v="15674.6103515625"/>
        <n v="15742.599609375"/>
        <n v="29263.720703125"/>
        <n v="4202.4501953125"/>
        <n v="3513.56005859375"/>
        <n v="71.6100006103516"/>
        <n v="15649.2197265625"/>
        <n v="15616.75"/>
        <n v="28875.390625"/>
        <n v="4196.0498046875"/>
        <n v="3507.35009765625"/>
        <n v="69.7699966430664"/>
        <n v="15426.759765625"/>
        <n v="15450.900390625"/>
        <n v="28957.98046875"/>
        <n v="4164.39990234375"/>
        <n v="3503.17993164063"/>
        <n v="70.1600036621094"/>
        <n v="15309.4404296875"/>
        <n v="15505.650390625"/>
        <n v="27795.859375"/>
        <n v="4173.39990234375"/>
        <n v="3504.01000976563"/>
        <n v="71.1500015258789"/>
        <n v="15518.3095703125"/>
        <n v="15752.099609375"/>
        <n v="28494.4609375"/>
        <n v="4217.27001953125"/>
        <n v="3536.81005859375"/>
        <n v="72.9400024414063"/>
        <n v="15456.3896484375"/>
        <n v="15673.9501953125"/>
        <n v="28860.060546875"/>
        <n v="4241.43017578125"/>
        <n v="3549.85009765625"/>
        <n v="72.8199996948242"/>
        <n v="15476.669921875"/>
        <n v="15702.7001953125"/>
        <n v="28758.369140625"/>
        <n v="4256.97021484375"/>
        <n v="3548.82006835938"/>
        <n v="72.3199996948242"/>
        <n v="15533.400390625"/>
        <n v="15772.2998046875"/>
        <n v="28992.740234375"/>
        <n v="4271.16015625"/>
        <n v="3564.52001953125"/>
        <n v="72.8499984741211"/>
        <n v="15542.169921875"/>
        <n v="15792.150390625"/>
        <n v="28984.9296875"/>
        <n v="4274.669921875"/>
        <n v="3594.21997070313"/>
        <n v="72.620002746582"/>
        <n v="15555.490234375"/>
        <n v="15724.0498046875"/>
        <n v="28735.55078125"/>
        <n v="4287.0400390625"/>
        <n v="3570.53002929688"/>
        <n v="71.9700012207031"/>
        <n v="15461.2001953125"/>
        <n v="15708.75"/>
        <n v="28779.759765625"/>
        <n v="4287.9599609375"/>
        <n v="3569.5"/>
        <n v="15488.490234375"/>
        <n v="15667.0498046875"/>
        <n v="28624.80078125"/>
        <n v="4300.72998046875"/>
        <n v="3573.93994140625"/>
        <n v="73.3899993896484"/>
        <n v="15616.4296875"/>
        <n v="15635.9501953125"/>
        <n v="28688.630859375"/>
        <n v="4326.60009765625"/>
        <n v="3514.34008789063"/>
        <n v="74.4100036621094"/>
        <n v="15535.2900390625"/>
        <n v="15762.0498046875"/>
        <n v="28581.080078125"/>
        <n v="3510.580078125"/>
        <n v="15466.66015625"/>
        <n v="15801.0"/>
        <n v="28587.609375"/>
        <n v="4314.3701171875"/>
        <n v="3496.92993164063"/>
        <n v="15604.580078125"/>
        <n v="15779.7001953125"/>
        <n v="28161.75"/>
        <n v="4329.7900390625"/>
        <n v="3504.46997070313"/>
        <n v="71.0699996948242"/>
        <n v="15304.41015625"/>
        <n v="15682.900390625"/>
        <n v="28118.029296875"/>
        <n v="4289.3701171875"/>
        <n v="3521.06005859375"/>
        <n v="70.7600021362305"/>
        <n v="15479.4404296875"/>
        <n v="15632.75"/>
        <n v="27419.400390625"/>
        <n v="4329.3798828125"/>
        <n v="3485.05004882813"/>
        <n v="72.7200012207031"/>
        <n v="15631.83984375"/>
        <n v="15644.75"/>
        <n v="28405.599609375"/>
        <n v="4364.02978515625"/>
        <n v="3527.38989257813"/>
        <n v="73.1600036621094"/>
        <n v="15747.5703125"/>
        <n v="15744.599609375"/>
        <n v="28699.0390625"/>
        <n v="4366.919921875"/>
        <n v="3542.82006835938"/>
        <n v="73.6800003051758"/>
        <n v="15717.830078125"/>
        <n v="15764.2001953125"/>
        <n v="28482.8203125"/>
        <n v="4362.35986328125"/>
        <n v="3525.48999023438"/>
        <n v="72.2099990844727"/>
        <n v="15592.009765625"/>
        <n v="15855.0"/>
        <n v="28240.2109375"/>
        <n v="4340.7001953125"/>
        <n v="3514.26000976563"/>
        <n v="71.4000015258789"/>
        <n v="15476.990234375"/>
        <n v="15882.599609375"/>
        <n v="27847.349609375"/>
        <n v="4322.52978515625"/>
        <n v="3537.72998046875"/>
        <n v="70.4100036621094"/>
        <n v="15048.5595703125"/>
        <n v="15707.5"/>
        <n v="27493.630859375"/>
        <n v="4233.1298828125"/>
        <n v="3506.34008789063"/>
        <n v="65.629997253418"/>
        <n v="15091.900390625"/>
        <n v="15578.5498046875"/>
        <n v="27330.150390625"/>
        <n v="4262.0498046875"/>
        <n v="3509.18994140625"/>
        <n v="65.2099990844727"/>
        <n v="15194.5400390625"/>
        <n v="27438.0703125"/>
        <n v="4331.1298828125"/>
        <n v="3543.05297851563"/>
        <n v="66.4400024414063"/>
        <n v="15471.4697265625"/>
        <n v="15726.400390625"/>
        <n v="4350.06005859375"/>
        <n v="3558.29296875"/>
        <n v="69.8600006103516"/>
        <n v="15583.650390625"/>
        <n v="15768.400390625"/>
        <n v="4381.2001953125"/>
        <n v="3541.51000976563"/>
        <n v="71.3899993896484"/>
        <n v="15544.9404296875"/>
        <n v="15797.0"/>
        <n v="27786.439453125"/>
        <n v="4405.4501953125"/>
        <n v="3424.74194335938"/>
        <n v="70.5599975585938"/>
        <n v="15423.5595703125"/>
        <n v="15701.0"/>
        <n v="27862.689453125"/>
        <n v="4372.509765625"/>
        <n v="3380.27587890625"/>
        <n v="71.0800018310547"/>
        <n v="15497.099609375"/>
        <n v="15513.4501953125"/>
        <n v="27466.990234375"/>
        <n v="4387.009765625"/>
        <n v="3312.71997070313"/>
        <n v="71.6999969482422"/>
        <n v="15563.650390625"/>
        <n v="15737.7998046875"/>
        <n v="27663.41015625"/>
        <n v="4403.58984375"/>
        <n v="3382.57006835938"/>
        <n v="72.2600021362305"/>
        <n v="15440.8896484375"/>
        <n v="15744.849609375"/>
        <n v="27272.490234375"/>
        <n v="4389.64990234375"/>
        <n v="3370.44995117188"/>
        <n v="72.9300003051758"/>
        <n v="15511.25"/>
        <n v="15834.650390625"/>
        <n v="27493.3203125"/>
        <n v="4384.81005859375"/>
        <n v="3367.63989257813"/>
        <n v="70.5500030517578"/>
        <n v="15492.580078125"/>
        <n v="15914.349609375"/>
        <n v="27492.400390625"/>
        <n v="4373.0"/>
        <n v="3435.4599609375"/>
        <n v="69.1900024414063"/>
        <n v="15600.7998046875"/>
        <n v="16176.150390625"/>
        <n v="27488.740234375"/>
        <n v="4400.22998046875"/>
        <n v="3440.78002929688"/>
        <n v="67.8499984741211"/>
        <n v="15672.26953125"/>
        <n v="16210.2998046875"/>
        <n v="27526.669921875"/>
        <n v="4408.85986328125"/>
        <n v="3449.38989257813"/>
        <n v="67.6100006103516"/>
        <n v="15737.099609375"/>
        <n v="16223.2998046875"/>
        <n v="27709.220703125"/>
        <n v="4429.06982421875"/>
        <n v="3436.92993164063"/>
        <n v="67.8000030517578"/>
        <n v="15699.26953125"/>
        <n v="16179.0498046875"/>
        <n v="4424.740234375"/>
        <n v="3438.69995117188"/>
        <n v="65.1500015258789"/>
        <n v="15733.650390625"/>
        <n v="16202.25"/>
        <n v="27808.5390625"/>
        <n v="4430.02978515625"/>
        <n v="3477.06005859375"/>
        <n v="66.5599975585938"/>
        <n v="15724.990234375"/>
        <n v="16162.5498046875"/>
        <n v="27974.990234375"/>
        <n v="4436.419921875"/>
        <n v="3524.0400390625"/>
        <n v="66.6699981689453"/>
        <n v="15823.5302734375"/>
        <n v="16286.900390625"/>
        <n v="28006.310546875"/>
        <n v="4435.9599609375"/>
        <n v="3513.44995117188"/>
        <n v="68.4599990844727"/>
        <n v="15940.8203125"/>
        <n v="16376.2998046875"/>
        <n v="27949.330078125"/>
        <n v="4460.81982421875"/>
        <n v="3500.80004882813"/>
        <n v="67.7699966430664"/>
        <n v="15851.2802734375"/>
        <n v="16480.75"/>
        <n v="27427.380859375"/>
        <n v="4437.66015625"/>
        <n v="3510.89990234375"/>
        <n v="65.7300033569336"/>
        <n v="15811.5703125"/>
        <n v="16495.400390625"/>
        <n v="27424.470703125"/>
        <n v="4417.830078125"/>
        <n v="3438.123046875"/>
        <n v="66.3300018310547"/>
        <n v="15872.990234375"/>
        <n v="16535.849609375"/>
        <n v="27347.76953125"/>
        <n v="4397.58984375"/>
        <n v="3437.69091796875"/>
        <n v="64.3399963378906"/>
        <n v="15621.98046875"/>
        <n v="27255.580078125"/>
        <n v="4367.72998046875"/>
        <n v="3446.01489257813"/>
        <n v="15656.2802734375"/>
        <n v="16376.0498046875"/>
        <n v="26954.810546875"/>
        <n v="4406.7998046875"/>
        <n v="3394.97192382813"/>
        <n v="15799.58984375"/>
        <n v="16395.69921875"/>
        <n v="27193.099609375"/>
        <n v="4450.2900390625"/>
        <n v="3436.669921875"/>
        <n v="61.7400016784668"/>
        <n v="15856.0498046875"/>
        <n v="16495.30078125"/>
        <n v="27653.23046875"/>
        <n v="4482.27978515625"/>
        <n v="3481.14111328125"/>
        <n v="15853.3203125"/>
        <n v="16617.5"/>
        <n v="27684.05078125"/>
        <n v="4485.66015625"/>
        <n v="3510.07006835938"/>
        <n v="66.9199981689453"/>
        <n v="15701.849609375"/>
        <n v="16603.400390625"/>
        <n v="27684.5"/>
        <n v="4468.990234375"/>
        <n v="3499.45288085938"/>
        <n v="67.0199966430664"/>
        <n v="15752.08984375"/>
        <n v="16565.599609375"/>
        <n v="27481.23046875"/>
        <n v="4474.10009765625"/>
        <n v="3493.375"/>
        <n v="67.5199966430664"/>
        <n v="15847.66015625"/>
        <n v="16764.849609375"/>
        <n v="27656.630859375"/>
        <n v="4513.759765625"/>
        <n v="3512.99291992188"/>
        <n v="67.6699981689453"/>
        <n v="15761.5703125"/>
        <n v="16915.849609375"/>
        <n v="27602.2109375"/>
        <n v="4515.7998046875"/>
        <n v="3496.38989257813"/>
        <n v="68.1600036621094"/>
        <n v="15773.4404296875"/>
        <n v="17055.05078125"/>
        <n v="28179.0390625"/>
        <n v="4522.02001953125"/>
        <n v="3514.669921875"/>
        <n v="67.120002746582"/>
        <n v="15810.76953125"/>
        <n v="17059.69921875"/>
        <n v="28412.91015625"/>
        <n v="4524.66015625"/>
        <n v="3557.67993164063"/>
        <n v="67.8399963378906"/>
        <n v="15690.01953125"/>
        <n v="17212.19921875"/>
        <n v="28607.869140625"/>
        <n v="4521.2998046875"/>
        <n v="3569.39990234375"/>
        <n v="69.0500030517578"/>
        <n v="15814.6298828125"/>
        <n v="17345.55078125"/>
        <n v="29469.349609375"/>
        <n v="3580.13989257813"/>
        <n v="15826.8603515625"/>
        <n v="17287.0"/>
        <n v="29838.4296875"/>
        <n v="4513.0"/>
        <n v="3615.13989257813"/>
        <n v="67.6399993896484"/>
        <n v="15590.41015625"/>
        <n v="17254.19921875"/>
        <n v="29787.130859375"/>
        <n v="4493.9501953125"/>
        <n v="3661.0"/>
        <n v="68.3099975585938"/>
        <n v="15453.9599609375"/>
        <n v="17302.69921875"/>
        <n v="29909.919921875"/>
        <n v="4492.06982421875"/>
        <n v="3662.15991210938"/>
        <n v="67.5599975585938"/>
        <n v="15574.9404296875"/>
        <n v="30064.01953125"/>
        <n v="4457.66015625"/>
        <n v="3681.64208984375"/>
        <n v="67.6800003051758"/>
        <n v="15674.16015625"/>
        <n v="17269.150390625"/>
        <n v="30229.009765625"/>
        <n v="4445.7001953125"/>
        <n v="3692.82006835938"/>
        <n v="69.5100021362305"/>
        <n v="15663.419921875"/>
        <n v="17367.05078125"/>
        <n v="30504.810546875"/>
        <n v="4435.4599609375"/>
        <n v="3655.6298828125"/>
        <n v="69.9800033569336"/>
        <n v="15613.7197265625"/>
        <n v="17386.900390625"/>
        <n v="30347.30078125"/>
        <n v="4438.3701171875"/>
        <n v="3638.32006835938"/>
        <n v="15638.23046875"/>
        <n v="17510.44921875"/>
        <n v="30202.509765625"/>
        <n v="4443.7998046875"/>
        <n v="3606.72998046875"/>
        <n v="71.5299987792969"/>
        <n v="15455.5400390625"/>
        <n v="17537.650390625"/>
        <n v="30358.9296875"/>
        <n v="4427.759765625"/>
        <n v="3569.27001953125"/>
        <n v="71.2099990844727"/>
        <n v="15019.490234375"/>
        <n v="17361.80078125"/>
        <n v="4305.91015625"/>
        <n v="15205.7001953125"/>
        <n v="17326.099609375"/>
        <n v="29832.51953125"/>
        <n v="4347.9599609375"/>
        <n v="69.6699981689453"/>
        <n v="15378.9296875"/>
        <n v="17524.0"/>
        <n v="29573.880859375"/>
        <n v="4367.43017578125"/>
        <n v="3560.5"/>
        <n v="70.6399993896484"/>
        <n v="15593.7197265625"/>
        <n v="17646.55078125"/>
        <n v="4406.75"/>
        <n v="3632.28002929688"/>
        <n v="15497.169921875"/>
        <n v="17819.400390625"/>
        <n v="30110.30078125"/>
        <n v="4430.27001953125"/>
        <n v="3607.7900390625"/>
        <n v="72.8099975585938"/>
        <n v="15552.08984375"/>
        <n v="17802.900390625"/>
        <n v="30197.400390625"/>
        <n v="4436.18994140625"/>
        <n v="3559.919921875"/>
        <n v="74.1600036621094"/>
        <n v="15232.9697265625"/>
        <n v="17576.099609375"/>
        <n v="30001.990234375"/>
        <n v="4346.330078125"/>
        <n v="3568.82006835938"/>
        <n v="74.2399978637695"/>
        <n v="15301.349609375"/>
        <n v="17608.150390625"/>
        <n v="29329.16015625"/>
        <n v="4355.080078125"/>
        <n v="3518.05004882813"/>
        <n v="73.7399978637695"/>
        <n v="15246.0"/>
        <n v="17585.349609375"/>
        <n v="29311.33984375"/>
        <n v="4306.240234375"/>
        <n v="3541.92993164063"/>
        <n v="73.1399993896484"/>
        <n v="14983.7998046875"/>
        <n v="17452.900390625"/>
        <n v="28680.73046875"/>
        <n v="4288.52001953125"/>
        <n v="74.2300033569336"/>
        <n v="15016.9296875"/>
        <n v="17581.349609375"/>
        <n v="28343.580078125"/>
        <n v="4278.93994140625"/>
        <n v="75.3199996948242"/>
        <n v="15011.4404296875"/>
        <n v="17640.900390625"/>
        <n v="27460.2890625"/>
        <n v="4309.8701171875"/>
        <n v="77.4700012207031"/>
        <n v="14818.7099609375"/>
        <n v="17613.150390625"/>
        <n v="27293.619140625"/>
        <n v="4290.490234375"/>
        <n v="76.8300018310547"/>
        <n v="15116.4697265625"/>
        <n v="17763.80078125"/>
        <n v="27607.970703125"/>
        <n v="4383.72998046875"/>
        <n v="74.9599990844727"/>
        <n v="15184.759765625"/>
        <n v="17840.349609375"/>
        <n v="28018.890625"/>
        <n v="4386.22021484375"/>
        <n v="3571.72998046875"/>
        <n v="78.629997253418"/>
        <n v="15094.4404296875"/>
        <n v="17839.099609375"/>
        <n v="27893.3203125"/>
        <n v="4360.58984375"/>
        <n v="3586.75"/>
        <n v="79.5500030517578"/>
        <n v="15012.0703125"/>
        <n v="17864.94921875"/>
        <n v="28166.380859375"/>
        <n v="4342.08984375"/>
        <n v="3515.13989257813"/>
        <n v="79.4700012207031"/>
        <n v="15109.6103515625"/>
        <n v="18050.75"/>
        <n v="27993.4609375"/>
        <n v="4329.919921875"/>
        <n v="3515.64990234375"/>
        <n v="79.4199981689453"/>
        <n v="15303.3896484375"/>
        <n v="18248.69921875"/>
        <n v="28234.009765625"/>
        <n v="4386.75"/>
        <n v="3547.17993164063"/>
        <n v="80.379997253418"/>
        <n v="15465.9296875"/>
        <n v="28726.220703125"/>
        <n v="4447.68994140625"/>
        <n v="3542.68994140625"/>
        <n v="81.3899993896484"/>
        <n v="15416.01953125"/>
        <n v="18445.30078125"/>
        <n v="28924.400390625"/>
        <n v="4447.47021484375"/>
        <n v="3539.47998046875"/>
        <n v="81.8399963378906"/>
        <n v="15457.4296875"/>
        <n v="18377.69921875"/>
        <n v="29075.369140625"/>
        <n v="4496.41015625"/>
        <n v="3560.6201171875"/>
        <n v="81.8000030517578"/>
        <n v="15465.0302734375"/>
        <n v="18209.349609375"/>
        <n v="29222.3203125"/>
        <n v="4524.39990234375"/>
        <n v="3574.30004882813"/>
        <n v="81.3000030517578"/>
        <n v="15406.58984375"/>
        <n v="18048.0"/>
        <n v="28688.779296875"/>
        <n v="4526.89013671875"/>
        <n v="3576.35009765625"/>
        <n v="80.7900009155273"/>
        <n v="15492.2900390625"/>
        <n v="18034.349609375"/>
        <n v="28546.5703125"/>
        <n v="4524.0"/>
        <n v="3578.76000976563"/>
        <n v="81.7600021362305"/>
        <n v="15531.9501953125"/>
        <n v="17968.5"/>
        <n v="28472.55078125"/>
        <n v="4537.35986328125"/>
        <n v="3564.2099609375"/>
        <n v="83.3899993896484"/>
        <n v="15650.349609375"/>
        <n v="18099.30078125"/>
        <n v="28893.94921875"/>
        <n v="4569.169921875"/>
        <n v="3589.7099609375"/>
        <n v="82.9700012207031"/>
        <n v="15671.58984375"/>
        <n v="18167.900390625"/>
        <n v="28870.25"/>
        <n v="4551.66015625"/>
        <n v="3553.1298828125"/>
        <n v="82.0100021362305"/>
        <n v="15629.330078125"/>
        <n v="17799.44921875"/>
        <n v="28693.060546875"/>
        <n v="4562.83984375"/>
        <n v="3509.48999023438"/>
        <n v="80.5800018310547"/>
        <n v="15495.509765625"/>
        <n v="17613.099609375"/>
        <n v="28475.060546875"/>
        <n v="4567.58984375"/>
        <n v="3502.80004882813"/>
        <n v="81.4100036621094"/>
        <n v="15760.349609375"/>
        <n v="17697.099609375"/>
        <n v="29267.630859375"/>
        <n v="4595.06005859375"/>
        <n v="3519.2900390625"/>
        <n v="82.7399978637695"/>
        <n v="15824.1103515625"/>
        <n v="17847.599609375"/>
        <n v="29457.1796875"/>
        <n v="4613.33984375"/>
        <n v="3477.65991210938"/>
        <n v="82.9199981689453"/>
        <n v="15922.099609375"/>
        <n v="17757.94921875"/>
        <n v="4621.18994140625"/>
        <n v="3480.48999023438"/>
        <n v="79.6900024414063"/>
        <n v="15997.6298828125"/>
        <n v="17900.599609375"/>
        <n v="29718.779296875"/>
        <n v="4662.58984375"/>
        <n v="3503.01000976563"/>
        <n v="78.25"/>
        <n v="16008.400390625"/>
        <n v="29504.0703125"/>
        <n v="4681.31982421875"/>
        <n v="3491.4599609375"/>
        <n v="78.9599990844727"/>
        <n v="16016.2001953125"/>
        <n v="17836.099609375"/>
        <n v="29507.05078125"/>
        <n v="4694.39013671875"/>
        <n v="3484.23999023438"/>
        <n v="81.0500030517578"/>
        <n v="16022.6396484375"/>
        <n v="17983.05078125"/>
        <n v="29240.310546875"/>
        <n v="4670.8701171875"/>
        <n v="3489.0400390625"/>
        <n v="81.7799987792969"/>
        <n v="15985.900390625"/>
        <n v="17915.0"/>
        <n v="29079.76953125"/>
        <n v="4630.85986328125"/>
        <n v="3448.43994140625"/>
        <n v="80.8099975585938"/>
        <n v="16032.5"/>
        <n v="17798.19921875"/>
        <n v="29040.080078125"/>
        <n v="4648.31005859375"/>
        <n v="3482.830078125"/>
        <n v="80.1999969482422"/>
        <n v="16065.0595703125"/>
        <n v="17905.900390625"/>
        <n v="29381.44921875"/>
        <n v="4650.77001953125"/>
        <n v="79.7799987792969"/>
        <n v="16072.2900390625"/>
        <n v="18071.30078125"/>
        <n v="29718.2109375"/>
        <n v="4672.85986328125"/>
        <n v="3521.2900390625"/>
        <n v="79.3000030517578"/>
        <n v="16157.580078125"/>
        <n v="17958.80078125"/>
        <n v="29681.25"/>
        <n v="4679.419921875"/>
        <n v="3517.81005859375"/>
        <n v="80.0299987792969"/>
        <n v="16240.509765625"/>
        <n v="17879.25"/>
        <n v="29623.7890625"/>
        <n v="4684.41015625"/>
        <n v="3513.52001953125"/>
        <n v="77.6900024414063"/>
        <n v="16193.33984375"/>
        <n v="17688.5"/>
        <n v="29402.5703125"/>
        <n v="4672.77978515625"/>
        <n v="3513.11010742188"/>
        <n v="77.0800018310547"/>
        <n v="16092.6298828125"/>
        <n v="29589.189453125"/>
        <n v="4694.22021484375"/>
        <n v="3517.64990234375"/>
        <n v="75.370002746582"/>
        <n v="16090.5400390625"/>
        <n v="17280.44921875"/>
        <n v="29542.2890625"/>
        <n v="4682.169921875"/>
        <n v="3562.7509765625"/>
        <n v="74.7600021362305"/>
        <n v="15866.009765625"/>
        <n v="17216.099609375"/>
        <n v="4652.66015625"/>
        <n v="3577.36108398438"/>
        <n v="75.3000030517578"/>
        <n v="15740.599609375"/>
        <n v="17354.0"/>
        <n v="29212.9296875"/>
        <n v="4659.89013671875"/>
        <n v="3575.2880859375"/>
        <n v="77.9800033569336"/>
        <n v="15865.41015625"/>
        <n v="17351.69921875"/>
        <n v="29444.44921875"/>
        <n v="3579.53002929688"/>
        <n v="15244.4599609375"/>
        <n v="16985.69921875"/>
        <n v="28605.609375"/>
        <n v="4585.43017578125"/>
        <n v="3554.8798828125"/>
        <n v="67.4000015258789"/>
        <n v="15237.8701171875"/>
        <n v="16782.400390625"/>
        <n v="28187.119140625"/>
        <n v="4625.259765625"/>
        <n v="3526.36010742188"/>
        <n v="68.8600006103516"/>
        <n v="15015.419921875"/>
        <n v="16931.400390625"/>
        <n v="27819.140625"/>
        <n v="4560.0"/>
        <n v="3546.36010742188"/>
        <n v="64.4300003051758"/>
        <n v="15187.08984375"/>
        <n v="17064.25"/>
        <n v="27594.009765625"/>
        <n v="4510.27001953125"/>
        <n v="3558.68994140625"/>
        <n v="64.8399963378906"/>
        <n v="15172.900390625"/>
        <n v="17149.30078125"/>
        <n v="27644.9609375"/>
        <n v="4504.72998046875"/>
        <n v="3567.13989257813"/>
        <n v="62.4300003051758"/>
        <n v="15101.7099609375"/>
        <n v="17180.80078125"/>
        <n v="27588.609375"/>
        <n v="4495.1201171875"/>
        <n v="3573.2099609375"/>
        <n v="65.5999984741211"/>
        <n v="15150.5400390625"/>
        <n v="16891.69921875"/>
        <n v="27693.91015625"/>
        <n v="4540.509765625"/>
        <n v="3586.81005859375"/>
        <n v="66.7200012207031"/>
        <n v="15544.7900390625"/>
        <n v="16987.75"/>
        <n v="27961.66015625"/>
        <n v="4631.97021484375"/>
        <n v="3572.57006835938"/>
        <n v="69.5199966430664"/>
        <n v="15683.669921875"/>
        <n v="17308.94921875"/>
        <n v="28621.470703125"/>
        <n v="4674.52001953125"/>
        <n v="3591.98999023438"/>
        <n v="70.9100036621094"/>
        <n v="15613.400390625"/>
        <n v="17379.599609375"/>
        <n v="28725.470703125"/>
        <n v="4665.97998046875"/>
        <n v="3638.69995117188"/>
        <n v="70.3899993896484"/>
        <n v="15550.4501953125"/>
        <n v="17405.25"/>
        <n v="28392.869140625"/>
        <n v="4670.240234375"/>
        <n v="3651.35009765625"/>
        <n v="70.3199996948242"/>
        <n v="15591.6201171875"/>
        <n v="17355.94921875"/>
        <n v="28593.44921875"/>
        <n v="4667.60009765625"/>
        <n v="3678.06005859375"/>
        <n v="70.7099990844727"/>
        <n v="15448.4501953125"/>
        <n v="17225.80078125"/>
        <n v="28309.669921875"/>
        <n v="4606.52001953125"/>
        <n v="3654.65991210938"/>
        <n v="15451.740234375"/>
        <n v="17192.19921875"/>
        <n v="28358.470703125"/>
        <n v="4611.22021484375"/>
        <n v="3645.23999023438"/>
        <n v="69.3899993896484"/>
        <n v="15621.5703125"/>
        <n v="17184.94921875"/>
        <n v="28782.189453125"/>
        <n v="4651.89013671875"/>
        <n v="3644.65991210938"/>
        <n v="71.0299987792969"/>
        <n v="15419.5498046875"/>
        <n v="16966.44921875"/>
        <n v="28503.080078125"/>
        <n v="4600.22021484375"/>
        <n v="3631.65991210938"/>
        <n v="69.8899993896484"/>
        <n v="15060.099609375"/>
        <n v="16410.19921875"/>
        <n v="27893.1796875"/>
        <n v="4531.10009765625"/>
        <n v="3589.36010742188"/>
        <n v="66.0400009155273"/>
        <n v="15305.6103515625"/>
        <n v="16688.25"/>
        <n v="28226.4296875"/>
        <n v="4583.16015625"/>
        <n v="3591.44995117188"/>
        <n v="68.5599975585938"/>
        <n v="15425.16015625"/>
        <n v="16819.5"/>
        <n v="28473.849609375"/>
        <n v="4645.52978515625"/>
        <n v="3616.55004882813"/>
        <n v="70.8000030517578"/>
        <n v="15622.599609375"/>
        <n v="17015.55078125"/>
        <n v="28640.150390625"/>
        <n v="4703.9599609375"/>
        <n v="3618.05004882813"/>
        <n v="72.2699966430664"/>
        <n v="16909.599609375"/>
        <n v="28773.5"/>
        <n v="3612.06689453125"/>
        <n v="15697.4404296875"/>
        <n v="16833.19921875"/>
        <n v="28658.8203125"/>
        <n v="4733.990234375"/>
        <n v="3601.93994140625"/>
        <n v="72.5699996948242"/>
        <n v="15832.9599609375"/>
        <n v="17161.150390625"/>
        <n v="28879.6796875"/>
        <n v="4780.0400390625"/>
        <n v="3607.36401367188"/>
        <n v="75.5299987792969"/>
        <n v="15803.58984375"/>
        <n v="17176.650390625"/>
        <n v="28729.609375"/>
        <n v="4778.080078125"/>
        <n v="3596.32006835938"/>
        <n v="75.3600006103516"/>
        <n v="15834.5703125"/>
        <n v="17146.349609375"/>
        <n v="28579.490234375"/>
        <n v="4775.330078125"/>
        <n v="3595.5"/>
        <n v="75.7799987792969"/>
        <n v="17238.5"/>
        <n v="4765.75"/>
        <n v="3624.93994140625"/>
        <n v="74.9499969482422"/>
        <n v="15943.16015625"/>
        <n v="17383.30078125"/>
        <n v="4758.169921875"/>
        <n v="74.2699966430664"/>
        <n v="16036.51953125"/>
        <n v="17593.55078125"/>
        <n v="28954.560546875"/>
        <n v="4774.27001953125"/>
        <n v="3610.09008789063"/>
        <n v="75.6999969482422"/>
        <n v="16161.7197265625"/>
        <n v="17748.849609375"/>
        <n v="29204.44921875"/>
        <n v="4699.43994140625"/>
        <n v="3583.46997070313"/>
        <n v="76.5100021362305"/>
        <n v="15988.6298828125"/>
        <n v="17655.55078125"/>
        <n v="28487.869140625"/>
        <n v="4671.259765625"/>
        <n v="3559.8798828125"/>
        <n v="76.7300033569336"/>
        <n v="15862.7099609375"/>
        <n v="17704.55078125"/>
        <n v="28293.69921875"/>
        <n v="4662.740234375"/>
        <n v="3577.10009765625"/>
        <n v="78.5199966430664"/>
        <n v="15724.23046875"/>
        <n v="17879.150390625"/>
        <n v="4582.240234375"/>
        <n v="3555.1298828125"/>
        <n v="77.8300018310547"/>
        <n v="15880.3896484375"/>
        <n v="17964.400390625"/>
        <n v="28089.490234375"/>
        <n v="4638.27001953125"/>
        <n v="3562.75"/>
        <n v="78.3600006103516"/>
        <n v="15955.5400390625"/>
        <n v="18128.80078125"/>
        <n v="28427.599609375"/>
        <n v="4706.7099609375"/>
        <n v="3572.10009765625"/>
        <n v="81.1699981689453"/>
        <n v="15941.7802734375"/>
        <n v="18163.80078125"/>
        <n v="28444.9609375"/>
        <n v="4650.2900390625"/>
        <n v="3555.15991210938"/>
        <n v="15833.73046875"/>
        <n v="18119.650390625"/>
        <n v="27889.2109375"/>
        <n v="4614.75"/>
        <n v="3519.32006835938"/>
        <n v="81.5800018310547"/>
        <n v="15894.76953125"/>
        <n v="18228.75"/>
        <n v="28274.1796875"/>
        <n v="3519.42993164063"/>
        <n v="15669.349609375"/>
        <n v="18085.900390625"/>
        <n v="28129.66015625"/>
        <n v="4568.7001953125"/>
        <n v="3531.330078125"/>
        <n v="83.5"/>
        <n v="15629.8603515625"/>
        <n v="17884.900390625"/>
        <n v="27314.41015625"/>
        <n v="4530.2001953125"/>
        <n v="3541.65991210938"/>
        <n v="85.7699966430664"/>
        <n v="15737.330078125"/>
        <n v="17648.44921875"/>
        <n v="27217.58984375"/>
        <n v="4477.9501953125"/>
        <n v="3540.55004882813"/>
        <n v="86.0"/>
        <n v="15456.8701171875"/>
        <n v="17485.849609375"/>
        <n v="27129.609375"/>
        <n v="4395.33984375"/>
        <n v="3514.88989257813"/>
        <n v="82.7799987792969"/>
        <n v="14952.669921875"/>
        <n v="16997.849609375"/>
        <n v="27203.330078125"/>
        <n v="4222.6201171875"/>
        <n v="3500.13989257813"/>
        <n v="81.9000015258789"/>
        <n v="14979.1103515625"/>
        <n v="16836.80078125"/>
        <n v="26890.939453125"/>
        <n v="4287.10986328125"/>
        <n v="82.9899978637695"/>
        <n v="15272.8701171875"/>
        <n v="26858.6796875"/>
        <n v="4304.7998046875"/>
        <n v="3417.76000976563"/>
        <n v="85.0100021362305"/>
        <n v="15197.5302734375"/>
        <n v="16866.75"/>
        <n v="26044.51953125"/>
        <n v="4309.5"/>
        <n v="3392.02001953125"/>
        <n v="86.1999969482422"/>
        <n v="15122.650390625"/>
        <n v="17077.099609375"/>
        <n v="26289.689453125"/>
        <n v="4292.4599609375"/>
        <n v="3356.56005859375"/>
        <n v="86.4400024414063"/>
        <n v="15338.1904296875"/>
        <n v="17264.150390625"/>
        <n v="26541.650390625"/>
        <n v="4414.02001953125"/>
        <n v="86.3399963378906"/>
        <n v="15537.0498046875"/>
        <n v="17244.55078125"/>
        <n v="27016.7109375"/>
        <n v="4483.52978515625"/>
        <n v="86.5500030517578"/>
        <n v="15604.990234375"/>
        <n v="17674.80078125"/>
        <n v="27289.16015625"/>
        <n v="4544.31982421875"/>
        <n v="87.0999984741211"/>
        <n v="15367.16015625"/>
        <n v="17511.150390625"/>
        <n v="27165.9296875"/>
        <n v="4470.39013671875"/>
        <n v="86.75"/>
        <n v="15060.48046875"/>
        <n v="17462.55078125"/>
        <n v="27075.990234375"/>
        <n v="4451.5"/>
        <n v="90.0699996948242"/>
        <n v="15076.8896484375"/>
        <n v="17119.400390625"/>
        <n v="27085.3203125"/>
        <n v="4471.47021484375"/>
        <n v="3407.76000976563"/>
        <n v="90.7300033569336"/>
        <n v="15158.7998046875"/>
        <n v="17043.650390625"/>
        <n v="27280.25"/>
        <n v="4465.39990234375"/>
        <n v="3390.4599609375"/>
        <n v="88.5100021362305"/>
        <n v="15351.48046875"/>
        <n v="17339.0"/>
        <n v="27405.880859375"/>
        <n v="4547.0"/>
        <n v="3444.080078125"/>
        <n v="88.4100036621094"/>
        <n v="15413.3701171875"/>
        <n v="17427.150390625"/>
        <n v="27575.0703125"/>
        <n v="4484.31005859375"/>
        <n v="3464.21997070313"/>
        <n v="89.0299987792969"/>
        <n v="15308.6904296875"/>
        <n v="17303.0"/>
        <n v="4401.41015625"/>
        <n v="3459.330078125"/>
        <n v="89.1900024414063"/>
        <n v="14844.099609375"/>
        <n v="16809.650390625"/>
        <n v="26947.650390625"/>
        <n v="4364.83984375"/>
        <n v="3415.44995117188"/>
        <n v="92.0899963378906"/>
        <n v="15068.330078125"/>
        <n v="16839.25"/>
        <n v="26724.91015625"/>
        <n v="4429.27978515625"/>
        <n v="3421.63989257813"/>
        <n v="90.6600036621094"/>
        <n v="17257.69921875"/>
        <n v="27227.240234375"/>
        <n v="4429.68017578125"/>
        <n v="3453.80004882813"/>
        <n v="90.0"/>
        <n v="15206.400390625"/>
        <n v="17235.849609375"/>
        <n v="27080.919921875"/>
        <n v="4373.81005859375"/>
        <n v="3454.28002929688"/>
        <n v="90.620002746582"/>
        <n v="14989.0498046875"/>
        <n v="17219.19921875"/>
        <n v="26792.5390625"/>
        <n v="4327.22021484375"/>
        <n v="3447.03002929688"/>
        <n v="14617.66015625"/>
        <n v="17070.69921875"/>
        <n v="26549.0"/>
        <n v="3471.68994140625"/>
        <n v="14357.8603515625"/>
        <n v="16843.80078125"/>
        <n v="26243.73046875"/>
        <n v="4267.10986328125"/>
        <n v="3437.669921875"/>
        <n v="90.3499984741211"/>
        <n v="14586.349609375"/>
        <n v="17027.849609375"/>
        <n v="4221.509765625"/>
        <n v="3458.17993164063"/>
        <n v="90.6399993896484"/>
        <n v="13807.2802734375"/>
        <n v="16203.25"/>
        <n v="25775.640625"/>
        <n v="4114.64990234375"/>
        <n v="3400.2099609375"/>
        <n v="91.4499969482422"/>
        <n v="14027.9296875"/>
        <n v="16478.30078125"/>
        <n v="26160.189453125"/>
        <n v="4286.830078125"/>
        <n v="3440.92993164063"/>
        <n v="90.0599975585938"/>
        <n v="14106.8896484375"/>
        <n v="16356.2998046875"/>
        <n v="26262.630859375"/>
        <n v="4315.1201171875"/>
        <n v="3425.52001953125"/>
        <n v="94.4300003051758"/>
        <n v="13904.849609375"/>
        <n v="26821.75"/>
        <n v="4279.5400390625"/>
        <n v="3465.71997070313"/>
        <n v="95.3199996948242"/>
        <n v="13707.8603515625"/>
        <n v="16478.650390625"/>
        <n v="26313.720703125"/>
        <n v="4322.56005859375"/>
        <n v="3467.0"/>
        <n v="105.180000305176"/>
        <n v="13669.099609375"/>
        <n v="16442.94921875"/>
        <n v="26496.720703125"/>
        <n v="4345.56005859375"/>
        <n v="3473.34008789063"/>
        <n v="106.430000305176"/>
        <n v="13094.5400390625"/>
        <n v="16133.7998046875"/>
        <n v="25774.279296875"/>
        <n v="4284.97998046875"/>
        <n v="3437.69995117188"/>
        <n v="107.25"/>
        <n v="12438.849609375"/>
        <n v="15711.4501953125"/>
        <n v="25006.259765625"/>
        <n v="4199.85009765625"/>
        <n v="3360.73999023438"/>
        <n v="115.540000915527"/>
        <n v="12672.0"/>
        <n v="15671.4501953125"/>
        <n v="24767.330078125"/>
        <n v="4157.8701171875"/>
        <n v="3287.34008789063"/>
        <n v="117.069999694824"/>
        <n v="13199.6796875"/>
        <n v="15990.0"/>
        <n v="24681.740234375"/>
        <n v="4223.10009765625"/>
        <n v="3147.67993164063"/>
        <n v="103.629997253418"/>
        <n v="13341.7900390625"/>
        <n v="16447.900390625"/>
        <n v="25099.849609375"/>
        <n v="4209.7998046875"/>
        <n v="3291.23999023438"/>
        <n v="105.529998779297"/>
        <n v="13407.9697265625"/>
        <n v="16470.900390625"/>
        <n v="24966.5"/>
        <n v="4200.490234375"/>
        <n v="3217.419921875"/>
        <n v="104.480003356934"/>
        <n v="13815.7998046875"/>
        <n v="16606.5"/>
        <n v="25299.640625"/>
        <n v="4161.72021484375"/>
        <n v="3223.53002929688"/>
        <n v="99.7600021362305"/>
        <n v="13577.8095703125"/>
        <n v="16555.0"/>
        <n v="25219.130859375"/>
        <n v="4187.89990234375"/>
        <n v="3063.96997070313"/>
        <n v="93.5299987792969"/>
        <n v="14183.259765625"/>
        <n v="16837.849609375"/>
        <n v="25470.4609375"/>
        <n v="4251.990234375"/>
        <n v="3023.30004882813"/>
        <n v="94.0699996948242"/>
        <n v="14243.9404296875"/>
        <n v="17175.75"/>
        <n v="26152.890625"/>
        <n v="4335.64990234375"/>
        <n v="3202.92993164063"/>
        <n v="94.8499984741211"/>
        <n v="14109.7900390625"/>
        <n v="26592.98046875"/>
        <n v="4390.56982421875"/>
        <n v="3197.36010742188"/>
        <n v="102.300003051758"/>
        <n v="14306.259765625"/>
        <n v="17096.400390625"/>
        <n v="4424.2998046875"/>
        <n v="3223.38989257813"/>
        <n v="104.080001831055"/>
        <n v="14343.33984375"/>
        <n v="17006.30078125"/>
        <n v="27076.330078125"/>
        <n v="4469.10009765625"/>
        <n v="3239.53002929688"/>
        <n v="109.300003051758"/>
        <n v="14226.4296875"/>
        <n v="17199.599609375"/>
        <n v="27604.369140625"/>
        <n v="4455.81005859375"/>
        <n v="3251.97998046875"/>
        <n v="108.379997253418"/>
        <n v="14187.8203125"/>
        <n v="17091.150390625"/>
        <n v="27624.619140625"/>
        <n v="4465.169921875"/>
        <n v="3236.65991210938"/>
        <n v="110.610000610352"/>
        <n v="14247.3798828125"/>
        <n v="17076.55078125"/>
        <n v="27946.7890625"/>
        <n v="4501.06982421875"/>
        <n v="3211.63989257813"/>
        <n v="108.680000305176"/>
        <n v="14371.900390625"/>
        <n v="17003.900390625"/>
        <n v="27812.669921875"/>
        <n v="4517.68994140625"/>
        <n v="3159.830078125"/>
        <n v="102.830001831055"/>
        <n v="14553.7099609375"/>
        <n v="17235.69921875"/>
        <n v="28063.919921875"/>
        <n v="4589.66015625"/>
        <n v="3196.4599609375"/>
        <n v="98.4400024414063"/>
        <n v="14555.8701171875"/>
        <n v="17387.19921875"/>
        <n v="27736.26953125"/>
        <n v="4581.31982421875"/>
        <n v="3216.30004882813"/>
        <n v="104.550003051758"/>
        <n v="14404.0302734375"/>
        <n v="17435.19921875"/>
        <n v="27763.9609375"/>
        <n v="4530.41015625"/>
        <n v="3246.06005859375"/>
        <n v="99.6600036621094"/>
        <n v="14403.08984375"/>
        <n v="17422.69921875"/>
        <n v="27399.48046875"/>
        <n v="4507.56982421875"/>
        <n v="3226.30004882813"/>
        <n v="97.7799987792969"/>
        <n v="14334.099609375"/>
        <n v="17791.400390625"/>
        <n v="27578.810546875"/>
        <n v="4539.2099609375"/>
        <n v="98.0500030517578"/>
        <n v="14347.330078125"/>
        <n v="17921.55078125"/>
        <n v="27662.279296875"/>
        <n v="4514.169921875"/>
        <n v="99.879997253418"/>
        <n v="14027.1796875"/>
        <n v="17779.849609375"/>
        <n v="27214.609375"/>
        <n v="4450.0400390625"/>
        <n v="3255.68994140625"/>
        <n v="95.7300033569336"/>
        <n v="14069.5302734375"/>
        <n v="17623.69921875"/>
        <n v="26801.7890625"/>
        <n v="4450.2998046875"/>
        <n v="3236.47998046875"/>
        <n v="93.8099975585938"/>
        <n v="14178.2802734375"/>
        <n v="17600.55078125"/>
        <n v="26764.359375"/>
        <n v="4474.60009765625"/>
        <n v="3208.35009765625"/>
        <n v="95.2900009155273"/>
        <n v="14094.830078125"/>
        <n v="17650.94921875"/>
        <n v="26720.4609375"/>
        <n v="4408.3798828125"/>
        <n v="92.9300003051758"/>
        <n v="13887.1103515625"/>
        <n v="17442.349609375"/>
        <n v="26304.080078125"/>
        <n v="4381.33984375"/>
        <n v="3140.89990234375"/>
        <n v="94.8399963378906"/>
        <n v="13961.9501953125"/>
        <n v="17457.400390625"/>
        <n v="26429.470703125"/>
        <n v="4392.7001953125"/>
        <n v="3183.53002929688"/>
        <n v="99.870002746582"/>
        <n v="14038.2998046875"/>
        <n v="26890.6796875"/>
        <n v="4390.77001953125"/>
        <n v="3200.22998046875"/>
        <n v="102.120002746582"/>
        <n v="26784.919921875"/>
        <n v="3200.13305664063"/>
        <n v="17067.849609375"/>
        <n v="26571.380859375"/>
        <n v="4370.2998046875"/>
        <n v="3166.97998046875"/>
        <n v="106.0"/>
        <n v="13991.7001953125"/>
        <n v="16824.69921875"/>
        <n v="26777.7109375"/>
        <n v="4390.6298828125"/>
        <n v="3174.7099609375"/>
        <n v="102.099998474121"/>
        <n v="14149.6796875"/>
        <n v="16978.94921875"/>
        <n v="27066.1796875"/>
        <n v="4448.759765625"/>
        <n v="3142.05004882813"/>
        <n v="100.699996948242"/>
        <n v="14374.58984375"/>
        <n v="17215.5"/>
        <n v="27252.830078125"/>
        <n v="4384.47021484375"/>
        <n v="3069.67993164063"/>
        <n v="102.01000213623"/>
        <n v="14142.08984375"/>
        <n v="17149.19921875"/>
        <n v="26904.380859375"/>
        <n v="4267.6201171875"/>
        <n v="3049.36010742188"/>
        <n v="101.059997558594"/>
        <n v="13863.3896484375"/>
        <n v="16888.69921875"/>
        <n v="26487.83984375"/>
        <n v="4200.81982421875"/>
        <n v="2928.51000976563"/>
        <n v="95.2799987792969"/>
        <n v="13749.6796875"/>
        <n v="17064.44921875"/>
        <n v="26592.990234375"/>
        <n v="4175.0400390625"/>
        <n v="2878.26000976563"/>
        <n v="97.0599975585938"/>
        <n v="13566.2001953125"/>
        <n v="16958.44921875"/>
        <n v="26051.0390625"/>
        <n v="4162.89990234375"/>
        <n v="2863.64990234375"/>
        <n v="99.8000030517578"/>
        <n v="13822.16015625"/>
        <n v="17071.05078125"/>
        <n v="26348.359375"/>
        <n v="4188.6298828125"/>
        <n v="2936.7900390625"/>
        <n v="100.129997253418"/>
        <n v="14038.5498046875"/>
        <n v="17053.25"/>
        <n v="4124.27978515625"/>
        <n v="2968.330078125"/>
        <n v="103.779998779297"/>
        <n v="13778.1298828125"/>
        <n v="16917.25"/>
        <n v="26610.859375"/>
        <n v="4062.51000976563"/>
        <n v="100.279998779297"/>
        <n v="13920.4599609375"/>
        <n v="4147.080078125"/>
        <n v="13970.6201171875"/>
        <n v="16623.94921875"/>
        <n v="4148.91015625"/>
        <n v="102.949996948242"/>
        <n v="13857.580078125"/>
        <n v="16651.849609375"/>
        <n v="4106.009765625"/>
        <n v="3042.1201171875"/>
        <n v="106.449996948242"/>
        <n v="13592.150390625"/>
        <n v="16340.900390625"/>
        <n v="26543.2890625"/>
        <n v="4067.90991210938"/>
        <n v="2992.71997070313"/>
        <n v="107.23999786377"/>
        <n v="13380.669921875"/>
        <n v="16142.099609375"/>
        <n v="26309.220703125"/>
        <n v="3975.47998046875"/>
        <n v="2983.61010742188"/>
        <n v="102.129997253418"/>
        <n v="13514.490234375"/>
        <n v="16197.2998046875"/>
        <n v="25773.830078125"/>
        <n v="3958.169921875"/>
        <n v="2957.39990234375"/>
        <n v="98.8600006103516"/>
        <n v="13508.5595703125"/>
        <n v="15992.599609375"/>
        <n v="26003.259765625"/>
        <n v="3928.82006835938"/>
        <n v="3034.669921875"/>
        <n v="98.1999969482422"/>
        <n v="13479.3603515625"/>
        <n v="15735.75"/>
        <n v="25688.109375"/>
        <n v="3858.8701171875"/>
        <n v="3032.94995117188"/>
        <n v="102.660003662109"/>
        <n v="13795.6396484375"/>
        <n v="15740.849609375"/>
        <n v="25904.400390625"/>
        <n v="3963.89990234375"/>
        <n v="3059.25"/>
        <n v="106.290000915527"/>
        <n v="15739.650390625"/>
        <n v="26438.609375"/>
        <n v="3983.98999023438"/>
        <n v="3063.39990234375"/>
        <n v="108.110000610352"/>
        <n v="14056.98046875"/>
        <n v="15900.7998046875"/>
        <n v="26440.619140625"/>
        <n v="4033.92993164063"/>
        <n v="3057.63989257813"/>
        <n v="111.75"/>
        <n v="13999.5400390625"/>
        <n v="16211.2001953125"/>
        <n v="26741.33984375"/>
        <n v="3911.90991210938"/>
        <n v="3071.31005859375"/>
        <n v="108.459999084473"/>
        <n v="13683.58984375"/>
        <n v="15775.2001953125"/>
        <n v="26150.08984375"/>
        <n v="3876.580078125"/>
        <n v="3042.669921875"/>
        <n v="105.129997253418"/>
        <n v="13944.16015625"/>
        <n v="16003.849609375"/>
        <n v="26426.990234375"/>
        <n v="3810.32006835938"/>
        <n v="3107.09008789063"/>
        <n v="110.849998474121"/>
        <n v="14026.1396484375"/>
        <n v="16185.75"/>
        <n v="26832.650390625"/>
        <n v="3909.0400390625"/>
        <n v="3127.89990234375"/>
        <n v="109.150001525879"/>
        <n v="13917.080078125"/>
        <n v="16078.599609375"/>
        <n v="26736.009765625"/>
        <n v="3875.1298828125"/>
        <n v="3070.92993164063"/>
        <n v="108.610000610352"/>
        <n v="13871.48046875"/>
        <n v="16006.9501953125"/>
        <n v="26578.029296875"/>
        <n v="3925.03002929688"/>
        <n v="3069.94995117188"/>
        <n v="109.230003356934"/>
        <n v="14025.4404296875"/>
        <n v="15903.7001953125"/>
        <n v="26597.970703125"/>
        <n v="3984.60009765625"/>
        <n v="3079.47998046875"/>
        <n v="110.269996643066"/>
        <n v="14246.830078125"/>
        <n v="16221.9501953125"/>
        <n v="26731.599609375"/>
        <n v="4077.42993164063"/>
        <n v="3112.5400390625"/>
        <n v="112.849998474121"/>
        <n v="14509.580078125"/>
        <n v="16506.150390625"/>
        <n v="27057.19921875"/>
        <n v="3123.14990234375"/>
        <n v="14359.3896484375"/>
        <n v="16521.900390625"/>
        <n v="27250.69921875"/>
        <n v="4104.8798828125"/>
        <n v="3142.0"/>
        <n v="114.150001525879"/>
        <n v="14329.509765625"/>
        <n v="16438.849609375"/>
        <n v="27295.419921875"/>
        <n v="4073.85009765625"/>
        <n v="3160.0400390625"/>
        <n v="114.580001831055"/>
        <n v="14393.0400390625"/>
        <n v="16443.05078125"/>
        <n v="27251.240234375"/>
        <n v="4074.3701171875"/>
        <n v="3163.76000976563"/>
        <n v="111.199996948242"/>
        <n v="14443.1103515625"/>
        <n v="16567.900390625"/>
        <n v="27614.859375"/>
        <n v="4098.669921875"/>
        <n v="115.230003356934"/>
        <n v="14548.259765625"/>
        <n v="16444.55078125"/>
        <n v="27523.94921875"/>
        <n v="4109.18017578125"/>
        <n v="3181.64990234375"/>
        <n v="117.629997253418"/>
        <n v="14458.33984375"/>
        <n v="16347.099609375"/>
        <n v="27863.380859375"/>
        <n v="4080.18994140625"/>
        <n v="3222.63989257813"/>
        <n v="117.139999389648"/>
        <n v="14378.5"/>
        <n v="16293.349609375"/>
        <n v="28089.779296875"/>
        <n v="4107.2001953125"/>
        <n v="3216.01000976563"/>
        <n v="119.300003051758"/>
        <n v="14186.9296875"/>
        <n v="16243.849609375"/>
        <n v="28189.349609375"/>
        <n v="4017.169921875"/>
        <n v="3223.47998046875"/>
        <n v="120.790000915527"/>
        <n v="13749.76953125"/>
        <n v="16172.599609375"/>
        <n v="27795.169921875"/>
        <n v="3900.15991210938"/>
        <n v="3210.81005859375"/>
        <n v="118.330001831055"/>
        <n v="13379.8701171875"/>
        <n v="15684.0"/>
        <n v="26948.220703125"/>
        <n v="3734.30004882813"/>
        <n v="3229.31005859375"/>
        <n v="117.470001220703"/>
        <n v="13294.0"/>
        <n v="15659.4501953125"/>
        <n v="26357.900390625"/>
        <n v="3705.67993164063"/>
        <n v="3195.82006835938"/>
        <n v="116.620002746582"/>
        <n v="13358.400390625"/>
        <n v="15678.900390625"/>
        <n v="26321.6796875"/>
        <n v="3722.30004882813"/>
        <n v="3288.85009765625"/>
        <n v="114.599998474121"/>
        <n v="13007.91015625"/>
        <n v="15335.099609375"/>
        <n v="26431.19921875"/>
        <n v="3639.77001953125"/>
        <n v="3277.53002929688"/>
        <n v="112.309997558594"/>
        <n v="13020.419921875"/>
        <n v="15183.400390625"/>
        <n v="25720.80078125"/>
        <n v="3636.8701171875"/>
        <n v="3262.88989257813"/>
        <n v="108.25"/>
        <n v="13106.3798828125"/>
        <n v="15191.099609375"/>
        <n v="25520.23046875"/>
        <n v="3292.92993164063"/>
        <n v="13273.2001953125"/>
        <n v="15419.849609375"/>
        <n v="25972.279296875"/>
        <n v="3715.31005859375"/>
        <n v="3279.830078125"/>
        <n v="108.720001220703"/>
        <n v="12965.6904296875"/>
        <n v="15385.9501953125"/>
        <n v="26149.169921875"/>
        <n v="3717.68994140625"/>
        <n v="3266.5400390625"/>
        <n v="101.529998779297"/>
        <n v="12912.58984375"/>
        <n v="15367.5"/>
        <n v="26039.5703125"/>
        <n v="3743.52001953125"/>
        <n v="3262.2900390625"/>
        <n v="102.319999694824"/>
        <n v="12904.8603515625"/>
        <n v="15619.4501953125"/>
        <n v="26148.560546875"/>
        <n v="3821.75"/>
        <n v="3322.94995117188"/>
        <n v="103.639999389648"/>
        <n v="13126.8603515625"/>
        <n v="15815.5"/>
        <n v="26665.439453125"/>
        <n v="3889.65991210938"/>
        <n v="3364.0"/>
        <n v="105.599998474121"/>
        <n v="13221.0400390625"/>
        <n v="15710.150390625"/>
        <n v="26789.5"/>
        <n v="3820.13989257813"/>
        <n v="3358.8701171875"/>
        <n v="109.620002746582"/>
        <n v="12946.759765625"/>
        <n v="15687.7998046875"/>
        <n v="26687.470703125"/>
        <n v="3799.02001953125"/>
        <n v="3358.46997070313"/>
        <n v="109.220001220703"/>
        <n v="12618.6796875"/>
        <n v="15728.849609375"/>
        <n v="26324.310546875"/>
        <n v="3738.669921875"/>
        <n v="3358.92993164063"/>
        <n v="105.099998474121"/>
        <n v="12623.23046875"/>
        <n v="15511.0498046875"/>
        <n v="25841.75"/>
        <n v="3752.10009765625"/>
        <n v="3378.36010742188"/>
        <n v="104.559997558594"/>
        <n v="12741.6298828125"/>
        <n v="15661.7998046875"/>
        <n v="25945.830078125"/>
        <n v="3364.09008789063"/>
        <n v="12390.9501953125"/>
        <n v="15785.4501953125"/>
        <n v="26294.83984375"/>
        <n v="3742.06005859375"/>
        <n v="3372.06005859375"/>
        <n v="97.4300003051758"/>
        <n v="12509.2197265625"/>
        <n v="15800.900390625"/>
        <n v="26051.189453125"/>
        <n v="3809.3701171875"/>
        <n v="3333.10009765625"/>
        <n v="95.0999984741211"/>
        <n v="12693.650390625"/>
        <n v="16045.9501953125"/>
        <n v="26136.990234375"/>
        <n v="3858.85009765625"/>
        <n v="3332.31005859375"/>
        <n v="96.5699996948242"/>
        <n v="12766.7998046875"/>
        <n v="16157.900390625"/>
        <n v="26510.529296875"/>
        <n v="3869.34008789063"/>
        <n v="3354.1201171875"/>
        <n v="101.51000213623"/>
        <n v="12774.23046875"/>
        <n v="16115.5"/>
        <n v="26710.58984375"/>
        <n v="3847.21997070313"/>
        <n v="3297.01000976563"/>
        <n v="100.889999389648"/>
        <n v="12655.0595703125"/>
        <n v="16031.150390625"/>
        <n v="26278.279296875"/>
        <n v="3802.36010742188"/>
        <n v="3277.080078125"/>
        <n v="95.3499984741211"/>
        <n v="12625.2197265625"/>
        <n v="15950.150390625"/>
        <n v="26389.099609375"/>
        <n v="3759.07006835938"/>
        <n v="3266.47998046875"/>
        <n v="93.6699981689453"/>
        <n v="12434.2900390625"/>
        <n v="15858.2001953125"/>
        <n v="26312.7890625"/>
        <n v="3721.56005859375"/>
        <n v="3261.48999023438"/>
        <n v="90.5599975585938"/>
        <n v="12532.9404296875"/>
        <n v="15927.2998046875"/>
        <n v="3817.17993164063"/>
        <n v="3228.06005859375"/>
        <n v="94.5699996948242"/>
        <n v="12913.6904296875"/>
        <n v="16142.2001953125"/>
        <n v="3818.6298828125"/>
        <n v="3226.22998046875"/>
        <n v="95.8499984741211"/>
        <n v="12827.8896484375"/>
        <n v="16187.0498046875"/>
        <n v="26791.7109375"/>
        <n v="3860.72998046875"/>
        <n v="3256.02001953125"/>
        <n v="99.8499984741211"/>
        <n v="13129.1298828125"/>
        <n v="16490.94921875"/>
        <n v="27295.94921875"/>
        <n v="3922.03002929688"/>
        <n v="3287.73999023438"/>
        <n v="13097.75"/>
        <n v="16483.900390625"/>
        <n v="27549.560546875"/>
        <n v="3927.63989257813"/>
        <n v="3272.0"/>
        <n v="94.5899963378906"/>
        <n v="13171.1396484375"/>
        <n v="16610.900390625"/>
        <n v="27701.25"/>
        <n v="3938.86010742188"/>
        <n v="3246.72998046875"/>
        <n v="94.2300033569336"/>
        <n v="13151.8603515625"/>
        <n v="16564.25"/>
        <n v="27663.16015625"/>
        <n v="3943.4599609375"/>
        <n v="3243.03002929688"/>
        <n v="93.0100021362305"/>
        <n v="13042.41015625"/>
        <n v="16463.30078125"/>
        <n v="27538.390625"/>
        <n v="3910.73999023438"/>
        <n v="3246.0400390625"/>
        <n v="94.7600021362305"/>
        <n v="13089.9599609375"/>
        <n v="16438.75"/>
        <n v="27525.08984375"/>
        <n v="3951.42993164063"/>
        <n v="3265.72998046875"/>
        <n v="94.3000030517578"/>
        <n v="13091.259765625"/>
        <n v="16746.25"/>
        <n v="27651.990234375"/>
        <n v="3992.96997070313"/>
        <n v="3277.11010742188"/>
        <n v="96.0400009155273"/>
        <n v="13340.58984375"/>
        <n v="17018.150390625"/>
        <n v="27725.240234375"/>
        <n v="4079.21997070313"/>
        <n v="3246.3701171875"/>
        <n v="96.4100036621094"/>
        <n v="13464.900390625"/>
        <n v="17154.80078125"/>
        <n v="27751.58984375"/>
        <n v="4096.02001953125"/>
        <n v="3225.55004882813"/>
        <n v="92.4199981689453"/>
        <n v="13335.3896484375"/>
        <n v="17215.849609375"/>
        <n v="27530.599609375"/>
        <n v="4079.81005859375"/>
        <n v="3155.18994140625"/>
        <n v="92.5899963378906"/>
        <n v="13388.33984375"/>
        <n v="17225.849609375"/>
        <n v="27634.650390625"/>
        <n v="4107.9599609375"/>
        <n v="3159.4599609375"/>
        <n v="90.379997253418"/>
        <n v="13628.5703125"/>
        <n v="17161.25"/>
        <n v="27870.05078125"/>
        <n v="4135.419921875"/>
        <n v="3155.69995117188"/>
        <n v="87.5500030517578"/>
        <n v="13562.6201171875"/>
        <n v="17348.75"/>
        <n v="27910.220703125"/>
        <n v="4107.31005859375"/>
        <n v="3184.44995117188"/>
        <n v="87.0100021362305"/>
        <n v="13604.5498046875"/>
        <n v="17359.75"/>
        <n v="28047.080078125"/>
        <n v="4128.97021484375"/>
        <n v="3214.080078125"/>
        <n v="87.2200012207031"/>
        <n v="13514.7099609375"/>
        <n v="27966.91015625"/>
        <n v="4112.08984375"/>
        <n v="3227.5400390625"/>
        <n v="89.0500030517578"/>
        <n v="13455.7001953125"/>
        <n v="17442.80078125"/>
        <n v="27729.4609375"/>
        <n v="4177.259765625"/>
        <n v="3217.81005859375"/>
        <n v="87.6600036621094"/>
        <n v="13661.169921875"/>
        <n v="17631.94921875"/>
        <n v="4201.41015625"/>
        <n v="3237.89990234375"/>
        <n v="91.2399978637695"/>
        <n v="13705.01953125"/>
        <n v="17597.849609375"/>
        <n v="28207.859375"/>
        <n v="4219.77978515625"/>
        <n v="3272.84008789063"/>
        <n v="91.1600036621094"/>
        <n v="13736.0"/>
        <n v="28623.779296875"/>
        <n v="4256.89990234375"/>
        <n v="3261.82006835938"/>
        <n v="86.8199996948242"/>
        <n v="13824.9697265625"/>
        <n v="17764.05078125"/>
        <n v="28752.880859375"/>
        <n v="4277.77001953125"/>
        <n v="3271.57006835938"/>
        <n v="85.7300033569336"/>
        <n v="13610.4404296875"/>
        <n v="17833.349609375"/>
        <n v="28944.7109375"/>
        <n v="4253.080078125"/>
        <n v="3263.35009765625"/>
        <n v="85.879997253418"/>
        <n v="13638.16015625"/>
        <n v="17852.05078125"/>
        <n v="28846.51953125"/>
        <n v="4261.97998046875"/>
        <n v="3270.56005859375"/>
        <n v="87.3199996948242"/>
        <n v="13525.6904296875"/>
        <n v="17710.75"/>
        <n v="28913.05078125"/>
        <n v="4218.7001953125"/>
        <n v="3258.06005859375"/>
        <n v="88.379997253418"/>
        <n v="13189.26953125"/>
        <n v="17467.349609375"/>
        <n v="28586.359375"/>
        <n v="4129.85986328125"/>
        <n v="3247.18994140625"/>
        <n v="86.5999984741211"/>
        <n v="13156.4404296875"/>
        <n v="17345.19921875"/>
        <n v="28395.30078125"/>
        <n v="4124.02978515625"/>
        <n v="3262.6298828125"/>
        <n v="90.4199981689453"/>
        <n v="13085.2001953125"/>
        <n v="17499.25"/>
        <n v="28282.2109375"/>
        <n v="4119.97021484375"/>
        <n v="3212.38989257813"/>
        <n v="92.7900009155273"/>
        <n v="13210.990234375"/>
        <n v="17487.44921875"/>
        <n v="28357.029296875"/>
        <n v="4147.58984375"/>
        <n v="3199.1201171875"/>
        <n v="92.2900009155273"/>
        <n v="12939.9599609375"/>
        <n v="17519.349609375"/>
        <n v="28608.69921875"/>
        <n v="4057.65991210938"/>
        <n v="3232.28002929688"/>
        <n v="91.0800018310547"/>
        <n v="12758.4404296875"/>
        <n v="17166.19921875"/>
        <n v="27788.119140625"/>
        <n v="4017.419921875"/>
        <n v="3199.0"/>
        <n v="12885.080078125"/>
        <n v="17401.5"/>
        <n v="27944.25"/>
        <n v="3965.2099609375"/>
        <n v="3212.6298828125"/>
        <n v="90.5400009155273"/>
        <n v="12814.8095703125"/>
        <n v="27906.169921875"/>
        <n v="3954.53002929688"/>
        <n v="3184.38989257813"/>
        <n v="88.2699966430664"/>
        <n v="12603.580078125"/>
        <n v="17468.44921875"/>
        <n v="27589.69921875"/>
        <n v="3903.64990234375"/>
        <n v="3181.6298828125"/>
        <n v="85.9800033569336"/>
        <n v="12736.009765625"/>
        <n v="17476.44921875"/>
        <n v="27570.740234375"/>
        <n v="3906.2099609375"/>
        <n v="3173.7900390625"/>
        <n v="86.3499984741211"/>
        <n v="12617.400390625"/>
        <n v="17540.349609375"/>
        <n v="27511.6796875"/>
        <n v="3172.0390625"/>
        <n v="12760.0400390625"/>
        <n v="17587.650390625"/>
        <n v="27557.990234375"/>
        <n v="3203.82006835938"/>
        <n v="86.1800003051758"/>
        <n v="12736.08984375"/>
        <n v="17484.30078125"/>
        <n v="27268.69921875"/>
        <n v="3906.03002929688"/>
        <n v="3227.82006835938"/>
        <n v="81.5"/>
        <n v="12688.8701171875"/>
        <n v="17691.94921875"/>
        <n v="27718.30078125"/>
        <n v="3944.81005859375"/>
        <n v="3233.80004882813"/>
        <n v="81.1999969482422"/>
        <n v="12925.5703125"/>
        <n v="17786.0"/>
        <n v="28091.380859375"/>
        <n v="4022.93994140625"/>
        <n v="3236.51000976563"/>
        <n v="82.7099990844727"/>
        <n v="13165.7802734375"/>
        <n v="17889.150390625"/>
        <n v="28438.369140625"/>
        <n v="4083.669921875"/>
        <n v="85.1600036621094"/>
        <n v="13183.1904296875"/>
        <n v="18015.44921875"/>
        <n v="28530.359375"/>
        <n v="3921.28002929688"/>
        <n v="3259.65991210938"/>
        <n v="85.0599975585938"/>
        <n v="12952.08984375"/>
        <n v="17771.150390625"/>
        <n v="27795.640625"/>
        <n v="3912.17993164063"/>
        <n v="3221.9599609375"/>
        <n v="12927.2001953125"/>
        <n v="17861.5"/>
        <n v="27801.439453125"/>
        <n v="3888.28002929688"/>
        <n v="3174.38989257813"/>
        <n v="84.5299987792969"/>
        <n v="12699.2197265625"/>
        <n v="17497.25"/>
        <n v="27525.6796875"/>
        <n v="3837.080078125"/>
        <n v="3126.39990234375"/>
        <n v="84.2699966430664"/>
        <n v="12606.6396484375"/>
        <n v="17429.69921875"/>
        <n v="3838.5"/>
        <n v="3101.21997070313"/>
        <n v="82.0999984741211"/>
        <n v="12638.2197265625"/>
        <n v="17744.400390625"/>
        <n v="27627.859375"/>
        <n v="3827.5400390625"/>
        <n v="3114.0400390625"/>
        <n v="83.5199966430664"/>
        <n v="12520.8095703125"/>
        <n v="17663.599609375"/>
        <n v="27297.5"/>
        <n v="3789.48999023438"/>
        <n v="3091.30004882813"/>
        <n v="82.4899978637695"/>
        <n v="12526.6103515625"/>
        <n v="17532.44921875"/>
        <n v="26955.1796875"/>
        <n v="3749.44995117188"/>
        <n v="3092.82006835938"/>
        <n v="82.4000015258789"/>
        <n v="12180.759765625"/>
        <n v="17291.650390625"/>
        <n v="3647.46997070313"/>
        <n v="3072.23999023438"/>
        <n v="78.0400009155273"/>
        <n v="12184.0"/>
        <n v="16978.30078125"/>
        <n v="26424.599609375"/>
        <n v="3644.76000976563"/>
        <n v="3048.51000976563"/>
        <n v="76.25"/>
        <n v="12139.6796875"/>
        <n v="16942.349609375"/>
        <n v="26523.76953125"/>
        <n v="3623.2900390625"/>
        <n v="3048.3701171875"/>
        <n v="76.4199981689453"/>
        <n v="11862.83984375"/>
        <n v="16820.400390625"/>
        <n v="25938.359375"/>
        <n v="3640.61010742188"/>
        <n v="3044.86010742188"/>
        <n v="76.5500030517578"/>
        <n v="11866.98046875"/>
        <n v="16788.599609375"/>
        <n v="26221.779296875"/>
        <n v="3610.39990234375"/>
        <n v="3026.080078125"/>
        <n v="80.3399963378906"/>
        <n v="11973.91015625"/>
        <n v="16747.69921875"/>
        <n v="25805.58984375"/>
        <n v="3021.92993164063"/>
        <n v="79.1399993896484"/>
        <n v="11893.9404296875"/>
        <n v="16855.55078125"/>
        <n v="25621.9609375"/>
        <n v="3604.92993164063"/>
        <n v="80.870002746582"/>
        <n v="12358.98046875"/>
        <n v="17117.30078125"/>
        <n v="26633.51953125"/>
        <n v="3726.4599609375"/>
        <n v="83.2200012207031"/>
        <n v="12455.3603515625"/>
        <n v="27030.55078125"/>
        <n v="3722.65991210938"/>
        <n v="85.4199981689453"/>
        <n v="12421.8896484375"/>
        <n v="17315.650390625"/>
        <n v="27137.98046875"/>
        <n v="3739.21997070313"/>
        <n v="87.0400009155273"/>
        <n v="12272.58984375"/>
        <n v="17216.94921875"/>
        <n v="26921.900390625"/>
        <n v="3620.72998046875"/>
        <n v="88.0"/>
        <n v="12174.6298828125"/>
        <n v="17064.69921875"/>
        <n v="3588.10009765625"/>
        <n v="2968.28002929688"/>
        <n v="12097.6796875"/>
        <n v="16950.30078125"/>
        <n v="26369.560546875"/>
        <n v="3568.44995117188"/>
        <n v="2953.5"/>
        <n v="87.9100036621094"/>
        <n v="12104.6201171875"/>
        <n v="16960.05078125"/>
        <n v="26313.41015625"/>
        <n v="3573.86010742188"/>
        <n v="2934.09008789063"/>
        <n v="86.2799987792969"/>
        <n v="12000.4296875"/>
        <n v="16956.94921875"/>
        <n v="26237.419921875"/>
        <n v="3491.580078125"/>
        <n v="3004.5"/>
        <n v="85.5599975585938"/>
        <n v="12395.990234375"/>
        <n v="17169.75"/>
        <n v="26595.349609375"/>
        <n v="3579.67993164063"/>
        <n v="3035.03002929688"/>
        <n v="85.1999969482422"/>
        <n v="12398.0498046875"/>
        <n v="17098.55078125"/>
        <n v="26649.130859375"/>
        <n v="3638.64990234375"/>
        <n v="3052.7099609375"/>
        <n v="84.6100006103516"/>
        <n v="12746.3603515625"/>
        <n v="17434.05078125"/>
        <n v="26910.099609375"/>
        <n v="3686.53002929688"/>
        <n v="3074.21997070313"/>
        <n v="82.0899963378906"/>
        <n v="12705.259765625"/>
        <n v="17472.849609375"/>
        <n v="27192.7890625"/>
        <n v="3666.51000976563"/>
        <n v="3044.3798828125"/>
        <n v="82.5899963378906"/>
        <n v="12628.7802734375"/>
        <n v="17421.0"/>
        <n v="26872.44921875"/>
        <n v="3656.43994140625"/>
        <n v="3013.68994140625"/>
        <n v="85.2200012207031"/>
        <n v="12548.150390625"/>
        <n v="17520.75"/>
        <n v="26869.380859375"/>
        <n v="3647.419921875"/>
        <n v="3026.9599609375"/>
        <n v="83.1500015258789"/>
        <n v="12747.3798828125"/>
        <n v="17707.400390625"/>
        <n v="26974.900390625"/>
        <n v="3741.64990234375"/>
        <n v="2965.169921875"/>
        <n v="82.629997253418"/>
        <n v="12789.259765625"/>
        <n v="17637.0"/>
        <n v="27073.1796875"/>
        <n v="3799.43994140625"/>
        <n v="2944.26000976563"/>
        <n v="83.0599975585938"/>
        <n v="13023.400390625"/>
        <n v="27404.900390625"/>
        <n v="3824.07006835938"/>
        <n v="2977.56005859375"/>
        <n v="84.1399993896484"/>
        <n v="13062.0400390625"/>
        <n v="17654.5"/>
        <n v="27330.7890625"/>
        <n v="3803.7900390625"/>
        <n v="2981.68994140625"/>
        <n v="87.3300018310547"/>
        <n v="13051.25"/>
        <n v="17723.69921875"/>
        <n v="26981.080078125"/>
        <n v="3808.26000976563"/>
        <n v="2908.97998046875"/>
        <n v="87.0800018310547"/>
        <n v="13216.48046875"/>
        <n v="17899.900390625"/>
        <n v="27392.990234375"/>
        <n v="3863.17993164063"/>
        <n v="2885.09008789063"/>
        <n v="85.3000030517578"/>
        <n v="13287.0703125"/>
        <n v="18060.150390625"/>
        <n v="27526.1796875"/>
        <n v="3843.80004882813"/>
        <n v="2896.76000976563"/>
        <n v="85.9199981689453"/>
        <n v="13255.0703125"/>
        <n v="18048.650390625"/>
        <n v="27546.880859375"/>
        <n v="3758.67993164063"/>
        <n v="2954.94995117188"/>
        <n v="87.7200012207031"/>
        <n v="13022.6396484375"/>
        <n v="17959.19921875"/>
        <n v="3698.14990234375"/>
        <n v="2977.71997070313"/>
        <n v="87.5999984741211"/>
        <n v="13193.509765625"/>
        <n v="18017.150390625"/>
        <n v="27032.01953125"/>
        <n v="3708.84008789063"/>
        <n v="2997.0"/>
        <n v="87.8199996948242"/>
        <n v="13391.0"/>
        <n v="18064.75"/>
        <n v="27357.529296875"/>
        <n v="3764.69995117188"/>
        <n v="3054.4599609375"/>
        <n v="90.4000015258789"/>
        <n v="13487.91015625"/>
        <n v="27704.640625"/>
        <n v="3786.28002929688"/>
        <n v="3047.4599609375"/>
        <n v="88.5199966430664"/>
        <n v="13557.080078125"/>
        <n v="18117.5"/>
        <n v="27688.859375"/>
        <n v="3744.21997070313"/>
        <n v="3046.18994140625"/>
        <n v="85.5"/>
        <n v="13599.349609375"/>
        <n v="17969.400390625"/>
        <n v="27370.619140625"/>
        <n v="3859.88989257813"/>
        <n v="3022.85009765625"/>
        <n v="84.6999969482422"/>
        <n v="14172.4697265625"/>
        <n v="18259.349609375"/>
        <n v="27837.08984375"/>
        <n v="3944.82006835938"/>
        <n v="3070.30004882813"/>
        <n v="14243.349609375"/>
        <n v="18311.400390625"/>
        <n v="27963.470703125"/>
        <n v="3956.39990234375"/>
        <n v="3075.21997070313"/>
        <n v="85.1500015258789"/>
        <n v="14266.419921875"/>
        <n v="18282.0"/>
        <n v="27903.26953125"/>
        <n v="3953.169921875"/>
        <n v="3074.5"/>
        <n v="84.0599975585938"/>
        <n v="14195.3095703125"/>
        <n v="18344.150390625"/>
        <n v="27743.150390625"/>
        <n v="3954.34008789063"/>
        <n v="3115.35009765625"/>
        <n v="84.1999969482422"/>
        <n v="14149.7001953125"/>
        <n v="18312.94921875"/>
        <n v="27910.009765625"/>
        <n v="3906.5400390625"/>
        <n v="3087.169921875"/>
        <n v="81.4000015258789"/>
        <n v="14300.2099609375"/>
        <n v="18209.80078125"/>
        <n v="27877.779296875"/>
        <n v="3935.97998046875"/>
        <n v="3096.88989257813"/>
        <n v="77.2399978637695"/>
        <n v="14321.83984375"/>
        <n v="18133.349609375"/>
        <n v="27846.30078125"/>
        <n v="3933.34008789063"/>
        <n v="3056.169921875"/>
        <n v="75.0800018310547"/>
        <n v="14343.7998046875"/>
        <n v="18137.69921875"/>
        <n v="28038.16015625"/>
        <n v="3956.8798828125"/>
        <n v="3076.32104492188"/>
        <n v="79.8499984741211"/>
        <n v="14363.509765625"/>
        <n v="18246.0"/>
        <n v="3998.65991210938"/>
        <n v="3075.32397460938"/>
        <n v="14447.5498046875"/>
        <n v="18294.25"/>
        <n v="28363.66015625"/>
        <n v="3084.85498046875"/>
        <n v="14498.0498046875"/>
        <n v="18445.099609375"/>
        <n v="28263.599609375"/>
        <n v="4020.76000976563"/>
        <n v="3077.96997070313"/>
        <n v="76.2200012207031"/>
        <n v="14374.150390625"/>
        <n v="18365.599609375"/>
        <n v="28046.3203125"/>
        <n v="3955.77001953125"/>
        <n v="3034.69995117188"/>
        <n v="73.5999984741211"/>
        <n v="14327.0400390625"/>
        <n v="18552.150390625"/>
        <n v="27899.98046875"/>
        <n v="3937.64990234375"/>
        <n v="3096.11010742188"/>
        <n v="76.2900009155273"/>
        <n v="14363.3203125"/>
        <n v="18616.55078125"/>
        <n v="27802.7109375"/>
        <n v="3938.580078125"/>
        <n v="3137.3701171875"/>
        <n v="78.4000015258789"/>
        <n v="14423.7900390625"/>
        <n v="18778.19921875"/>
        <n v="28226.080078125"/>
        <n v="4050.8701171875"/>
        <n v="3164.53002929688"/>
        <n v="79.9300003051758"/>
        <n v="14372.419921875"/>
        <n v="18639.19921875"/>
        <n v="27662.119140625"/>
        <n v="4026.6298828125"/>
        <n v="3149.84008789063"/>
        <n v="79.6500015258789"/>
        <n v="14394.3701171875"/>
        <n v="18591.349609375"/>
        <n v="27700.859375"/>
        <n v="3984.48999023438"/>
        <n v="3177.06005859375"/>
        <n v="76.7699966430664"/>
        <n v="14305.259765625"/>
        <n v="18577.900390625"/>
        <n v="27698.310546875"/>
        <n v="3918.38989257813"/>
        <n v="3195.080078125"/>
        <n v="73.4100036621094"/>
        <n v="14218.1796875"/>
        <n v="18528.400390625"/>
        <n v="27646.779296875"/>
        <n v="3922.67993164063"/>
        <n v="3188.669921875"/>
        <n v="71.75"/>
        <n v="14196.76953125"/>
        <n v="18536.94921875"/>
        <n v="27415.66015625"/>
        <n v="3935.830078125"/>
        <n v="3187.26000976563"/>
        <n v="71.120002746582"/>
        <n v="14217.9599609375"/>
        <n v="18410.099609375"/>
        <n v="27633.9609375"/>
        <n v="3933.0400390625"/>
        <n v="3182.90991210938"/>
        <n v="70.0800018310547"/>
        <n v="14262.599609375"/>
        <n v="18345.69921875"/>
        <n v="27734.66015625"/>
        <n v="3935.30004882813"/>
        <n v="3176.580078125"/>
        <n v="70.25"/>
        <n v="14302.490234375"/>
        <n v="18490.19921875"/>
        <n v="27907.490234375"/>
        <n v="3993.03002929688"/>
        <n v="3171.47998046875"/>
        <n v="73.2099990844727"/>
        <n v="14375.9501953125"/>
        <n v="18632.900390625"/>
        <n v="27993.779296875"/>
        <n v="3965.64990234375"/>
        <n v="3168.59008789063"/>
        <n v="74.9000015258789"/>
        <n v="13982.58984375"/>
        <n v="18387.69921875"/>
        <n v="27987.5390625"/>
        <n v="3879.44995117188"/>
        <n v="3158.44995117188"/>
        <n v="75.3300018310547"/>
        <n v="13815.240234375"/>
        <n v="18255.150390625"/>
        <n v="27488.830078125"/>
        <n v="3827.90991210938"/>
        <n v="3151.60888671875"/>
        <n v="73.3300018310547"/>
        <n v="13927.0498046875"/>
        <n v="18244.55078125"/>
        <n v="27165.779296875"/>
        <n v="3800.0400390625"/>
        <n v="3096.10009765625"/>
        <n v="73.8099975585938"/>
        <n v="13791.51953125"/>
        <n v="18202.650390625"/>
        <n v="26416.91015625"/>
        <n v="3795.6201171875"/>
        <n v="3061.51000976563"/>
        <n v="74.3099975585938"/>
        <n v="13912.169921875"/>
        <n v="18162.75"/>
        <n v="26269.80078125"/>
        <n v="3839.48999023438"/>
        <n v="3060.55004882813"/>
        <n v="75.8000030517578"/>
        <n v="13890.5400390625"/>
        <n v="18068.599609375"/>
        <n v="26399.310546875"/>
        <n v="3764.48999023438"/>
        <n v="3044.60009765625"/>
        <n v="77.0299987792969"/>
        <n v="13874.5"/>
        <n v="17779.5"/>
        <n v="26106.380859375"/>
        <n v="3797.01000976563"/>
        <n v="3031.53588867188"/>
        <n v="17774.25"/>
        <n v="26294.849609375"/>
        <n v="3047.34912109375"/>
        <n v="13966.349609375"/>
        <n v="17967.44921875"/>
        <n v="26447.869140625"/>
        <n v="3813.21997070313"/>
        <n v="3074.31005859375"/>
        <n v="79.1600036621094"/>
        <n v="13914.6201171875"/>
        <n v="18068.349609375"/>
        <n v="26199.669921875"/>
        <n v="3780.78002929688"/>
        <n v="3079.42993164063"/>
        <n v="77.3000030517578"/>
        <n v="13871.3203125"/>
        <n v="17992.80078125"/>
        <n v="25953.919921875"/>
        <n v="3805.44995117188"/>
        <n v="3064.4599609375"/>
        <n v="76.7900009155273"/>
        <n v="13922.5498046875"/>
        <n v="18080.30078125"/>
        <n v="26067.919921875"/>
        <n v="3800.34008789063"/>
        <n v="3082.19995117188"/>
        <n v="77.7099990844727"/>
        <n v="13976.4404296875"/>
        <n v="18086.5"/>
        <n v="14083.759765625"/>
        <n v="18149.80078125"/>
        <n v="3794.330078125"/>
        <n v="3073.05004882813"/>
        <n v="76.5999984741211"/>
        <n v="14264.599609375"/>
        <n v="18020.599609375"/>
        <n v="25661.890625"/>
        <n v="3815.77001953125"/>
        <n v="3109.44995117188"/>
        <n v="72.7300033569336"/>
        <n v="14403.73046875"/>
        <n v="17892.599609375"/>
        <n v="25750.4609375"/>
        <n v="3802.419921875"/>
        <n v="3130.22998046875"/>
        <n v="72.4599990844727"/>
        <n v="14388.98046875"/>
        <n v="17795.55078125"/>
        <n v="25719.609375"/>
        <n v="3809.56005859375"/>
        <n v="3151.84008789063"/>
        <n v="73.2399978637695"/>
        <n v="14628.6103515625"/>
        <n v="17936.150390625"/>
        <n v="3890.419921875"/>
        <n v="3165.42993164063"/>
        <n v="73.4700012207031"/>
        <n v="14692.740234375"/>
        <n v="17856.0"/>
        <n v="26132.80078125"/>
        <n v="3877.2900390625"/>
        <n v="3165.13989257813"/>
        <n v="73.8399963378906"/>
        <n v="14794.990234375"/>
        <n v="17824.349609375"/>
        <n v="26332.05078125"/>
        <n v="3928.5400390625"/>
        <n v="3160.88989257813"/>
        <n v="14934.509765625"/>
        <n v="17761.650390625"/>
        <n v="26381.9296875"/>
        <n v="3937.56005859375"/>
        <n v="3153.39990234375"/>
        <n v="77.0999984741211"/>
        <n v="15041.16015625"/>
        <n v="26090.83984375"/>
        <n v="3947.669921875"/>
        <n v="3167.51000976563"/>
        <n v="77.9700012207031"/>
        <n v="15083.9404296875"/>
        <n v="17853.650390625"/>
        <n v="25748.099609375"/>
        <n v="3197.31909179688"/>
        <n v="15083.9501953125"/>
        <n v="17886.94921875"/>
        <n v="25895.30078125"/>
        <n v="3984.57006835938"/>
        <n v="3211.76000976563"/>
        <n v="78.5299987792969"/>
        <n v="15156.8896484375"/>
        <n v="18032.44921875"/>
        <n v="26211.83984375"/>
        <n v="3926.59008789063"/>
        <n v="3220.3701171875"/>
        <n v="78.9400024414063"/>
        <n v="14906.26953125"/>
        <n v="18063.75"/>
        <n v="26368.970703125"/>
        <n v="3885.5400390625"/>
        <n v="3210.3798828125"/>
        <n v="78.129997253418"/>
        <n v="14940.6796875"/>
        <n v="18016.19921875"/>
        <n v="26320.9609375"/>
        <n v="3897.86010742188"/>
        <n v="3247.19995117188"/>
        <n v="15022.830078125"/>
        <n v="18063.44921875"/>
        <n v="26788.759765625"/>
        <n v="3971.63989257813"/>
        <n v="15022.5498046875"/>
        <n v="18078.650390625"/>
        <n v="27150.4296875"/>
        <n v="3989.7900390625"/>
        <n v="79.6600036621094"/>
        <n v="14969.650390625"/>
        <n v="17846.150390625"/>
        <n v="27175.880859375"/>
        <n v="3949.06005859375"/>
        <n v="79.4499969482422"/>
        <n v="15068.7197265625"/>
        <n v="27284.080078125"/>
        <n v="4013.2900390625"/>
        <n v="79.9199981689453"/>
        <n v="15077.6201171875"/>
        <n v="17493.55078125"/>
        <n v="27326.91015625"/>
        <n v="4048.69995117188"/>
        <n v="79.0400009155273"/>
        <n v="14988.98046875"/>
        <n v="17405.55078125"/>
        <n v="27337.25"/>
        <n v="4015.55004882813"/>
        <n v="3266.76000976563"/>
        <n v="77.6600036621094"/>
        <n v="14993.58984375"/>
        <n v="17537.55078125"/>
        <n v="27302.220703125"/>
        <n v="4020.43994140625"/>
        <n v="3252.01000976563"/>
        <n v="15107.830078125"/>
        <n v="17353.400390625"/>
        <n v="27322.7890625"/>
        <n v="4037.19995117188"/>
        <n v="3245.40991210938"/>
        <n v="76.0500030517578"/>
        <n v="15264.3095703125"/>
        <n v="17445.94921875"/>
        <n v="27338.4296875"/>
        <n v="4141.8798828125"/>
        <n v="3272.40991210938"/>
        <n v="74.9700012207031"/>
        <n v="15347.8603515625"/>
        <n v="17584.19921875"/>
        <n v="27445.689453125"/>
        <n v="4123.35986328125"/>
        <n v="3235.35009765625"/>
        <n v="73.0999984741211"/>
        <n v="15275.5703125"/>
        <n v="17698.349609375"/>
        <n v="27656.470703125"/>
        <n v="4093.3798828125"/>
        <n v="3226.2099609375"/>
        <n v="72.25"/>
        <n v="15273.599609375"/>
        <n v="17652.55078125"/>
        <n v="27662.109375"/>
        <n v="4088.38989257813"/>
        <n v="3233.830078125"/>
        <n v="74.3499984741211"/>
        <n v="15371.9296875"/>
        <n v="17744.150390625"/>
        <n v="27458.529296875"/>
        <n v="4111.669921875"/>
        <n v="3230.43994140625"/>
        <n v="15519.6298828125"/>
        <n v="17779.80078125"/>
        <n v="27424.689453125"/>
        <n v="4069.669921875"/>
        <n v="3225.77001953125"/>
        <n v="76.5199966430664"/>
        <n v="15246.3896484375"/>
        <n v="17801.0"/>
        <n v="27609.330078125"/>
        <n v="4060.7900390625"/>
        <n v="3247.22998046875"/>
        <n v="15305.9404296875"/>
        <n v="17719.75"/>
        <n v="27266.939453125"/>
        <n v="4092.669921875"/>
        <n v="3252.6298828125"/>
        <n v="78.4499969482422"/>
        <n v="15366.3701171875"/>
        <n v="17800.05078125"/>
        <n v="27553.1796875"/>
        <n v="4095.01000976563"/>
        <n v="3279.18994140625"/>
        <n v="77.4599990844727"/>
        <n v="15388.849609375"/>
        <n v="17853.80078125"/>
        <n v="27444.130859375"/>
        <n v="4103.97998046875"/>
        <n v="3274.55004882813"/>
        <n v="77.25"/>
        <n v="15417.169921875"/>
        <n v="18000.650390625"/>
        <n v="27597.119140625"/>
        <n v="4089.48999023438"/>
        <n v="3231.34008789063"/>
        <n v="77.9199981689453"/>
        <n v="15300.419921875"/>
        <n v="17884.599609375"/>
        <n v="27466.609375"/>
        <n v="4047.94995117188"/>
        <n v="3223.26000976563"/>
        <n v="75.0599975585938"/>
        <n v="15436.7900390625"/>
        <n v="17818.400390625"/>
        <n v="27426.48046875"/>
        <n v="3225.84008789063"/>
        <n v="15286.7099609375"/>
        <n v="17800.30078125"/>
        <n v="27359.119140625"/>
        <n v="3995.18994140625"/>
        <n v="3282.43994140625"/>
        <n v="75.6900024414063"/>
        <n v="15247.5"/>
        <n v="17529.44921875"/>
        <n v="27046.080078125"/>
        <n v="3976.89990234375"/>
        <n v="3286.71997070313"/>
        <n v="73.8000030517578"/>
        <n v="15433.9697265625"/>
        <n v="17455.400390625"/>
        <n v="3969.18994140625"/>
        <n v="3275.36010742188"/>
        <n v="73.8300018310547"/>
        <n v="15162.48046875"/>
        <n v="17421.80078125"/>
        <n v="27128.3203125"/>
        <n v="3943.080078125"/>
        <n v="3253.96997070313"/>
        <n v="74.0899963378906"/>
        <n v="15351.6298828125"/>
        <n v="17299.0"/>
        <n v="27292.740234375"/>
        <n v="3973.55004882813"/>
        <n v="3251.71997070313"/>
        <n v="74.9899978637695"/>
        <n v="15289.4296875"/>
        <n v="17255.19921875"/>
        <n v="27400.359375"/>
        <n v="3968.97998046875"/>
        <n v="3246.13989257813"/>
        <n v="75.5500030517578"/>
        <n v="15254.1103515625"/>
        <n v="17345.25"/>
        <n v="27305.369140625"/>
        <n v="3939.05004882813"/>
        <n v="3272.0400390625"/>
        <n v="76.120002746582"/>
        <n v="15150.669921875"/>
        <n v="17306.0"/>
        <n v="27408.5390625"/>
        <n v="3928.15991210938"/>
        <n v="3306.4599609375"/>
        <n v="77.2300033569336"/>
        <n v="15409.990234375"/>
        <n v="17427.69921875"/>
        <n v="27655.33984375"/>
        <n v="3995.169921875"/>
        <n v="3302.6201171875"/>
        <n v="75.8300018310547"/>
        <n v="15587.7802734375"/>
        <n v="17671.94921875"/>
        <n v="28153.8203125"/>
        <n v="4044.61010742188"/>
        <n v="3308.72998046875"/>
        <n v="78.3199996948242"/>
        <n v="15544.0703125"/>
        <n v="28202.58984375"/>
        <n v="3980.31005859375"/>
        <n v="3284.40991210938"/>
        <n v="77.0599975585938"/>
        <n v="15524.849609375"/>
        <n v="17602.25"/>
        <n v="28232.6796875"/>
        <n v="3969.76000976563"/>
        <n v="3263.68994140625"/>
        <n v="76.1100006103516"/>
        <n v="15535.1298828125"/>
        <n v="17573.599609375"/>
        <n v="28558.880859375"/>
        <n v="3908.69995117188"/>
        <n v="3260.0"/>
        <n v="75.4300003051758"/>
        <n v="15316.3798828125"/>
        <n v="17324.349609375"/>
        <n v="28118.740234375"/>
        <n v="3846.32006835938"/>
        <n v="3229.5"/>
        <n v="74.7699966430664"/>
        <n v="14887.4404296875"/>
        <n v="17113.44921875"/>
        <n v="27631.529296875"/>
        <n v="3808.86010742188"/>
        <n v="3228.1201171875"/>
        <n v="72.3000030517578"/>
        <n v="14951.7099609375"/>
        <n v="16987.099609375"/>
        <n v="27104.75"/>
        <n v="3873.6298828125"/>
        <n v="3216.98999023438"/>
        <n v="70.7799987792969"/>
        <n v="14702.91015625"/>
        <n v="16938.900390625"/>
        <n v="27105.990234375"/>
        <n v="3838.23999023438"/>
        <n v="3256.86010742188"/>
        <n v="65.6500015258789"/>
        <n v="14664.169921875"/>
        <n v="16850.150390625"/>
        <n v="26632.919921875"/>
        <n v="3864.11010742188"/>
        <n v="3224.71997070313"/>
        <n v="65.7099990844727"/>
        <n v="14694.259765625"/>
        <n v="16958.150390625"/>
        <n v="27071.7109375"/>
        <n v="3901.27001953125"/>
        <n v="3240.15991210938"/>
        <n v="65.1699981689453"/>
        <n v="14458.3896484375"/>
        <n v="16828.349609375"/>
        <n v="26945.669921875"/>
        <n v="3916.88989257813"/>
        <n v="3231.64990234375"/>
        <n v="64.120002746582"/>
        <n v="15055.9296875"/>
        <n v="17016.0"/>
        <n v="3971.18994140625"/>
        <n v="3237.88989257813"/>
        <n v="66.7699966430664"/>
        <n v="15166.9501953125"/>
        <n v="17107.849609375"/>
        <n v="27267.259765625"/>
        <n v="3936.169921875"/>
        <n v="3255.73999023438"/>
        <n v="68.8899993896484"/>
        <n v="15078.7197265625"/>
        <n v="17045.30078125"/>
        <n v="27175.630859375"/>
        <n v="3919.05004882813"/>
        <n v="3252.98999023438"/>
        <n v="69.1399993896484"/>
        <n v="14809.8203125"/>
        <n v="16917.349609375"/>
        <n v="27257.439453125"/>
        <n v="3909.15991210938"/>
        <n v="3260.84008789063"/>
        <n v="66.8199996948242"/>
        <n v="15020.0703125"/>
        <n v="16918.55078125"/>
        <n v="27359.720703125"/>
        <n v="3970.48999023438"/>
        <n v="3229.69995117188"/>
        <n v="69.129997253418"/>
        <n v="15103.759765625"/>
        <n v="16913.75"/>
        <n v="27432.759765625"/>
        <n v="3951.53002929688"/>
        <n v="3241.73999023438"/>
        <n v="72.1900024414063"/>
        <n v="15186.75"/>
        <n v="16940.599609375"/>
        <n v="27505.48046875"/>
        <n v="3999.53002929688"/>
        <n v="3229.580078125"/>
        <n v="72.7600021362305"/>
        <n v="15424.6904296875"/>
        <n v="27630.55078125"/>
        <n v="4032.10009765625"/>
        <n v="3220.97998046875"/>
        <n v="72.6100006103516"/>
        <n v="15499.83984375"/>
        <n v="17204.650390625"/>
        <n v="27986.619140625"/>
        <n v="4056.17993164063"/>
        <n v="3260.0400390625"/>
        <n v="73.7699966430664"/>
        <n v="15553.900390625"/>
        <n v="17312.75"/>
        <n v="28120.7109375"/>
        <n v="4098.7900390625"/>
        <n v="3276.419921875"/>
        <n v="79.0"/>
        <n v="15601.400390625"/>
        <n v="28139.119140625"/>
        <n v="4086.8701171875"/>
        <n v="3290.98999023438"/>
        <n v="79.6100006103516"/>
        <n v="15482.8798828125"/>
        <n v="17402.69921875"/>
        <n v="27788.76953125"/>
        <n v="4072.56005859375"/>
        <n v="79.7200012207031"/>
        <n v="15509.08984375"/>
        <n v="17502.849609375"/>
        <n v="27427.66015625"/>
        <n v="4069.84008789063"/>
        <n v="3296.06005859375"/>
        <n v="27456.25"/>
        <n v="3308.06005859375"/>
        <n v="17597.94921875"/>
        <n v="27597.1796875"/>
        <n v="4072.55004882813"/>
        <n v="3309.919921875"/>
        <n v="15625.7900390625"/>
        <n v="17655.150390625"/>
        <n v="27854.8203125"/>
        <n v="4102.60986328125"/>
        <n v="3298.25"/>
        <n v="79.370002746582"/>
        <n v="15668.2001953125"/>
        <n v="17717.25"/>
        <n v="27983.970703125"/>
        <n v="4086.93994140625"/>
        <n v="3315.39990234375"/>
        <n v="81.2799987792969"/>
        <n v="15675.150390625"/>
        <n v="17729.650390625"/>
        <n v="27952.009765625"/>
        <n v="4099.39990234375"/>
        <n v="3309.25"/>
        <n v="82.1100006103516"/>
        <n v="15760.3203125"/>
        <n v="28282.8203125"/>
        <n v="4113.2001953125"/>
        <n v="3316.81005859375"/>
        <n v="15764.3798828125"/>
        <n v="17574.05078125"/>
        <n v="28414.98046875"/>
        <n v="4123.18017578125"/>
        <n v="3336.38989257813"/>
        <n v="80.4700012207031"/>
        <n v="15802.75"/>
        <n v="17610.19921875"/>
        <n v="28520.759765625"/>
        <n v="4140.35986328125"/>
        <n v="3375.78002929688"/>
        <n v="79.870002746582"/>
        <n v="15829.5498046875"/>
        <n v="17579.849609375"/>
        <n v="28531.5390625"/>
        <n v="4134.490234375"/>
        <n v="3364.63989257813"/>
        <n v="78.4599990844727"/>
        <n v="15734.25"/>
        <n v="17584.349609375"/>
        <n v="28442.44921875"/>
        <n v="4114.56982421875"/>
        <n v="3344.02001953125"/>
        <n v="76.9700012207031"/>
        <n v="15706.830078125"/>
        <n v="17553.94921875"/>
        <n v="28527.80078125"/>
        <n v="4113.85986328125"/>
        <n v="3301.26000976563"/>
        <n v="76.7200012207031"/>
        <n v="15831.099609375"/>
        <n v="17612.5"/>
        <n v="28567.240234375"/>
        <n v="4117.77001953125"/>
        <n v="3264.92993164063"/>
        <n v="15794.8095703125"/>
        <n v="17716.849609375"/>
        <n v="28609.76953125"/>
        <n v="4071.3798828125"/>
        <n v="3229.44995117188"/>
        <n v="76.5"/>
        <n v="15694.3603515625"/>
        <n v="17711.19921875"/>
        <n v="28319.76953125"/>
        <n v="4049.35009765625"/>
        <n v="3239.98999023438"/>
        <n v="74.0500030517578"/>
        <n v="15706.6904296875"/>
        <n v="17797.900390625"/>
        <n v="28241.669921875"/>
        <n v="4075.2900390625"/>
        <n v="3253.11010742188"/>
        <n v="74.0299987792969"/>
        <n v="15688.169921875"/>
        <n v="17885.30078125"/>
        <n v="28499.509765625"/>
        <n v="4127.18017578125"/>
        <n v="3283.1201171875"/>
        <n v="73.9300003051758"/>
        <n v="29016.830078125"/>
        <n v="4164.1201171875"/>
        <n v="74.5299987792969"/>
        <n v="15707.5498046875"/>
        <n v="18101.75"/>
        <n v="29083.130859375"/>
        <n v="4089.71997070313"/>
        <n v="71.4199981689453"/>
        <n v="15745.98046875"/>
        <n v="18042.400390625"/>
        <n v="4088.86010742188"/>
        <n v="67.9499969482422"/>
        <n v="15662.3203125"/>
        <n v="18066.69921875"/>
        <n v="4048.28002929688"/>
        <n v="3302.03002929688"/>
        <n v="63.6399993896484"/>
        <n v="15755.9697265625"/>
        <n v="18055.44921875"/>
        <n v="4084.72998046875"/>
        <n v="3321.18994140625"/>
        <n v="68.4800033569336"/>
        <n v="15933.6904296875"/>
        <n v="18100.30078125"/>
        <n v="28931.810546875"/>
        <n v="4123.81005859375"/>
        <n v="3340.98999023438"/>
        <n v="71.0400009155273"/>
        <n v="15879.5595703125"/>
        <n v="18229.650390625"/>
        <n v="29020.630859375"/>
        <n v="4116.64990234375"/>
        <n v="3356.1201171875"/>
        <n v="71.3399963378906"/>
        <n v="15848.6904296875"/>
        <n v="18211.94921875"/>
        <n v="29070.109375"/>
        <n v="4098.919921875"/>
        <n v="3305.25"/>
        <n v="71.8000030517578"/>
        <n v="15754.759765625"/>
        <n v="18270.400390625"/>
        <n v="29028.7109375"/>
        <n v="4109.2900390625"/>
        <n v="3307.2900390625"/>
        <n v="70.629997253418"/>
        <n v="15852.099609375"/>
        <n v="18194.55078125"/>
        <n v="29141.51953125"/>
        <n v="4099.1201171875"/>
        <n v="3271.42993164063"/>
        <n v="69.9300003051758"/>
        <n v="15874.240234375"/>
        <n v="18287.900390625"/>
        <n v="29475.970703125"/>
        <n v="4110.27001953125"/>
        <n v="3235.8701171875"/>
        <n v="69.4100036621094"/>
        <n v="15862.3701171875"/>
        <n v="18264.349609375"/>
        <n v="29779.0703125"/>
        <n v="4109.85986328125"/>
        <n v="3282.48999023438"/>
        <n v="70.4499969482422"/>
        <n v="15862.150390625"/>
        <n v="18115.349609375"/>
        <n v="29912.439453125"/>
        <n v="4113.6201171875"/>
        <n v="3269.88989257813"/>
        <n v="70.0400009155273"/>
        <n v="16069.419921875"/>
        <n v="18104.849609375"/>
        <n v="30381.900390625"/>
        <n v="4153.5"/>
        <n v="3284.169921875"/>
        <n v="16203.599609375"/>
        <n v="18060.400390625"/>
        <n v="30679.16015625"/>
        <n v="4180.2001953125"/>
        <n v="3268.21997070313"/>
        <n v="16196.3603515625"/>
        <n v="18178.849609375"/>
        <n v="30689.26953125"/>
        <n v="4179.68017578125"/>
        <n v="3276.5400390625"/>
        <n v="16143.98046875"/>
        <n v="18324.19921875"/>
        <n v="30828.73046875"/>
        <n v="4142.5400390625"/>
        <n v="3246.23999023438"/>
        <n v="71.7099990844727"/>
        <n v="15802.8603515625"/>
        <n v="18262.94921875"/>
        <n v="30566.830078125"/>
        <n v="3204.3798828125"/>
        <n v="73.129997253418"/>
        <n v="15726.5"/>
        <n v="18202.400390625"/>
        <n v="30558.140625"/>
        <n v="4129.72998046875"/>
        <n v="3168.57006835938"/>
        <n v="70.9800033569336"/>
        <n v="15726.740234375"/>
        <n v="18333.150390625"/>
        <n v="30864.490234375"/>
        <n v="4156.16015625"/>
        <n v="3179.82006835938"/>
        <n v="71.4899978637695"/>
        <n v="15925.2197265625"/>
        <n v="18581.25"/>
        <n v="31164.0"/>
        <n v="3208.9599609375"/>
        <n v="15889.4599609375"/>
        <n v="18575.5"/>
        <n v="31064.189453125"/>
        <n v="4192.18017578125"/>
        <n v="3186.6298828125"/>
        <n v="69.0199966430664"/>
        <n v="15629.1201171875"/>
        <n v="18483.849609375"/>
        <n v="30785.98046875"/>
        <n v="4166.14990234375"/>
        <n v="3190.27001953125"/>
        <n v="67.0299987792969"/>
        <n v="15734.8603515625"/>
        <n v="18464.55078125"/>
        <n v="30853.439453125"/>
        <n v="4171.64013671875"/>
        <n v="3189.52001953125"/>
        <n v="67.5100021362305"/>
        <n v="15922.6103515625"/>
        <n v="18478.400390625"/>
        <n v="31257.009765625"/>
        <n v="4241.009765625"/>
        <n v="3211.73999023438"/>
        <n v="70.0"/>
        <n v="15928.4404296875"/>
        <n v="18582.80078125"/>
        <n v="31798.720703125"/>
        <n v="4266.81982421875"/>
        <n v="3221.6298828125"/>
        <n v="71.7300033569336"/>
        <n v="15925.5595703125"/>
        <n v="18531.599609375"/>
        <n v="31933.869140625"/>
        <n v="4263.08984375"/>
        <n v="3189.27001953125"/>
        <n v="70.129997253418"/>
        <n v="15909.849609375"/>
        <n v="18636.0"/>
        <n v="31913.740234375"/>
        <n v="4263.9599609375"/>
        <n v="3188.01000976563"/>
        <n v="71.0100021362305"/>
        <n v="15913.9501953125"/>
        <n v="18615.599609375"/>
        <n v="31420.44921875"/>
        <n v="4261.06982421875"/>
        <n v="3180.5400390625"/>
        <n v="69.0299987792969"/>
        <n v="15924.509765625"/>
        <n v="18555.400390625"/>
        <n v="31898.75"/>
        <n v="4291.7001953125"/>
        <n v="3206.10009765625"/>
        <n v="70.0999984741211"/>
        <n v="16021.5498046875"/>
        <n v="18559.75"/>
        <n v="32280.5390625"/>
        <n v="4304.3701171875"/>
        <n v="3210.7099609375"/>
        <n v="66.8000030517578"/>
        <n v="16088.4697265625"/>
        <n v="18631.80078125"/>
        <n v="32638.2109375"/>
        <n v="4349.31005859375"/>
        <n v="3215.5"/>
        <n v="67.1500015258789"/>
        <n v="16217.4501953125"/>
        <n v="18690.0"/>
        <n v="33203.94921875"/>
        <n v="4337.85009765625"/>
        <n v="3226.77001953125"/>
        <n v="68.0699996948242"/>
        <n v="16165.66015625"/>
        <n v="18669.05078125"/>
        <n v="33386.01171875"/>
        <n v="4362.60009765625"/>
        <n v="3229.14990234375"/>
        <n v="67.9700012207031"/>
        <n v="16276.7900390625"/>
        <n v="18710.5"/>
        <n v="33186.9296875"/>
        <n v="4407.43994140625"/>
        <n v="3255.5"/>
        <n v="69.9499969482422"/>
        <n v="16189.5703125"/>
        <n v="18719.150390625"/>
        <n v="33231.55859375"/>
        <n v="3251.78002929688"/>
        <n v="16069.099609375"/>
        <n v="18660.650390625"/>
        <n v="33089.01953125"/>
        <n v="4367.18994140625"/>
        <n v="3237.7900390625"/>
        <n v="69.6500015258789"/>
        <n v="16002.26953125"/>
        <n v="18794.849609375"/>
        <n v="33154.6796875"/>
        <n v="4360.14013671875"/>
        <n v="3197.89990234375"/>
        <n v="15810.48046875"/>
        <n v="18759.5"/>
        <n v="33232.19140625"/>
        <n v="4351.81982421875"/>
        <n v="15733.1201171875"/>
        <n v="18647.099609375"/>
        <n v="32575.560546875"/>
        <n v="4341.33984375"/>
        <n v="67.3499984741211"/>
        <n v="15713.7001953125"/>
        <n v="18646.69921875"/>
        <n v="32392.720703125"/>
        <n v="4328.080078125"/>
        <n v="3144.25"/>
        <n v="68.7099990844727"/>
        <n v="15758.1298828125"/>
        <n v="18714.25"/>
        <n v="32306.990234375"/>
        <n v="4335.0"/>
        <n v="3148.27001953125"/>
        <n v="67.5"/>
        <n v="15906.8798828125"/>
        <n v="18861.349609375"/>
        <n v="32642.869140625"/>
        <n v="4360.22021484375"/>
        <n v="3157.1201171875"/>
        <n v="67.0500030517578"/>
        <n v="15920.0400390625"/>
        <n v="33185.19921875"/>
        <n v="4371.97021484375"/>
        <n v="3179.53002929688"/>
        <n v="15978.900390625"/>
        <n v="19024.599609375"/>
        <n v="32918.76953125"/>
        <n v="4422.43994140625"/>
        <n v="3177.98999023438"/>
        <n v="69.5299987792969"/>
        <n v="16070.490234375"/>
        <n v="19234.400390625"/>
        <n v="33510.55078125"/>
        <n v="4442.2900390625"/>
        <n v="3209.15991210938"/>
        <n v="69.6900024414063"/>
        <n v="16023.7197265625"/>
        <n v="19300.0"/>
        <n v="33338.78125"/>
        <n v="3233.98999023438"/>
        <n v="15901.3896484375"/>
        <n v="19339.599609375"/>
        <n v="33041.140625"/>
        <n v="4436.60986328125"/>
        <n v="3218.60009765625"/>
        <n v="69.9000015258789"/>
        <n v="15495.83984375"/>
        <n v="19373.0"/>
        <n v="32637.720703125"/>
        <n v="4385.0498046875"/>
        <n v="3199.71997070313"/>
        <n v="70.2200012207031"/>
        <n v="15456.16015625"/>
        <n v="19303.599609375"/>
        <n v="32327.900390625"/>
        <n v="4397.39990234375"/>
        <n v="3189.2099609375"/>
        <n v="71.1900024414063"/>
        <n v="15545.330078125"/>
        <n v="19327.099609375"/>
        <n v="32065.630859375"/>
        <n v="4389.919921875"/>
        <n v="3192.65991210938"/>
        <n v="72.6699981689453"/>
        <n v="15659.099609375"/>
        <n v="19406.44921875"/>
        <n v="32084.419921875"/>
        <n v="4408.4599609375"/>
        <n v="3200.3798828125"/>
        <n v="72.9800033569336"/>
        <n v="15806.2802734375"/>
        <n v="19361.75"/>
        <n v="31791.7109375"/>
        <n v="4463.22998046875"/>
        <n v="3193.43994140625"/>
        <n v="74.6699981689453"/>
        <n v="16000.3798828125"/>
        <n v="19385.80078125"/>
        <n v="31952.98046875"/>
        <n v="4489.35986328125"/>
        <n v="3202.69995117188"/>
        <n v="16071.740234375"/>
        <n v="19433.5"/>
        <n v="32225.369140625"/>
        <n v="4499.56005859375"/>
        <n v="3234.0"/>
        <n v="75.1100006103516"/>
        <n v="15995.4501953125"/>
        <n v="19562.94921875"/>
        <n v="4504.89990234375"/>
        <n v="3195.88989257813"/>
        <n v="16031.0703125"/>
        <n v="19690.19921875"/>
        <n v="32338.30078125"/>
        <n v="4514.58984375"/>
        <n v="3190.0"/>
        <n v="73.879997253418"/>
        <n v="16075.169921875"/>
        <n v="19727.44921875"/>
        <n v="32671.029296875"/>
        <n v="4557.47998046875"/>
        <n v="3181.56005859375"/>
        <n v="75.0699996948242"/>
        <n v="16050.98046875"/>
        <n v="19758.400390625"/>
        <n v="32462.859375"/>
        <n v="4527.56005859375"/>
        <n v="3165.669921875"/>
        <n v="74.7200012207031"/>
        <n v="16103.48046875"/>
        <n v="19700.0"/>
        <n v="32080.94921875"/>
        <n v="4535.7900390625"/>
        <n v="3157.330078125"/>
        <n v="16121.26953125"/>
        <n v="19658.30078125"/>
        <n v="32554.4609375"/>
        <n v="4541.2900390625"/>
        <n v="3151.1298828125"/>
        <n v="76.4400024414063"/>
        <n v="16135.599609375"/>
        <n v="19615.94921875"/>
        <n v="32509.939453125"/>
        <n v="4552.419921875"/>
        <n v="3201.4599609375"/>
        <n v="78.2900009155273"/>
        <n v="16000.0400390625"/>
        <n v="19716.69921875"/>
        <n v="32488.51953125"/>
        <n v="4547.580078125"/>
        <n v="3212.8798828125"/>
        <n v="78.5500030517578"/>
        <n v="16131.6396484375"/>
        <n v="19603.55078125"/>
        <n v="32503.689453125"/>
        <n v="4528.56005859375"/>
        <n v="3210.46997070313"/>
        <n v="78.870002746582"/>
        <n v="16336.419921875"/>
        <n v="19563.099609375"/>
        <n v="32037.55078125"/>
        <n v="4564.009765625"/>
        <n v="3200.98999023438"/>
        <n v="79.0699996948242"/>
        <n v="16427.470703125"/>
        <n v="19597.599609375"/>
        <n v="33025.9296875"/>
        <n v="4573.14013671875"/>
        <n v="3281.01293945313"/>
        <n v="80.129997253418"/>
        <n v="16240.400390625"/>
        <n v="19704.599609375"/>
        <n v="33203.87890625"/>
        <n v="4567.52978515625"/>
        <n v="3279.56591796875"/>
        <n v="80.5899963378906"/>
        <n v="15955.3095703125"/>
        <n v="19423.55078125"/>
        <n v="32628.2890625"/>
        <n v="4505.75"/>
        <n v="3252.30395507813"/>
        <n v="79.0500030517578"/>
        <n v="15807.849609375"/>
        <n v="19296.44921875"/>
        <n v="32142.25"/>
        <n v="4485.5400390625"/>
        <n v="3247.27197265625"/>
        <n v="78.6900024414063"/>
        <n v="15784.51953125"/>
        <n v="19436.44921875"/>
        <n v="31934.349609375"/>
        <n v="4474.5498046875"/>
        <n v="3281.73388671875"/>
        <n v="81.5100021362305"/>
        <n v="15824.7802734375"/>
        <n v="19524.80078125"/>
        <n v="31830.23046875"/>
        <n v="4491.14990234375"/>
        <n v="3258.537109375"/>
        <n v="81.5199966430664"/>
        <n v="15706.3095703125"/>
        <n v="19533.099609375"/>
        <n v="32238.58984375"/>
        <n v="4464.39013671875"/>
        <n v="3246.669921875"/>
        <n v="79.9000015258789"/>
        <n v="15831.080078125"/>
        <n v="19467.5"/>
        <n v="32175.640625"/>
        <n v="4461.330078125"/>
        <n v="3240.2900390625"/>
        <n v="82.6699981689453"/>
        <n v="15880.41015625"/>
        <n v="19495.400390625"/>
        <n v="32015.9609375"/>
        <n v="4457.919921875"/>
        <n v="3234.1201171875"/>
        <n v="82.5800018310547"/>
        <n v="15803.080078125"/>
        <n v="19412.75"/>
        <n v="4443.97998046875"/>
        <n v="3189.25"/>
        <n v="82.2300033569336"/>
        <n v="15817.58984375"/>
        <n v="19257.900390625"/>
        <n v="32031.5390625"/>
        <n v="4453.43994140625"/>
        <n v="3141.65991210938"/>
        <n v="15703.0302734375"/>
        <n v="32217.51953125"/>
        <n v="4432.18994140625"/>
        <n v="3147.35009765625"/>
        <n v="80.4000015258789"/>
        <n v="15725.099609375"/>
        <n v="19317.19921875"/>
        <n v="31766.8203125"/>
        <n v="4403.5498046875"/>
        <n v="3149.71997070313"/>
        <n v="15664.2998046875"/>
        <n v="19326.25"/>
        <n v="31309.6796875"/>
        <n v="4364.830078125"/>
        <n v="3123.25"/>
        <n v="78.9499969482422"/>
        <n v="15468.650390625"/>
        <n v="19253.599609375"/>
        <n v="31275.25"/>
        <n v="4335.31005859375"/>
        <n v="3131.94995117188"/>
        <n v="79.5899963378906"/>
        <n v="15571.8203125"/>
        <n v="19296.30078125"/>
        <n v="31409.859375"/>
        <n v="4360.2998046875"/>
        <n v="3092.97998046875"/>
        <n v="80.6100006103516"/>
        <n v="15677.4404296875"/>
        <n v="19381.30078125"/>
        <n v="31693.759765625"/>
        <n v="4382.77001953125"/>
        <n v="3074.53002929688"/>
        <n v="80.0999984741211"/>
        <n v="15672.4296875"/>
        <n v="19366.599609375"/>
        <n v="31717.91015625"/>
        <n v="4396.43994140625"/>
        <n v="3077.61010742188"/>
        <n v="77.620002746582"/>
        <n v="15618.6904296875"/>
        <n v="19369.0"/>
        <n v="32063.140625"/>
        <n v="4375.5498046875"/>
        <n v="3072.94995117188"/>
        <n v="77.5899963378906"/>
        <n v="15578.9697265625"/>
        <n v="19229.69921875"/>
        <n v="31572.060546875"/>
        <n v="4356.2900390625"/>
        <n v="3053.0400390625"/>
        <n v="78.1399993896484"/>
        <n v="15673.8896484375"/>
        <n v="19249.69921875"/>
        <n v="31881.9296875"/>
        <n v="4414.97998046875"/>
        <n v="3089.1201171875"/>
        <n v="15805.419921875"/>
        <n v="19309.099609375"/>
        <n v="32186.5703125"/>
        <n v="4431.68017578125"/>
        <n v="3090.43994140625"/>
        <n v="79.3399963378906"/>
        <n v="15823.330078125"/>
        <n v="19334.75"/>
        <n v="32300.560546875"/>
        <n v="4493.58984375"/>
        <n v="3126.89990234375"/>
        <n v="80.879997253418"/>
        <n v="15914.4296875"/>
        <n v="19223.650390625"/>
        <n v="32359.150390625"/>
        <n v="4507.39013671875"/>
        <n v="3113.94995117188"/>
        <n v="81.4800033569336"/>
        <n v="15840.25"/>
        <n v="19255.69921875"/>
        <n v="32499.439453125"/>
        <n v="4501.35009765625"/>
        <n v="3123.18994140625"/>
        <n v="83.4599990844727"/>
        <n v="15795.9697265625"/>
        <n v="19432.849609375"/>
        <n v="32714.939453125"/>
        <n v="3143.37890625"/>
        <n v="15691.490234375"/>
        <n v="19525.75"/>
        <n v="32784.3203125"/>
        <n v="4496.009765625"/>
        <n v="3150.080078125"/>
        <n v="85.0199966430664"/>
        <n v="15676.509765625"/>
        <n v="19491.5"/>
        <n v="33088.21875"/>
        <n v="4442.3798828125"/>
        <n v="3136.89990234375"/>
        <n v="85.9300003051758"/>
        <n v="15661.3798828125"/>
        <n v="19550.05078125"/>
        <n v="32986.3515625"/>
        <n v="4430.4599609375"/>
        <n v="3120.82006835938"/>
        <n v="86.3899993896484"/>
        <n v="15577.0400390625"/>
        <n v="19727.05078125"/>
        <n v="32512.80078125"/>
        <n v="4448.3798828125"/>
        <n v="3104.669921875"/>
        <n v="86.1500015258789"/>
        <n v="15771.0703125"/>
        <n v="19865.349609375"/>
        <n v="32391.689453125"/>
        <n v="4467.89013671875"/>
        <n v="3113.82006835938"/>
        <n v="86.7099990844727"/>
        <n v="15686.33984375"/>
        <n v="19914.650390625"/>
        <n v="32486.48046875"/>
        <n v="4456.830078125"/>
        <n v="3134.32006835938"/>
        <n v="15564.6396484375"/>
        <n v="19944.099609375"/>
        <n v="32616.650390625"/>
        <n v="4453.52001953125"/>
        <n v="3106.96997070313"/>
        <n v="88.2900009155273"/>
        <n v="15588.1201171875"/>
        <n v="20043.44921875"/>
        <n v="32851.23828125"/>
        <n v="4478.68994140625"/>
        <n v="3111.86010742188"/>
        <n v="88.6800003051758"/>
        <n v="15871.169921875"/>
        <n v="20129.69921875"/>
        <n v="33391.4609375"/>
        <n v="4447.2099609375"/>
        <n v="3107.44995117188"/>
        <n v="89.2200012207031"/>
        <n v="15693.8701171875"/>
        <n v="20115.69921875"/>
        <n v="4442.10986328125"/>
        <n v="3098.5"/>
        <n v="90.75"/>
        <n v="15630.9404296875"/>
        <n v="33128.859375"/>
        <n v="4416.60986328125"/>
        <n v="3113.53002929688"/>
        <n v="91.0699996948242"/>
        <n v="15699.33984375"/>
        <n v="19878.849609375"/>
        <n v="32988.6484375"/>
        <n v="4401.3798828125"/>
        <n v="3108.15795898438"/>
        <n v="89.870002746582"/>
        <n v="15548.6904296875"/>
        <n v="19709.94921875"/>
        <n v="32550.650390625"/>
        <n v="4329.169921875"/>
        <n v="3084.70092773438"/>
        <n v="88.370002746582"/>
        <n v="15471.75"/>
        <n v="19657.5"/>
        <n v="32154.529296875"/>
        <n v="4316.490234375"/>
        <n v="3078.80102539063"/>
        <n v="89.3099975585938"/>
        <n v="15329.400390625"/>
        <n v="19601.55078125"/>
        <n v="32388.279296875"/>
        <n v="4302.7001953125"/>
        <n v="3112.15087890625"/>
        <n v="15229.349609375"/>
        <n v="19637.44921875"/>
        <n v="32315.05078125"/>
        <n v="4265.97998046875"/>
        <n v="3102.27294921875"/>
        <n v="88.1900024414063"/>
        <n v="15194.6796875"/>
        <n v="19554.0"/>
        <n v="31960.3203125"/>
        <n v="4238.6298828125"/>
        <n v="3103.84399414063"/>
        <n v="15138.66015625"/>
        <n v="19492.099609375"/>
        <n v="31674.419921875"/>
        <n v="4264.3798828125"/>
        <n v="3105.93994140625"/>
        <n v="91.3899993896484"/>
        <n v="15382.5595703125"/>
        <n v="19551.05078125"/>
        <n v="31717.740234375"/>
        <n v="4274.85986328125"/>
        <n v="15192.009765625"/>
        <n v="31759.880859375"/>
        <n v="4260.2099609375"/>
        <n v="88.4599990844727"/>
        <n v="15074.849609375"/>
        <n v="19479.650390625"/>
        <n v="31157.400390625"/>
        <n v="4216.4501953125"/>
        <n v="87.7600021362305"/>
        <n v="14948.080078125"/>
        <n v="19333.599609375"/>
        <n v="30487.669921875"/>
        <n v="4220.47998046875"/>
        <n v="84.1600036621094"/>
        <n v="15048.419921875"/>
        <n v="19487.30078125"/>
        <n v="30565.3203125"/>
        <n v="4225.91015625"/>
        <n v="82.1500015258789"/>
        <n v="15033.5498046875"/>
        <n v="19589.400390625"/>
        <n v="30928.16015625"/>
        <n v="4219.5498046875"/>
        <n v="15077.66015625"/>
        <n v="19480.5"/>
        <n v="4283.7900390625"/>
        <n v="3072.64208984375"/>
        <n v="84.6699981689453"/>
        <n v="15272.5703125"/>
        <n v="19565.44921875"/>
        <n v="31314.669921875"/>
        <n v="4339.64013671875"/>
        <n v="3073.18994140625"/>
        <n v="85.120002746582"/>
        <n v="15361.740234375"/>
        <n v="19756.94921875"/>
        <n v="31804.08984375"/>
        <n v="4345.33984375"/>
        <n v="3071.93603515625"/>
        <n v="83.1100006103516"/>
        <n v="15413.2001953125"/>
        <n v="19772.650390625"/>
        <n v="32120.939453125"/>
        <n v="4325.43017578125"/>
        <n v="3092.17700195313"/>
        <n v="82.3099975585938"/>
        <n v="15178.0703125"/>
        <n v="19635.30078125"/>
        <n v="32249.029296875"/>
        <n v="4311.97021484375"/>
        <n v="3080.55004882813"/>
        <n v="83.3499984741211"/>
        <n v="15103.1201171875"/>
        <n v="19691.849609375"/>
        <n v="31564.310546875"/>
        <n v="4342.3701171875"/>
        <n v="3063.68603515625"/>
        <n v="86.3199996948242"/>
        <n v="15117.240234375"/>
        <n v="19775.650390625"/>
        <n v="31901.390625"/>
        <n v="4337.5400390625"/>
        <n v="3064.88989257813"/>
        <n v="85.5999984741211"/>
        <n v="15081.6904296875"/>
        <n v="19659.94921875"/>
        <n v="31866.94921875"/>
        <n v="4303.83984375"/>
        <n v="3057.05908203125"/>
        <n v="87.1999969482422"/>
        <n v="14984.58984375"/>
        <n v="19512.349609375"/>
        <n v="31399.169921875"/>
        <n v="4269.68994140625"/>
        <n v="3004.77490234375"/>
        <n v="14798.4697265625"/>
        <n v="19518.69921875"/>
        <n v="31093.900390625"/>
        <n v="4223.02978515625"/>
        <n v="2977.169921875"/>
        <n v="88.3300018310547"/>
        <n v="14630.2099609375"/>
        <n v="19257.849609375"/>
        <n v="30974.259765625"/>
        <n v="4189.22021484375"/>
        <n v="2923.51098632813"/>
        <n v="85.3499984741211"/>
        <n v="14750.3203125"/>
        <n v="30551.669921875"/>
        <n v="4219.43017578125"/>
        <n v="2929.087890625"/>
        <n v="82.9400024414063"/>
        <n v="14789.6298828125"/>
        <n v="19074.150390625"/>
        <n v="31195.580078125"/>
        <n v="4181.419921875"/>
        <n v="2972.41796875"/>
        <n v="82.0800018310547"/>
        <n v="14655.080078125"/>
        <n v="18837.849609375"/>
        <n v="30567.609375"/>
        <n v="4127.89990234375"/>
        <n v="2956.00610351563"/>
        <n v="82.5599975585938"/>
        <n v="14667.3701171875"/>
        <n v="18926.650390625"/>
        <n v="30687.330078125"/>
        <n v="4103.77978515625"/>
        <n v="2974.8798828125"/>
        <n v="83.0999984741211"/>
        <n v="14678.73046875"/>
        <n v="18940.0"/>
        <n v="30538.2890625"/>
        <n v="4132.93994140625"/>
        <n v="3002.34790039063"/>
        <n v="81.8199996948242"/>
        <n v="14722.3798828125"/>
        <n v="19056.44921875"/>
        <n v="30552.650390625"/>
        <n v="4153.1201171875"/>
        <n v="3006.60888671875"/>
        <n v="80.7399978637695"/>
        <n v="14786.3203125"/>
        <n v="18973.69921875"/>
        <n v="31301.509765625"/>
        <n v="4197.740234375"/>
        <n v="3013.93310546875"/>
        <n v="80.3000030517578"/>
        <n v="15028.0302734375"/>
        <n v="19064.150390625"/>
        <n v="31878.359375"/>
        <n v="4268.259765625"/>
        <n v="3009.12109375"/>
        <n v="80.2200012207031"/>
        <n v="15149.7197265625"/>
        <n v="19210.900390625"/>
        <n v="4334.22998046875"/>
        <n v="3012.46508789063"/>
        <n v="15110.83984375"/>
        <n v="19309.69921875"/>
        <n v="32395.5"/>
        <n v="4347.52978515625"/>
        <n v="3037.69409179688"/>
        <n v="80.6600036621094"/>
        <n v="15068.25"/>
        <n v="19329.099609375"/>
        <n v="32250.9296875"/>
        <n v="4355.41015625"/>
        <n v="3042.46899414063"/>
        <n v="77.0899963378906"/>
        <n v="15086.41015625"/>
        <n v="19401.5"/>
        <n v="32049.33984375"/>
        <n v="4359.759765625"/>
        <n v="3037.2890625"/>
        <n v="74.9100036621094"/>
        <n v="15212.990234375"/>
        <n v="19378.349609375"/>
        <n v="32193.19921875"/>
        <n v="4343.93994140625"/>
        <n v="3045.833984375"/>
        <n v="75.2099990844727"/>
        <n v="15171.580078125"/>
        <n v="19329.44921875"/>
        <n v="32248.240234375"/>
        <n v="4353.33984375"/>
        <n v="3027.087890625"/>
        <n v="75.3099975585938"/>
        <n v="15252.26953125"/>
        <n v="19414.75"/>
        <n v="32499.279296875"/>
        <n v="4393.81982421875"/>
        <n v="3028.16796875"/>
        <n v="76.2099990844727"/>
        <n v="15337.599609375"/>
        <n v="32667.400390625"/>
        <n v="4458.97021484375"/>
        <n v="3044.42602539063"/>
        <n v="77.7900009155273"/>
        <n v="15628.1904296875"/>
        <n v="19579.650390625"/>
        <n v="33096.9296875"/>
        <n v="4495.31005859375"/>
        <n v="3064.34594726563"/>
        <n v="76.3099975585938"/>
        <n v="15783.509765625"/>
        <n v="19627.0"/>
        <n v="33233.83984375"/>
        <n v="4487.830078125"/>
        <n v="3050.92602539063"/>
        <n v="72.1600036621094"/>
        <n v="15826.669921875"/>
        <n v="19667.44921875"/>
        <n v="33263.671875"/>
        <n v="4499.66015625"/>
        <n v="3033.75"/>
        <n v="72.75"/>
        <n v="15854.8203125"/>
        <n v="19670.5"/>
        <n v="33352.69140625"/>
        <n v="4510.35986328125"/>
        <n v="3043.51489257813"/>
        <n v="75.6500015258789"/>
        <n v="15891.3095703125"/>
        <n v="19754.05078125"/>
        <n v="33254.73046875"/>
        <n v="4525.509765625"/>
        <n v="3063.34497070313"/>
        <n v="76.9199981689453"/>
        <n v="15931.740234375"/>
        <n v="19703.849609375"/>
        <n v="33182.98828125"/>
        <n v="4545.0498046875"/>
        <n v="3043.61108398438"/>
        <n v="73.7900009155273"/>
        <n v="15958.0595703125"/>
        <n v="19786.75"/>
        <n v="3034.29711914063"/>
        <n v="15972.669921875"/>
        <n v="19768.849609375"/>
        <n v="33622.5703125"/>
        <n v="4552.7998046875"/>
        <n v="3037.20092773438"/>
        <n v="15957.9599609375"/>
        <n v="33397.0390625"/>
        <n v="4546.31982421875"/>
        <n v="3015.00805664063"/>
        <n v="74.0599975585938"/>
        <n v="15915.400390625"/>
        <n v="19800.0"/>
        <n v="33298.0390625"/>
        <n v="3020.22998046875"/>
        <n v="74.6399993896484"/>
        <n v="16010.48046875"/>
        <n v="19956.30078125"/>
        <n v="33179.0703125"/>
        <n v="4547.14990234375"/>
        <n v="3017.66088867188"/>
        <n v="75.6699981689453"/>
        <n v="16169.1103515625"/>
        <n v="20015.849609375"/>
        <n v="33161.0703125"/>
        <n v="4537.240234375"/>
        <n v="3013.76806640625"/>
        <n v="75.0500030517578"/>
        <n v="16279.4501953125"/>
        <n v="20183.69921875"/>
        <n v="33397.421875"/>
        <n v="4554.7099609375"/>
        <n v="3010.23291015625"/>
        <n v="16386.80078125"/>
        <n v="20507.75"/>
        <n v="33023.0390625"/>
        <n v="4546.72021484375"/>
        <n v="3022.34790039063"/>
        <n v="72.629997253418"/>
        <n v="16394.01953125"/>
        <n v="20711.150390625"/>
        <n v="32726.6796875"/>
        <n v="4551.68017578125"/>
        <n v="2972.2958984375"/>
        <n v="72.0199966430664"/>
        <n v="16536.119140625"/>
        <n v="20852.150390625"/>
        <n v="32914.08984375"/>
        <n v="4546.5"/>
        <n v="2959.60302734375"/>
        <n v="69.1100006103516"/>
        <n v="16595.109375"/>
        <n v="20850.80078125"/>
        <n v="32814.69140625"/>
        <n v="4565.22021484375"/>
        <n v="2949.14404296875"/>
        <n v="68.8000030517578"/>
        <n v="16630.1796875"/>
        <n v="20862.69921875"/>
        <n v="32205.380859375"/>
        <n v="4574.06005859375"/>
        <n v="2962.32690429688"/>
        <n v="69.5"/>
        <n v="16734.26953125"/>
        <n v="20923.69921875"/>
        <n v="32650.099609375"/>
        <n v="4593.39013671875"/>
        <n v="2930.42211914063"/>
        <n v="70.3499984741211"/>
        <n v="16753.810546875"/>
        <n v="20867.150390625"/>
        <n v="32800.23828125"/>
        <n v="4608.08984375"/>
        <n v="2980.44604492188"/>
        <n v="68.2200012207031"/>
        <n v="16760.119140625"/>
        <n v="20769.5"/>
        <n v="32864.37890625"/>
        <n v="4643.22998046875"/>
        <n v="2968.76098632813"/>
        <n v="67.7099990844727"/>
        <n v="16670.349609375"/>
        <n v="21074.44921875"/>
        <n v="32515.0390625"/>
        <n v="4694.33984375"/>
        <n v="2958.06591796875"/>
        <n v="69.5400009155273"/>
        <n v="16713.69921875"/>
        <n v="21235.30078125"/>
        <n v="32732.66015625"/>
        <n v="4704.68994140625"/>
        <n v="2940.02709960938"/>
        <n v="70.3000030517578"/>
        <n v="16624.650390625"/>
        <n v="21365.349609375"/>
        <n v="32541.23046875"/>
        <n v="4725.580078125"/>
        <n v="2924.330078125"/>
        <n v="16656.640625"/>
        <n v="21337.75"/>
        <n v="32654.4296875"/>
        <n v="4743.72021484375"/>
        <n v="2914.125"/>
        <n v="71.8499984741211"/>
        <n v="16694.560546875"/>
        <n v="21087.349609375"/>
        <n v="33467.3203125"/>
        <n v="4697.81982421875"/>
        <n v="2902.0400390625"/>
        <n v="16624.16015625"/>
        <n v="20976.80078125"/>
        <n v="33097.7890625"/>
        <n v="4708.35009765625"/>
        <n v="2882.02001953125"/>
        <n v="72.4400024414063"/>
        <n v="16651.779296875"/>
        <n v="21232.44921875"/>
        <n v="33151.69921875"/>
        <n v="4736.77001953125"/>
        <n v="2906.50903320313"/>
        <n v="33221.5703125"/>
        <n v="2903.98706054688"/>
        <n v="21329.44921875"/>
        <n v="33181.359375"/>
        <n v="4758.4501953125"/>
        <n v="2892.84008789063"/>
        <n v="16697.580078125"/>
        <n v="21495.80078125"/>
        <n v="33521.51953125"/>
        <n v="4768.89990234375"/>
        <n v="2890.1650390625"/>
        <n v="16688.51953125"/>
        <n v="21678.0"/>
        <n v="33411.23828125"/>
        <n v="4780.97998046875"/>
        <n v="2909.38891601563"/>
        <n v="71.7200012207031"/>
        <n v="16726.970703125"/>
        <n v="21676.900390625"/>
        <n v="33305.171875"/>
        <n v="4751.990234375"/>
        <n v="2950.01708984375"/>
        <n v="71.25"/>
        <n v="21680.849609375"/>
        <n v="16648.80078125"/>
        <n v="21555.650390625"/>
        <n v="4722.669921875"/>
        <n v="2962.27587890625"/>
        <n v="70.0599975585938"/>
        <n v="16479.919921875"/>
        <n v="21500.349609375"/>
        <n v="4699.7099609375"/>
        <n v="2953.2900390625"/>
        <n v="69.2799987792969"/>
        <n v="16501.400390625"/>
        <n v="21564.55078125"/>
        <n v="32693.1796875"/>
        <n v="4687.52978515625"/>
        <n v="2936.63500976563"/>
        <n v="71.0599975585938"/>
        <n v="16448.7109375"/>
        <n v="21629.19921875"/>
        <n v="33257.4296875"/>
        <n v="4682.10986328125"/>
        <n v="2916.71997070313"/>
        <n v="16517.490234375"/>
        <n v="21492.900390625"/>
        <n v="4699.81982421875"/>
        <n v="2887.5380859375"/>
        <n v="16611.529296875"/>
        <n v="21517.849609375"/>
        <n v="33600.3203125"/>
        <n v="4730.35009765625"/>
        <n v="2878.40991210938"/>
        <n v="70.4700012207031"/>
        <n v="16654.990234375"/>
        <n v="21448.650390625"/>
        <n v="33885.73828125"/>
        <n v="4756.2001953125"/>
        <n v="2870.416015625"/>
        <n v="16541.380859375"/>
        <n v="21593.75"/>
        <n v="34849.5703125"/>
        <n v="4739.580078125"/>
        <n v="2867.72192382813"/>
        <n v="71.1699981689453"/>
        <n v="16608.0"/>
        <n v="21715.150390625"/>
        <n v="35362.23828125"/>
        <n v="4768.97998046875"/>
        <n v="2878.875"/>
        <n v="72.3600006103516"/>
        <n v="16609.220703125"/>
        <n v="21963.55078125"/>
        <n v="35544.3203125"/>
        <n v="2869.21997070313"/>
        <n v="16476.08984375"/>
        <n v="21969.80078125"/>
        <n v="35587.53125"/>
        <n v="4747.1201171875"/>
        <n v="2861.1298828125"/>
        <n v="71.2300033569336"/>
        <n v="16345.01953125"/>
        <n v="21550.44921875"/>
        <n v="35476.51953125"/>
        <n v="4714.81982421875"/>
        <n v="2833.61499023438"/>
        <n v="70.5"/>
        <n v="16421.19921875"/>
        <n v="21285.55078125"/>
        <n v="35371.25"/>
        <n v="4740.56982421875"/>
        <n v="2760.97998046875"/>
        <n v="72.1800003051758"/>
        <n v="16513.4609375"/>
        <n v="21575.0"/>
        <n v="35790.0703125"/>
        <n v="4785.8701171875"/>
        <n v="2822.84301757813"/>
        <n v="73.1999969482422"/>
        <n v="16607.720703125"/>
        <n v="36225.91015625"/>
        <n v="4844.0498046875"/>
        <n v="2735.3701171875"/>
        <n v="72.8899993896484"/>
        <n v="16626.58984375"/>
        <n v="21192.599609375"/>
        <n v="36436.0703125"/>
        <n v="4844.3701171875"/>
        <n v="2724.15698242188"/>
        <n v="16760.919921875"/>
        <n v="21137.19921875"/>
        <n v="36104.890625"/>
        <n v="4865.93994140625"/>
        <n v="2743.39697265625"/>
        <n v="73.9400024414063"/>
        <n v="16785.689453125"/>
        <n v="21247.05078125"/>
        <n v="35912.5390625"/>
        <n v="4869.33984375"/>
        <n v="2821.708984375"/>
        <n v="75.1600036621094"/>
        <n v="16849.310546875"/>
        <n v="35687.578125"/>
        <n v="4881.47021484375"/>
        <n v="2890.48193359375"/>
        <n v="76.0599975585938"/>
        <n v="16860.05078125"/>
        <n v="21429.599609375"/>
        <n v="35813.76953125"/>
        <n v="4887.39990234375"/>
        <n v="2883.330078125"/>
        <n v="76.4100036621094"/>
        <n v="16946.560546875"/>
        <n v="21501.80078125"/>
        <n v="36039.30859375"/>
        <n v="4916.27001953125"/>
        <n v="2829.25"/>
        <n v="75.8499984741211"/>
        <n v="16884.869140625"/>
        <n v="21448.849609375"/>
        <n v="35704.578125"/>
        <n v="4845.14990234375"/>
        <n v="2782.5869140625"/>
        <n v="75.5199966430664"/>
        <n v="16821.599609375"/>
        <n v="21658.75"/>
        <n v="35924.6015625"/>
        <n v="4853.52001953125"/>
        <n v="2752.78198242188"/>
        <n v="73.6999969482422"/>
        <n v="16894.669921875"/>
        <n v="21805.55078125"/>
        <n v="36083.609375"/>
        <n v="4907.990234375"/>
        <n v="2666.333984375"/>
        <n v="71.7900009155273"/>
        <n v="16859.0"/>
        <n v="21726.94921875"/>
        <n v="36213.0"/>
        <n v="4918.08984375"/>
        <n v="2635.09008789063"/>
        <n v="71.4100036621094"/>
        <n v="16871.3203125"/>
        <n v="21737.55078125"/>
        <n v="36065.98046875"/>
        <n v="4934.8798828125"/>
        <n v="2669.67309570313"/>
        <n v="72.379997253418"/>
        <n v="16907.150390625"/>
        <n v="21860.150390625"/>
        <n v="35854.62890625"/>
        <n v="4969.0498046875"/>
        <n v="2770.52905273438"/>
        <n v="73.2300033569336"/>
        <n v="16889.130859375"/>
        <n v="21665.30078125"/>
        <n v="36206.19921875"/>
        <n v="4987.08984375"/>
        <n v="2827.90209960938"/>
        <n v="73.5599975585938"/>
        <n v="16876.359375"/>
        <n v="21629.900390625"/>
        <n v="36807.03125"/>
        <n v="5000.33984375"/>
        <n v="75.9300003051758"/>
        <n v="16958.80078125"/>
        <n v="21574.75"/>
        <n v="5016.830078125"/>
        <n v="75.5400009155273"/>
        <n v="16831.529296875"/>
        <n v="21543.349609375"/>
        <n v="37184.1015625"/>
        <n v="4920.31005859375"/>
        <n v="76.870002746582"/>
        <n v="16857.33984375"/>
        <n v="21530.19921875"/>
        <n v="37594.46875"/>
        <n v="4956.4501953125"/>
        <n v="76.379997253418"/>
        <n v="17003.8203125"/>
        <n v="21794.80078125"/>
        <n v="37935.359375"/>
        <n v="4999.43994140625"/>
        <n v="17060.380859375"/>
        <n v="21968.94921875"/>
        <n v="38361.55078125"/>
        <n v="4999.52001953125"/>
        <n v="77.2200012207031"/>
        <n v="17049.220703125"/>
        <n v="22021.05078125"/>
        <n v="38281.69921875"/>
        <n v="2867.7099609375"/>
        <n v="17019.150390625"/>
        <n v="22045.849609375"/>
        <n v="38288.0390625"/>
        <n v="4955.02001953125"/>
        <n v="2887.47412109375"/>
        <n v="77.6699981689453"/>
        <n v="17063.25"/>
        <n v="21997.94921875"/>
        <n v="38095.1484375"/>
        <n v="4946.0"/>
        <n v="2898.05004882813"/>
        <n v="76.3199996948242"/>
        <n v="17279.73046875"/>
        <n v="21875.25"/>
        <n v="38508.0703125"/>
        <n v="5038.830078125"/>
        <n v="2944.4990234375"/>
        <n v="17354.759765625"/>
        <n v="22186.099609375"/>
        <n v="5081.4599609375"/>
        <n v="2979.97290039063"/>
        <n v="76.3499984741211"/>
        <n v="17396.400390625"/>
        <n v="22075.150390625"/>
        <n v="39181.03125"/>
        <n v="5068.91015625"/>
        <n v="2967.05688476563"/>
        <n v="75.8399963378906"/>
        <n v="17428.169921875"/>
        <n v="22085.650390625"/>
        <n v="39113.03125"/>
        <n v="5057.2900390625"/>
        <n v="2961.14794921875"/>
        <n v="77.1699981689453"/>
        <n v="17552.98046875"/>
        <n v="21915.849609375"/>
        <n v="39075.46875"/>
        <n v="5058.35009765625"/>
        <n v="2957.85205078125"/>
        <n v="77.7799987792969"/>
        <n v="17620.109375"/>
        <n v="21860.650390625"/>
        <n v="38876.80859375"/>
        <n v="5061.89013671875"/>
        <n v="2943.6240234375"/>
        <n v="77.9400024414063"/>
        <n v="17690.890625"/>
        <n v="22047.75"/>
        <n v="39224.640625"/>
        <n v="5094.16015625"/>
        <n v="3003.76293945313"/>
        <n v="78.0500030517578"/>
        <n v="17684.73046875"/>
        <n v="22358.30078125"/>
        <n v="40001.55078125"/>
        <n v="5127.18017578125"/>
        <n v="3007.68310546875"/>
        <n v="78.5599975585938"/>
        <n v="17643.109375"/>
        <n v="22269.150390625"/>
        <n v="39840.33984375"/>
        <n v="5056.81982421875"/>
        <n v="3022.17797851563"/>
        <n v="77.5199966430664"/>
        <n v="17682.509765625"/>
        <n v="22224.349609375"/>
        <n v="39769.0390625"/>
        <n v="5092.22021484375"/>
        <n v="3034.35400390625"/>
        <n v="77.9899978637695"/>
        <n v="17619.400390625"/>
        <n v="22430.0"/>
        <n v="39518.3984375"/>
        <n v="5128.2099609375"/>
        <n v="3023.11791992188"/>
        <n v="78.0199966430664"/>
        <n v="17795.130859375"/>
        <n v="39551.6015625"/>
        <n v="5117.5"/>
        <n v="3016.90307617188"/>
        <n v="77.5599975585938"/>
        <n v="17662.55078125"/>
        <n v="22307.25"/>
        <n v="38496.66015625"/>
        <n v="5091.14013671875"/>
        <n v="3035.44506835938"/>
        <n v="17746.890625"/>
        <n v="22256.0"/>
        <n v="38271.37890625"/>
        <n v="5114.47998046875"/>
        <n v="3044.85693359375"/>
        <n v="77.3399963378906"/>
        <n v="17939.560546875"/>
        <n v="21905.650390625"/>
        <n v="38452.5703125"/>
        <n v="5151.8798828125"/>
        <n v="3031.89892578125"/>
        <n v="77.5699996948242"/>
        <n v="17899.9296875"/>
        <n v="21917.5"/>
        <n v="38400.171875"/>
        <n v="5123.2998046875"/>
        <n v="3020.63696289063"/>
        <n v="79.5699996948242"/>
        <n v="17926.720703125"/>
        <n v="21931.69921875"/>
        <n v="38519.94140625"/>
        <n v="5104.35009765625"/>
        <n v="3023.21508789063"/>
        <n v="80.4899978637695"/>
        <n v="17902.919921875"/>
        <n v="21916.55078125"/>
        <n v="38935.46875"/>
        <n v="5145.47021484375"/>
        <n v="3055.92211914063"/>
        <n v="81.0100021362305"/>
        <n v="17914.1796875"/>
        <n v="21793.099609375"/>
        <n v="39407.5"/>
        <n v="5131.58984375"/>
        <n v="3062.6279296875"/>
        <n v="82.3899993896484"/>
        <n v="17955.689453125"/>
        <n v="21710.19921875"/>
        <n v="5171.5498046875"/>
        <n v="3056.64501953125"/>
        <n v="81.4400024414063"/>
        <n v="18019.859375"/>
        <n v="21941.30078125"/>
        <n v="40452.19140625"/>
        <n v="5240.66015625"/>
        <n v="3069.27197265625"/>
        <n v="18140.990234375"/>
        <n v="21883.30078125"/>
        <n v="40714.140625"/>
        <n v="5229.8701171875"/>
        <n v="3027.76196289063"/>
        <n v="80.4199981689453"/>
        <n v="18176.849609375"/>
        <n v="40414.12109375"/>
        <n v="5216.08984375"/>
        <n v="3026.30590820313"/>
        <n v="18256.810546875"/>
        <n v="21947.55078125"/>
        <n v="40280.8515625"/>
        <n v="5203.419921875"/>
        <n v="3006.26000976563"/>
        <n v="81.2200012207031"/>
        <n v="18385.169921875"/>
        <n v="22052.849609375"/>
        <n v="40452.2109375"/>
        <n v="5213.919921875"/>
        <n v="2993.13891601563"/>
        <n v="80.5500030517578"/>
        <n v="18468.869140625"/>
        <n v="22163.599609375"/>
        <n v="40054.05859375"/>
        <n v="5245.81982421875"/>
        <n v="2984.1201171875"/>
        <n v="40268.109375"/>
        <n v="3008.1669921875"/>
        <n v="22427.75"/>
        <n v="39706.44921875"/>
        <n v="5229.2001953125"/>
        <n v="3049.02099609375"/>
        <n v="82.5999984741211"/>
        <n v="18275.939453125"/>
        <n v="22388.150390625"/>
        <n v="39707.87109375"/>
        <n v="5184.0498046875"/>
        <n v="3063.98095703125"/>
        <n v="83.8499984741211"/>
        <n v="18281.8203125"/>
        <n v="22346.5"/>
        <n v="39217.0390625"/>
        <n v="5194.3701171875"/>
        <n v="3057.39697265625"/>
        <n v="84.8499984741211"/>
        <n v="18340.240234375"/>
        <n v="22303.80078125"/>
        <n v="39773.140625"/>
        <n v="5146.06005859375"/>
        <n v="84.6399993896484"/>
        <n v="18088.029296875"/>
        <n v="22427.599609375"/>
        <n v="38774.23828125"/>
        <n v="5157.2099609375"/>
        <n v="18163.390625"/>
        <n v="22550.349609375"/>
        <n v="39197.0"/>
        <n v="5197.35009765625"/>
        <n v="3045.46899414063"/>
        <n v="84.6900024414063"/>
        <n v="18058.220703125"/>
        <n v="22612.25"/>
        <n v="39476.12890625"/>
        <n v="5160.77978515625"/>
        <n v="3033.208984375"/>
        <n v="85.0899963378906"/>
        <n v="17975.83984375"/>
        <n v="22673.69921875"/>
        <n v="39510.48046875"/>
        <n v="5138.7001953125"/>
        <n v="3013.59008789063"/>
        <n v="84.5500030517578"/>
        <n v="17864.689453125"/>
        <n v="39065.30859375"/>
        <n v="5138.77001953125"/>
        <n v="3009.89697265625"/>
        <n v="84.8399963378906"/>
        <n v="17860.73046875"/>
        <n v="22503.75"/>
        <n v="39457.73046875"/>
        <n v="5107.93994140625"/>
        <n v="3014.830078125"/>
        <n v="85.2399978637695"/>
        <n v="17937.619140625"/>
        <n v="22259.55078125"/>
        <n v="38820.94921875"/>
        <n v="5052.47021484375"/>
        <n v="2995.5419921875"/>
        <n v="84.0500030517578"/>
        <n v="17713.5"/>
        <n v="22079.44921875"/>
        <n v="38322.3203125"/>
        <n v="5039.830078125"/>
        <n v="3005.34008789063"/>
        <n v="84.75"/>
        <n v="17731.7890625"/>
        <n v="37961.80078125"/>
        <n v="5007.25"/>
        <n v="3002.05590820313"/>
        <n v="82.5500030517578"/>
        <n v="17716.919921875"/>
        <n v="21961.69921875"/>
        <n v="37644.91015625"/>
        <n v="5001.89013671875"/>
        <n v="3057.76098632813"/>
        <n v="81.5599975585938"/>
        <n v="17626.900390625"/>
        <n v="21777.650390625"/>
        <n v="36733.05859375"/>
        <n v="4953.56005859375"/>
        <n v="3055.05810546875"/>
        <n v="17738.0390625"/>
        <n v="22198.150390625"/>
        <n v="37052.62890625"/>
        <n v="4969.39990234375"/>
        <n v="3042.5419921875"/>
        <n v="81.8499984741211"/>
        <n v="17861.19921875"/>
        <n v="22349.44921875"/>
        <n v="37397.26953125"/>
        <n v="5027.9599609375"/>
        <n v="3016.51708984375"/>
        <n v="18060.259765625"/>
        <n v="22384.0"/>
        <n v="37857.46875"/>
        <n v="5047.02001953125"/>
        <n v="3019.1240234375"/>
        <n v="82.4400024414063"/>
        <n v="17795.9609375"/>
        <n v="22305.25"/>
        <n v="37604.23046875"/>
        <n v="4990.580078125"/>
        <n v="3034.64990234375"/>
        <n v="81.9899978637695"/>
        <n v="17920.73046875"/>
        <n v="22385.55078125"/>
        <n v="37550.69921875"/>
        <n v="5073.14013671875"/>
        <n v="3054.97900390625"/>
        <n v="18103.4296875"/>
        <n v="22441.900390625"/>
        <n v="5088.64990234375"/>
        <n v="3080.5859375"/>
        <n v="17920.720703125"/>
        <n v="22568.400390625"/>
        <n v="38182.109375"/>
        <n v="5035.31005859375"/>
        <n v="3104.2939453125"/>
        <n v="80.9499969482422"/>
        <n v="38036.23828125"/>
        <n v="5013.4501953125"/>
        <n v="78.8300018310547"/>
        <n v="17875.98046875"/>
        <n v="22567.849609375"/>
        <n v="37958.19140625"/>
        <n v="5011.0498046875"/>
        <n v="78.4100036621094"/>
        <n v="17900.01953125"/>
        <n v="22348.05078125"/>
        <n v="5101.22021484375"/>
        <n v="77.9599990844727"/>
        <n v="18001.130859375"/>
        <n v="22409.44921875"/>
        <n v="5142.419921875"/>
        <n v="3126.76904296875"/>
        <n v="77.9100036621094"/>
        <n v="18175.2109375"/>
        <n v="22232.05078125"/>
        <n v="38541.96875"/>
        <n v="5178.9599609375"/>
        <n v="3133.68994140625"/>
        <n v="77.5500030517578"/>
        <n v="18427.259765625"/>
        <n v="22185.19921875"/>
        <n v="38159.8515625"/>
        <n v="5165.85986328125"/>
        <n v="3126.17309570313"/>
        <n v="76.8899993896484"/>
        <n v="18488.0390625"/>
        <n v="21932.400390625"/>
        <n v="38072.23828125"/>
        <n v="5180.41015625"/>
        <n v="3128.1640625"/>
        <n v="78.9100036621094"/>
        <n v="18686.849609375"/>
        <n v="21950.30078125"/>
        <n v="38126.91015625"/>
        <n v="5209.68017578125"/>
        <n v="3137.15209960938"/>
        <n v="18706.080078125"/>
        <n v="21821.05078125"/>
        <n v="37969.578125"/>
        <n v="5211.16015625"/>
        <n v="3126.169921875"/>
        <n v="18629.029296875"/>
        <n v="22081.25"/>
        <n v="38084.7109375"/>
        <n v="5217.97998046875"/>
        <n v="3137.60888671875"/>
        <n v="77.6800003051758"/>
        <n v="18719.810546875"/>
        <n v="22151.75"/>
        <n v="38335.609375"/>
        <n v="5263.259765625"/>
        <n v="3117.92895507813"/>
        <n v="76.6999969482422"/>
        <n v="18716.330078125"/>
        <n v="22054.55078125"/>
        <n v="38513.328125"/>
        <n v="5296.18994140625"/>
        <n v="3116.1630859375"/>
        <n v="78.1999969482422"/>
        <n v="18627.91015625"/>
        <n v="22345.650390625"/>
        <n v="38539.55859375"/>
        <n v="5283.58984375"/>
        <n v="3116.78393554688"/>
        <n v="18710.130859375"/>
        <n v="38703.69921875"/>
        <n v="5302.39990234375"/>
        <n v="3155.98999023438"/>
        <n v="79.1699981689453"/>
        <n v="18638.140625"/>
        <n v="22404.55078125"/>
        <n v="38942.28125"/>
        <n v="5297.8701171875"/>
        <n v="3148.34204101563"/>
        <n v="78.0800018310547"/>
        <n v="18642.19921875"/>
        <n v="22483.150390625"/>
        <n v="38592.94140625"/>
        <n v="5286.009765625"/>
        <n v="3152.45703125"/>
        <n v="18639.169921875"/>
        <n v="22577.44921875"/>
        <n v="38617.4296875"/>
        <n v="5256.93017578125"/>
        <n v="3110.27709960938"/>
        <n v="76.4300003051758"/>
        <n v="18515.83984375"/>
        <n v="22908.0"/>
        <n v="38367.69921875"/>
        <n v="5278.39013671875"/>
        <n v="3087.7939453125"/>
        <n v="76.1500015258789"/>
        <n v="18680.810546875"/>
        <n v="22871.19921875"/>
        <n v="38667.9296875"/>
        <n v="3091.98901367188"/>
        <n v="18635.0390625"/>
        <n v="22858.5"/>
        <n v="38756.12890625"/>
        <n v="5280.89013671875"/>
        <n v="3106.36499023438"/>
        <n v="18438.009765625"/>
        <n v="22685.44921875"/>
        <n v="38524.23828125"/>
        <n v="5262.7001953125"/>
        <n v="3100.97998046875"/>
        <n v="78.9899978637695"/>
        <n v="18394.4296875"/>
        <n v="22417.0"/>
        <n v="37617.0"/>
        <n v="5222.10009765625"/>
        <n v="3085.38403320313"/>
        <n v="77.629997253418"/>
        <n v="18426.720703125"/>
        <n v="22465.099609375"/>
        <n v="38087.609375"/>
        <n v="5191.68017578125"/>
        <n v="3086.81298828125"/>
        <n v="76.6699981689453"/>
        <n v="18503.7890625"/>
        <n v="23062.30078125"/>
        <n v="38734.94921875"/>
        <n v="5234.31982421875"/>
        <n v="3061.27709960938"/>
        <n v="73.9800033569336"/>
        <n v="18365.529296875"/>
        <n v="21281.44921875"/>
        <n v="38591.7890625"/>
        <n v="5257.6298828125"/>
        <n v="3063.587890625"/>
        <n v="72.4800033569336"/>
        <n v="18406.060546875"/>
        <n v="21791.94921875"/>
        <n v="38343.98046875"/>
        <n v="5297.64013671875"/>
        <n v="3064.73608398438"/>
        <n v="18576.580078125"/>
        <n v="22642.599609375"/>
        <n v="38693.5"/>
        <n v="5335.35986328125"/>
        <n v="3040.830078125"/>
        <n v="18424.599609375"/>
        <n v="22789.05078125"/>
        <n v="38560.8515625"/>
        <n v="5331.330078125"/>
        <n v="3031.0439453125"/>
        <n v="18359.419921875"/>
        <n v="23227.150390625"/>
        <n v="38689.78125"/>
        <n v="5331.52001953125"/>
        <n v="75.2300033569336"/>
        <n v="18281.560546875"/>
        <n v="23206.650390625"/>
        <n v="39074.87890625"/>
        <n v="5327.25"/>
        <n v="3013.86108398438"/>
        <n v="18368.51953125"/>
        <n v="23295.94921875"/>
        <n v="38809.359375"/>
        <n v="5409.1298828125"/>
        <n v="3021.30908203125"/>
        <n v="77.879997253418"/>
        <n v="18253.419921875"/>
        <n v="23353.900390625"/>
        <n v="38689.7890625"/>
        <n v="5402.509765625"/>
        <n v="3022.82202148438"/>
        <n v="17951.169921875"/>
        <n v="23334.25"/>
        <n v="38554.75"/>
        <n v="5403.75"/>
        <n v="3011.57690429688"/>
        <n v="77.7300033569336"/>
        <n v="17969.5390625"/>
        <n v="37950.19921875"/>
        <n v="5420.39990234375"/>
        <n v="3012.044921875"/>
        <n v="18073.240234375"/>
        <n v="23499.69921875"/>
        <n v="38332.890625"/>
        <n v="5471.31982421875"/>
        <n v="3012.52294921875"/>
        <n v="79.7699966430664"/>
        <n v="18055.630859375"/>
        <n v="23412.900390625"/>
        <n v="38453.41015625"/>
        <n v="3015.32592773438"/>
        <n v="18068.580078125"/>
        <n v="23442.599609375"/>
        <n v="38263.078125"/>
        <n v="5455.56005859375"/>
        <n v="3001.76806640625"/>
        <n v="81.129997253418"/>
        <n v="18090.0390625"/>
        <n v="23398.19921875"/>
        <n v="38532.12890625"/>
        <n v="5452.02978515625"/>
        <n v="2985.92895507813"/>
        <n v="80.3499984741211"/>
        <n v="18165.5390625"/>
        <n v="23350.0"/>
        <n v="38416.0703125"/>
        <n v="5447.58984375"/>
        <n v="2960.126953125"/>
        <n v="80.2300033569336"/>
        <n v="18075.75"/>
        <n v="23562.05078125"/>
        <n v="38758.0703125"/>
        <n v="5446.56005859375"/>
        <n v="2935.5380859375"/>
        <n v="18045.5390625"/>
        <n v="23670.44921875"/>
        <n v="39233.55859375"/>
        <n v="5451.8701171875"/>
        <n v="2933.330078125"/>
        <n v="80.1800003051758"/>
        <n v="18141.279296875"/>
        <n v="23805.400390625"/>
        <n v="39193.51171875"/>
        <n v="5467.5400390625"/>
        <n v="2944.89794921875"/>
        <n v="80.5100021362305"/>
        <n v="18198.099609375"/>
        <n v="23985.80078125"/>
        <n v="39485.73046875"/>
        <n v="5451.1201171875"/>
        <n v="2939.98388671875"/>
        <n v="80.9700012207031"/>
        <n v="18236.26953125"/>
        <n v="23992.69921875"/>
        <n v="39537.1015625"/>
        <n v="5446.52978515625"/>
        <n v="2961.85595703125"/>
        <n v="81.379997253418"/>
        <n v="18030.490234375"/>
        <n v="24056.400390625"/>
        <n v="39457.62109375"/>
        <n v="5458.43017578125"/>
        <n v="2989.46997070313"/>
        <n v="82.7200012207031"/>
        <n v="18181.7109375"/>
        <n v="24207.099609375"/>
        <n v="40172.8515625"/>
        <n v="5507.419921875"/>
        <n v="2978.06909179688"/>
        <n v="82.4599990844727"/>
        <n v="18375.6796875"/>
        <n v="24281.0"/>
        <n v="40604.1484375"/>
        <n v="2955.2900390625"/>
        <n v="18420.5703125"/>
        <n v="24168.849609375"/>
        <n v="40746.890625"/>
        <n v="5531.6298828125"/>
        <n v="2920.205078125"/>
        <n v="83.0199966430664"/>
        <n v="18444.060546875"/>
        <n v="24240.55078125"/>
        <n v="40780.69921875"/>
        <n v="5562.509765625"/>
        <n v="2917.23193359375"/>
        <n v="18213.98046875"/>
        <n v="24331.900390625"/>
        <n v="40942.44140625"/>
        <n v="5574.56982421875"/>
        <n v="2904.0390625"/>
        <n v="81.25"/>
        <n v="18236.75"/>
        <n v="24141.80078125"/>
        <n v="41430.37890625"/>
        <n v="5586.43994140625"/>
        <n v="2935.330078125"/>
        <n v="18409.650390625"/>
        <n v="24193.75"/>
        <n v="42102.4609375"/>
        <n v="5576.52978515625"/>
        <n v="2947.40307617188"/>
        <n v="81.629997253418"/>
        <n v="18528.390625"/>
        <n v="24331.150390625"/>
        <n v="41188.2890625"/>
        <n v="5590.43994140625"/>
        <n v="2963.30297851563"/>
        <n v="18581.01953125"/>
        <n v="24522.75"/>
        <n v="5614.75"/>
        <n v="2959.12890625"/>
        <n v="81.4700012207031"/>
        <n v="18448.26953125"/>
        <n v="24587.650390625"/>
        <n v="41220.6484375"/>
        <n v="5639.02001953125"/>
        <n v="2959.666015625"/>
        <n v="18347.240234375"/>
        <n v="41054.71875"/>
        <n v="5584.81005859375"/>
        <n v="2957.94799804688"/>
        <n v="80.4499969482422"/>
        <n v="18352.330078125"/>
        <n v="24504.44921875"/>
        <n v="40104.21875"/>
        <n v="5522.81005859375"/>
        <n v="2937.90502929688"/>
        <n v="82.0400009155273"/>
        <n v="18162.30078125"/>
        <n v="24508.150390625"/>
        <n v="39824.578125"/>
        <n v="5497.0400390625"/>
        <n v="2955.1201171875"/>
        <n v="80.0699996948242"/>
        <n v="18231.41015625"/>
        <n v="24362.30078125"/>
        <n v="39519.390625"/>
        <n v="5529.0400390625"/>
        <n v="2946.56103515625"/>
        <n v="18464.220703125"/>
        <n v="24074.19921875"/>
        <n v="39519.91015625"/>
        <n v="5550.89990234375"/>
        <n v="2915.36791992188"/>
        <n v="76.4000015258789"/>
        <n v="18348.990234375"/>
        <n v="24307.25"/>
        <n v="39096.5"/>
        <n v="5419.97998046875"/>
        <n v="2894.2890625"/>
        <n v="76.9800033569336"/>
        <n v="18096.689453125"/>
        <n v="24210.80078125"/>
        <n v="37825.578125"/>
        <n v="5390.9501953125"/>
        <n v="2872.85009765625"/>
        <n v="76.0400009155273"/>
        <n v="18218.5390625"/>
        <n v="24410.900390625"/>
        <n v="37611.19140625"/>
        <n v="5430.7001953125"/>
        <n v="2875.39599609375"/>
        <n v="76.1900024414063"/>
        <n v="18309.26953125"/>
        <n v="24774.599609375"/>
        <n v="38010.01171875"/>
        <n v="5444.43994140625"/>
        <n v="2878.5830078125"/>
        <n v="75.3499984741211"/>
        <n v="18341.419921875"/>
        <n v="24798.650390625"/>
        <n v="38076.69921875"/>
        <n v="5401.7001953125"/>
        <n v="2865.14892578125"/>
        <n v="74.5899963378906"/>
        <n v="18434.8203125"/>
        <n v="24856.5"/>
        <n v="37954.37890625"/>
        <n v="5493.75"/>
        <n v="2876.30102539063"/>
        <n v="75.1800003051758"/>
        <n v="18069.619140625"/>
        <n v="24956.400390625"/>
        <n v="37737.87890625"/>
        <n v="5410.419921875"/>
        <n v="2928.82592773438"/>
        <n v="76.2399978637695"/>
        <n v="17623.970703125"/>
        <n v="24686.849609375"/>
        <n v="35880.1484375"/>
        <n v="5302.02978515625"/>
        <n v="2902.71997070313"/>
        <n v="72.9700012207031"/>
        <n v="17024.8203125"/>
        <n v="23893.69921875"/>
        <n v="31156.119140625"/>
        <n v="5119.259765625"/>
        <n v="2860.69799804688"/>
        <n v="71.6699981689453"/>
        <n v="17233.0703125"/>
        <n v="23960.400390625"/>
        <n v="32077.330078125"/>
        <n v="5193.56005859375"/>
        <n v="2845.3349609375"/>
        <n v="72.1999969482422"/>
        <n v="17386.880859375"/>
        <n v="24184.900390625"/>
        <n v="33739.4609375"/>
        <n v="5195.5400390625"/>
        <n v="2857.72509765625"/>
        <n v="72.5800018310547"/>
        <n v="17439.869140625"/>
        <n v="24079.69921875"/>
        <n v="34207.16015625"/>
        <n v="5233.85009765625"/>
        <n v="2850.875"/>
        <n v="74.5999984741211"/>
        <n v="17618.419921875"/>
        <n v="24311.19921875"/>
        <n v="34445.5703125"/>
        <n v="5300.83984375"/>
        <n v="2862.19409179688"/>
        <n v="17677.7890625"/>
        <n v="24212.099609375"/>
        <n v="5324.3701171875"/>
        <n v="2851.294921875"/>
        <n v="17669.640625"/>
        <n v="24116.5"/>
        <n v="35476.7890625"/>
        <n v="5376.97998046875"/>
        <n v="2845.31005859375"/>
        <n v="78.1600036621094"/>
        <n v="17827.080078125"/>
        <n v="24099.69921875"/>
        <n v="36074.7109375"/>
        <n v="5415.91015625"/>
        <n v="2850.40087890625"/>
        <n v="17909.740234375"/>
        <n v="36381.3984375"/>
        <n v="5501.1298828125"/>
        <n v="2839.38793945313"/>
        <n v="76.9300003051758"/>
        <n v="18226.599609375"/>
        <n v="24204.5"/>
        <n v="37304.9296875"/>
        <n v="5525.169921875"/>
        <n v="2873.06005859375"/>
        <n v="18284.859375"/>
        <n v="24522.94921875"/>
        <n v="37318.0390625"/>
        <n v="5550.740234375"/>
        <n v="2877.77099609375"/>
        <n v="74.1699981689453"/>
        <n v="18349.98046875"/>
        <n v="24607.19921875"/>
        <n v="37738.30078125"/>
        <n v="5585.5"/>
        <n v="2855.3291015625"/>
        <n v="73.5"/>
        <n v="18352.189453125"/>
        <n v="24654.5"/>
        <n v="37605.828125"/>
        <n v="5591.56982421875"/>
        <n v="2848.15087890625"/>
        <n v="71.4599990844727"/>
        <n v="18458.609375"/>
        <n v="24784.44921875"/>
        <n v="37883.859375"/>
        <n v="5560.9501953125"/>
        <n v="2845.501953125"/>
        <n v="71.5800018310547"/>
        <n v="18519.2890625"/>
        <n v="24771.650390625"/>
        <n v="38053.46875"/>
        <n v="5585.16015625"/>
        <n v="2839.3369140625"/>
        <n v="72.8300018310547"/>
        <n v="18554.509765625"/>
        <n v="24874.69921875"/>
        <n v="37825.30859375"/>
        <n v="5602.33984375"/>
        <n v="2844.38305664063"/>
        <n v="75.0400009155273"/>
        <n v="18622.66015625"/>
        <n v="24973.650390625"/>
        <n v="37911.3203125"/>
        <n v="5593.47998046875"/>
        <n v="2843.15795898438"/>
        <n v="75.4000015258789"/>
        <n v="18731.44921875"/>
        <n v="24964.650390625"/>
        <n v="38141.48828125"/>
        <n v="2830.9619140625"/>
        <n v="73.8199996948242"/>
        <n v="18781.16015625"/>
        <n v="24998.5"/>
        <n v="37970.19921875"/>
        <n v="5583.7099609375"/>
        <n v="2815.38305664063"/>
        <n v="18886.08984375"/>
        <n v="25199.400390625"/>
        <n v="38316.87109375"/>
        <n v="5581.7900390625"/>
        <n v="2817.01391601563"/>
        <n v="73.3600006103516"/>
        <n v="18778.5390625"/>
        <n v="25235.5"/>
        <n v="38476.51171875"/>
        <n v="2810.3740234375"/>
        <n v="18728.4609375"/>
        <n v="25235.80078125"/>
        <n v="38581.55078125"/>
        <n v="5504.330078125"/>
        <n v="2794.91088867188"/>
        <n v="18531.98046875"/>
        <n v="25083.80078125"/>
        <n v="36879.328125"/>
        <n v="5503.66015625"/>
        <n v="2781.93505859375"/>
        <n v="68.8199996948242"/>
        <n v="18536.560546875"/>
        <n v="25127.75"/>
        <n v="36359.23046875"/>
        <n v="5480.5400390625"/>
        <n v="2777.47094726563"/>
        <n v="68.75"/>
        <n v="18274.98046875"/>
        <n v="24801.30078125"/>
        <n v="36235.609375"/>
        <n v="5402.6201171875"/>
        <n v="2765.63891601563"/>
        <n v="67.1699981689453"/>
        <n v="18353.25"/>
        <n v="24753.150390625"/>
        <n v="35247.87109375"/>
        <n v="5434.490234375"/>
        <n v="2726.96704101563"/>
        <n v="67.3099975585938"/>
        <n v="18233.859375"/>
        <n v="24896.80078125"/>
        <n v="36001.578125"/>
        <n v="5441.72021484375"/>
        <n v="2718.626953125"/>
        <n v="65.2699966430664"/>
        <n v="18208.83984375"/>
        <n v="24885.150390625"/>
        <n v="35253.4296875"/>
        <n v="5406.9599609375"/>
        <n v="2710.62109375"/>
        <n v="18382.259765625"/>
        <n v="24941.44921875"/>
        <n v="36172.26171875"/>
        <n v="5535.5"/>
        <n v="2716.55493164063"/>
        <n v="67.2399978637695"/>
        <n v="18542.23046875"/>
        <n v="25292.44921875"/>
        <n v="36441.33984375"/>
        <n v="5601.64990234375"/>
        <n v="2703.36889648438"/>
        <n v="18599.529296875"/>
        <n v="25336.19921875"/>
        <n v="5604.52978515625"/>
        <n v="68.6500015258789"/>
        <n v="18671.640625"/>
        <n v="25352.25"/>
        <n v="35828.5390625"/>
        <n v="5614.0498046875"/>
        <n v="69.6100006103516"/>
        <n v="18695.369140625"/>
        <n v="25285.55078125"/>
        <n v="36127.44921875"/>
        <n v="5615.080078125"/>
        <n v="2689.69506835938"/>
        <n v="69.7300033569336"/>
        <n v="18806.16015625"/>
        <n v="25376.05078125"/>
        <n v="36958.9296875"/>
        <n v="5686.419921875"/>
        <n v="2697.77587890625"/>
        <n v="18710.33984375"/>
        <n v="25426.599609375"/>
        <n v="37654.109375"/>
        <n v="5674.490234375"/>
        <n v="2717.94506835938"/>
        <n v="71.3600006103516"/>
        <n v="18684.33984375"/>
        <n v="25847.349609375"/>
        <n v="5704.22021484375"/>
        <n v="2731.35693359375"/>
        <n v="69.4899978637695"/>
        <n v="18903.48046875"/>
        <n v="25886.849609375"/>
        <n v="37902.98828125"/>
        <n v="5698.990234375"/>
        <n v="2761.3720703125"/>
        <n v="70.4400024414063"/>
        <n v="18840.130859375"/>
        <n v="25871.349609375"/>
        <n v="37868.83984375"/>
        <n v="5712.06005859375"/>
        <n v="2889.04809570313"/>
        <n v="69.2300033569336"/>
        <n v="19088.419921875"/>
        <n v="25998.400390625"/>
        <n v="38240.6484375"/>
        <n v="5721.009765625"/>
        <n v="2889.01391601563"/>
        <n v="66.9499969482422"/>
        <n v="19239.859375"/>
        <n v="26151.400390625"/>
        <n v="38917.98046875"/>
        <n v="5727.33984375"/>
        <n v="3017.44506835938"/>
        <n v="67.0599975585938"/>
        <n v="19314.33984375"/>
        <n v="25794.099609375"/>
        <n v="37797.91015625"/>
        <n v="5703.52978515625"/>
        <n v="3153.69702148438"/>
        <n v="67.5699996948242"/>
        <n v="19143.7890625"/>
        <n v="25739.19921875"/>
        <n v="38232.46875"/>
        <n v="5681.27978515625"/>
        <n v="19059.599609375"/>
        <n v="37651.0703125"/>
        <n v="5674.0"/>
        <n v="69.870002746582"/>
        <n v="18964.310546875"/>
        <n v="25230.30078125"/>
        <n v="38457.62109375"/>
        <n v="5677.3701171875"/>
        <n v="70.5199966430664"/>
        <n v="18952.439453125"/>
        <n v="24966.80078125"/>
        <n v="38501.8203125"/>
        <n v="5702.830078125"/>
        <n v="73.4599990844727"/>
        <n v="19011.939453125"/>
        <n v="24694.349609375"/>
        <n v="39195.9296875"/>
        <n v="5686.85009765625"/>
        <n v="73.620002746582"/>
        <n v="18911.720703125"/>
        <n v="24756.80078125"/>
        <n v="38817.5390625"/>
        <n v="5714.56005859375"/>
        <n v="3372.18701171875"/>
        <n v="72.6900024414063"/>
        <n v="19007.849609375"/>
        <n v="24947.69921875"/>
        <n v="39115.62890625"/>
        <n v="5745.02001953125"/>
        <n v="3249.15893554688"/>
        <n v="19145.419921875"/>
        <n v="24979.400390625"/>
        <n v="39282.19140625"/>
        <n v="5764.759765625"/>
        <n v="3228.125"/>
        <n v="73.2600021362305"/>
        <n v="19175.779296875"/>
        <n v="24920.05078125"/>
        <n v="39415.26171875"/>
        <n v="5775.08984375"/>
        <n v="3187.98803710938"/>
        <n v="19392.640625"/>
        <n v="25017.5"/>
        <n v="5829.56982421875"/>
        <n v="3203.90087890625"/>
        <n v="71.8099975585938"/>
        <n v="19457.490234375"/>
        <n v="25008.150390625"/>
        <n v="39910.55078125"/>
        <n v="5804.47998046875"/>
        <n v="3201.2919921875"/>
        <n v="69.7099990844727"/>
        <n v="19401.5390625"/>
        <n v="24908.44921875"/>
        <n v="39062.8515625"/>
        <n v="5808.33984375"/>
        <n v="3167.73608398438"/>
        <n v="69.6399993896484"/>
        <n v="19499.4609375"/>
        <n v="24728.900390625"/>
        <n v="38911.19140625"/>
        <n v="5840.25"/>
        <n v="3169.38403320313"/>
        <n v="69.4400024414063"/>
        <n v="19540.19921875"/>
        <n v="24567.650390625"/>
        <n v="38893.51953125"/>
        <n v="5846.10986328125"/>
        <n v="3152.82104492188"/>
        <n v="68.6900024414063"/>
        <n v="19451.720703125"/>
        <n v="24679.599609375"/>
        <n v="38775.58984375"/>
        <n v="5824.7900390625"/>
        <n v="3239.09692382813"/>
        <n v="69.0"/>
        <n v="19368.689453125"/>
        <n v="24445.80078125"/>
        <n v="38200.8203125"/>
        <n v="5821.169921875"/>
        <n v="3255.13793945313"/>
        <n v="70.0500030517578"/>
        <n v="19330.109375"/>
        <n v="24378.099609375"/>
        <n v="37987.62109375"/>
        <n v="5762.41015625"/>
        <n v="3277.06591796875"/>
        <n v="19417.73046875"/>
        <n v="24341.19921875"/>
        <n v="37712.19140625"/>
        <n v="5784.919921875"/>
        <n v="3266.88208007813"/>
        <n v="19388.91015625"/>
        <n v="24073.900390625"/>
        <n v="37713.0"/>
        <n v="5799.97998046875"/>
        <n v="3276.1298828125"/>
        <n v="69.9599990844727"/>
        <n v="19399.16015625"/>
        <n v="24134.900390625"/>
        <n v="37757.94921875"/>
        <n v="5823.080078125"/>
        <n v="3279.71508789063"/>
        <n v="19465.0"/>
        <n v="24140.849609375"/>
        <n v="38416.8515625"/>
        <n v="5802.169921875"/>
        <n v="3284.2109375"/>
        <n v="19201.240234375"/>
        <n v="24307.30078125"/>
        <n v="39094.30078125"/>
        <n v="5811.27978515625"/>
        <n v="3244.80590820313"/>
        <n v="67.2799987792969"/>
        <n v="19004.970703125"/>
        <n v="24172.599609375"/>
        <n v="38832.2109375"/>
        <n v="5702.85986328125"/>
        <n v="3252.38989257813"/>
        <n v="68.3000030517578"/>
        <n v="19082.099609375"/>
        <n v="24280.19921875"/>
        <n v="37946.66015625"/>
        <n v="5723.22021484375"/>
        <n v="3258.73510742188"/>
        <n v="69.3199996948242"/>
        <n v="19147.759765625"/>
        <n v="23816.150390625"/>
        <n v="5696.509765625"/>
        <n v="3263.84204101563"/>
        <n v="19104.58984375"/>
        <n v="23842.75"/>
        <n v="38159.73046875"/>
        <n v="5722.10009765625"/>
        <n v="3302.04711914063"/>
        <n v="71.2900009155273"/>
        <n v="19007.880859375"/>
        <n v="24204.05078125"/>
        <n v="38662.171875"/>
        <n v="5864.89013671875"/>
        <n v="3367.0810546875"/>
        <n v="69.7399978637695"/>
        <n v="19148.7890625"/>
        <n v="24179.05078125"/>
        <n v="39020.21875"/>
        <n v="5947.2099609375"/>
        <n v="3356.25805664063"/>
        <n v="70.6600036621094"/>
        <n v="19146.529296875"/>
        <n v="24066.650390625"/>
        <n v="39377.87109375"/>
        <n v="5976.759765625"/>
        <n v="3443.19311523438"/>
        <n v="69.9899978637695"/>
        <n v="19382.48046875"/>
        <n v="24004.599609375"/>
        <n v="39315.609375"/>
        <n v="5986.68994140625"/>
        <n v="3416.72705078125"/>
        <n v="67.9199981689453"/>
        <n v="19019.669921875"/>
        <n v="23839.150390625"/>
        <n v="39137.890625"/>
        <n v="5960.080078125"/>
        <n v="3402.0419921875"/>
        <n v="67.75"/>
        <n v="18838.6796875"/>
        <n v="23509.599609375"/>
        <n v="38600.26171875"/>
        <n v="5965.91015625"/>
        <n v="3404.52490234375"/>
        <n v="66.9400024414063"/>
        <n v="19060.439453125"/>
        <n v="23484.150390625"/>
        <n v="38535.69921875"/>
        <n v="5942.27978515625"/>
        <n v="3376.15307617188"/>
        <n v="19121.140625"/>
        <n v="38642.91015625"/>
        <n v="5853.009765625"/>
        <n v="3330.72607421875"/>
        <n v="19091.900390625"/>
        <n v="23350.400390625"/>
        <n v="38150.390625"/>
        <n v="5865.9501953125"/>
        <n v="3309.00805664063"/>
        <n v="66.6100006103516"/>
        <n v="18812.529296875"/>
        <n v="23464.80078125"/>
        <n v="38246.359375"/>
        <n v="5855.2900390625"/>
        <n v="3284.13305664063"/>
        <n v="68.4499969482422"/>
        <n v="18962.189453125"/>
        <n v="38180.1484375"/>
        <n v="5860.56005859375"/>
        <n v="3333.001953125"/>
        <n v="18900.01953125"/>
        <n v="23263.150390625"/>
        <n v="37945.2109375"/>
        <n v="5887.259765625"/>
        <n v="3348.85498046875"/>
        <n v="19036.41015625"/>
        <n v="23359.0"/>
        <n v="38085.12890625"/>
        <n v="5944.35986328125"/>
        <n v="3267.19189453125"/>
        <n v="69.2900009155273"/>
        <n v="19329.880859375"/>
        <n v="24135.44921875"/>
        <n v="38672.171875"/>
        <n v="5963.91015625"/>
        <n v="3232.91796875"/>
        <n v="68.7399978637695"/>
        <n v="19239.369140625"/>
        <n v="24125.400390625"/>
        <n v="38020.078125"/>
        <n v="5992.27001953125"/>
        <n v="3252.86596679688"/>
        <n v="68.0500030517578"/>
        <n v="19145.009765625"/>
        <n v="24145.650390625"/>
        <n v="37988.98828125"/>
        <n v="5984.8701171875"/>
        <n v="3227.35498046875"/>
        <n v="68.1800003051758"/>
        <n v="19346.58984375"/>
        <n v="23873.349609375"/>
        <n v="37801.62109375"/>
        <n v="3290.36401367188"/>
        <n v="19380.2109375"/>
        <n v="23927.150390625"/>
        <n v="37986.96875"/>
        <n v="6003.97998046875"/>
        <n v="3293.68994140625"/>
        <n v="67.870002746582"/>
        <n v="19568.5"/>
        <n v="24008.650390625"/>
        <n v="37958.55078125"/>
        <n v="6035.330078125"/>
        <n v="3323.00903320313"/>
        <n v="19926.259765625"/>
        <n v="24280.0"/>
        <n v="38746.05078125"/>
        <n v="6033.39013671875"/>
        <n v="3348.3740234375"/>
        <n v="67.9100036621094"/>
        <n v="20085.310546875"/>
        <n v="24366.30078125"/>
        <n v="39062.03125"/>
        <n v="6061.06005859375"/>
        <n v="3352.94311523438"/>
        <n v="68.4899978637695"/>
        <n v="20216.330078125"/>
        <n v="24295.55078125"/>
        <n v="39323.0390625"/>
        <n v="6072.89990234375"/>
        <n v="3353.05688476563"/>
        <n v="67.9800033569336"/>
        <n v="20331.240234375"/>
        <n v="24620.5"/>
        <n v="38940.44140625"/>
        <n v="6079.97998046875"/>
        <n v="3364.2060546875"/>
        <n v="66.9800033569336"/>
        <n v="20318.259765625"/>
        <n v="24580.05078125"/>
        <n v="38972.78125"/>
        <n v="6048.6298828125"/>
        <n v="3385.958984375"/>
        <n v="67.0800018310547"/>
        <n v="20277.630859375"/>
        <n v="24510.650390625"/>
        <n v="39171.69140625"/>
        <n v="6029.89013671875"/>
        <n v="3417.76489257813"/>
        <n v="67.7200012207031"/>
        <n v="20292.859375"/>
        <n v="24583.849609375"/>
        <n v="39112.80078125"/>
        <n v="6060.14990234375"/>
        <n v="3416.0869140625"/>
        <n v="68.4400024414063"/>
        <n v="20388.029296875"/>
        <n v="24527.94921875"/>
        <n v="39827.58984375"/>
        <n v="6051.25"/>
        <n v="3425.97607421875"/>
        <n v="20367.119140625"/>
        <n v="24180.80078125"/>
        <n v="39247.41015625"/>
        <n v="6035.77001953125"/>
        <n v="3390.75390625"/>
        <n v="20304.779296875"/>
        <n v="24601.75"/>
        <n v="39371.421875"/>
        <n v="6059.14013671875"/>
        <n v="3376.53588867188"/>
        <n v="70.370002746582"/>
        <n v="20241.5"/>
        <n v="24303.44921875"/>
        <n v="39364.6796875"/>
        <n v="6035.18994140625"/>
        <n v="3357.76904296875"/>
        <n v="69.1800003051758"/>
        <n v="20241.98046875"/>
        <n v="24149.849609375"/>
        <n v="39081.7109375"/>
        <n v="5867.7900390625"/>
        <n v="3371.2958984375"/>
        <n v="19959.1796875"/>
        <n v="23870.30078125"/>
        <n v="38355.51953125"/>
        <n v="5866.06982421875"/>
        <n v="3346.46899414063"/>
        <n v="69.6999969482422"/>
        <n v="19649.869140625"/>
        <n v="23537.349609375"/>
        <n v="38701.8984375"/>
        <n v="5832.2998046875"/>
        <n v="3362.81909179688"/>
        <n v="68.4199981689453"/>
        <n v="19805.5703125"/>
        <n v="23647.19921875"/>
        <n v="38847.12890625"/>
        <n v="5902.56982421875"/>
        <n v="3348.27709960938"/>
        <n v="68.5899963378906"/>
        <n v="23685.150390625"/>
        <n v="38995.76171875"/>
        <n v="5981.43994140625"/>
        <n v="3352.94702148438"/>
        <n v="69.3600006103516"/>
        <n v="38927.16015625"/>
        <n v="3374.01098632813"/>
        <n v="23653.599609375"/>
        <n v="39110.921875"/>
        <n v="6007.3701171875"/>
        <n v="3380.2548828125"/>
        <n v="69.3300018310547"/>
        <n v="19801.330078125"/>
        <n v="23800.599609375"/>
        <n v="39669.390625"/>
        <n v="5932.9501953125"/>
        <n v="3388.32202148438"/>
        <n v="19882.669921875"/>
        <n v="23599.30078125"/>
        <n v="39864.4609375"/>
        <n v="5869.16015625"/>
        <n v="3394.96508789063"/>
        <n v="70.120002746582"/>
        <n v="23460.44921875"/>
        <n v="5868.85986328125"/>
        <n v="3351.76293945313"/>
        <n v="70.870002746582"/>
        <n v="23562.80078125"/>
        <n v="19833.8203125"/>
        <n v="23751.55078125"/>
        <n v="5829.52978515625"/>
        <n v="3242.0869140625"/>
        <n v="19868.140625"/>
        <n v="23976.0"/>
        <n v="5888.66015625"/>
        <n v="3205.77587890625"/>
        <n v="72.6999969482422"/>
        <n v="19921.119140625"/>
        <n v="23551.900390625"/>
        <n v="39232.78125"/>
        <n v="5960.009765625"/>
        <n v="3185.462890625"/>
        <n v="20152.69921875"/>
        <n v="23637.80078125"/>
        <n v="39584.359375"/>
        <n v="5890.68017578125"/>
        <n v="3190.4609375"/>
        <n v="73.1100006103516"/>
        <n v="20242.560546875"/>
        <n v="23496.150390625"/>
        <n v="39705.80859375"/>
        <n v="5874.77978515625"/>
        <n v="3175.72509765625"/>
        <n v="20245.9609375"/>
        <n v="23503.05078125"/>
        <n v="39385.05078125"/>
        <n v="3205.90991210938"/>
        <n v="72.8399963378906"/>
        <n v="20187.970703125"/>
        <n v="23344.349609375"/>
        <n v="39166.05078125"/>
        <n v="5807.77978515625"/>
        <n v="3168.52392578125"/>
        <n v="74.0199966430664"/>
        <n v="20025.279296875"/>
        <n v="23047.25"/>
        <n v="5773.31005859375"/>
        <n v="3140.97802734375"/>
        <n v="76.5400009155273"/>
        <n v="20234.259765625"/>
        <n v="23134.150390625"/>
        <n v="38305.91015625"/>
        <n v="5805.419921875"/>
        <n v="3159.43188476563"/>
        <n v="77.4100036621094"/>
        <n v="20290.619140625"/>
        <n v="23146.44921875"/>
        <n v="38316.01171875"/>
        <n v="5905.2099609375"/>
        <n v="3222.23608398438"/>
        <n v="20580.08984375"/>
        <n v="23272.05078125"/>
        <n v="38426.19921875"/>
        <n v="5930.72021484375"/>
        <n v="3217.09692382813"/>
        <n v="77.870002746582"/>
        <n v="20716.380859375"/>
        <n v="23100.349609375"/>
        <n v="38055.6796875"/>
        <n v="5978.43994140625"/>
        <n v="3219.77294921875"/>
        <n v="77.7600021362305"/>
        <n v="20880.5703125"/>
        <n v="23170.650390625"/>
        <n v="38671.76953125"/>
        <n v="3238.12109375"/>
        <n v="20922.80078125"/>
        <n v="22976.849609375"/>
        <n v="38643.83984375"/>
        <n v="6006.8798828125"/>
        <n v="3229.06909179688"/>
        <n v="75.4899978637695"/>
        <n v="21162.310546875"/>
        <n v="22981.30078125"/>
        <n v="39332.62890625"/>
        <n v="6076.1298828125"/>
        <n v="3203.3798828125"/>
        <n v="75.2799987792969"/>
        <n v="21254.080078125"/>
        <n v="23090.650390625"/>
        <n v="39677.21875"/>
        <n v="6074.669921875"/>
        <n v="3229.57202148438"/>
        <n v="74.1399993896484"/>
        <n v="21353.009765625"/>
        <n v="23050.0"/>
        <n v="39806.69140625"/>
        <n v="6088.740234375"/>
        <n v="3221.7119140625"/>
        <n v="74.0100021362305"/>
        <n v="21081.609375"/>
        <n v="22786.900390625"/>
        <n v="39520.7890625"/>
        <n v="5962.919921875"/>
        <n v="3250.60107421875"/>
        <n v="21296.330078125"/>
        <n v="22857.650390625"/>
        <n v="38886.05078125"/>
        <n v="5994.6298828125"/>
        <n v="21475.640625"/>
        <n v="22976.5"/>
        <n v="39129.140625"/>
        <n v="6012.9599609375"/>
        <n v="72.3300018310547"/>
        <n v="21650.779296875"/>
        <n v="23139.19921875"/>
        <n v="39221.359375"/>
        <n v="6027.4599609375"/>
        <n v="21689.2890625"/>
        <n v="23277.400390625"/>
        <n v="39458.94921875"/>
        <n v="6030.93017578125"/>
        <n v="71.9400024414063"/>
        <n v="21252.7109375"/>
        <n v="23222.0"/>
        <n v="38401.8203125"/>
        <n v="5923.93017578125"/>
        <n v="72.0500030517578"/>
        <n v="21298.7109375"/>
        <n v="23423.150390625"/>
        <n v="38590.9609375"/>
        <n v="5990.8701171875"/>
        <n v="70.6699981689453"/>
        <n v="21387.720703125"/>
        <n v="23680.44921875"/>
        <n v="38682.1796875"/>
        <n v="6007.06005859375"/>
        <n v="3220.27905273438"/>
        <n v="70.9599990844727"/>
        <n v="21691.5703125"/>
        <n v="23556.25"/>
        <n v="38851.51171875"/>
        <n v="6046.830078125"/>
        <n v="3225.84594726563"/>
        <n v="70.4300003051758"/>
        <n v="21759.970703125"/>
        <n v="23443.19921875"/>
        <n v="38753.19921875"/>
        <n v="6019.9599609375"/>
        <n v="3262.50903320313"/>
        <n v="21785.01953125"/>
        <n v="23316.30078125"/>
        <n v="38606.3203125"/>
        <n v="6044.83984375"/>
        <n v="3299.24291992188"/>
        <n v="70.8399963378906"/>
        <n v="21884.380859375"/>
        <n v="22986.650390625"/>
        <n v="6042.33984375"/>
        <n v="3304.44409179688"/>
        <n v="72.3099975585938"/>
        <n v="21971.630859375"/>
        <n v="22798.349609375"/>
        <n v="38794.23828125"/>
        <n v="6003.0"/>
        <n v="3310.38989257813"/>
        <n v="22306.330078125"/>
        <n v="22992.19921875"/>
        <n v="39112.171875"/>
        <n v="6050.9501953125"/>
        <n v="3332.48291015625"/>
        <n v="22467.369140625"/>
        <n v="22774.849609375"/>
        <n v="39133.94140625"/>
        <n v="6107.6201171875"/>
        <n v="3322.52905273438"/>
        <n v="22550.73046875"/>
        <n v="22725.44921875"/>
        <n v="39021.23046875"/>
        <n v="3333.19506835938"/>
        <n v="22715.25"/>
        <n v="22801.5"/>
        <n v="39151.7109375"/>
        <n v="6099.509765625"/>
        <n v="3314.30102539063"/>
        <n v="22416.109375"/>
        <n v="22814.849609375"/>
        <n v="38994.69921875"/>
        <n v="6111.14990234375"/>
        <n v="3320.5810546875"/>
        <n v="22280.23046875"/>
        <n v="22812.75"/>
        <n v="38468.71875"/>
        <n v="6084.58984375"/>
        <n v="3338.03393554688"/>
        <n v="22226.33984375"/>
        <n v="22720.30078125"/>
        <n v="38456.53125"/>
        <n v="6008.56005859375"/>
        <n v="3339.02587890625"/>
        <n v="70.1699981689453"/>
        <n v="22235.259765625"/>
        <n v="22518.80078125"/>
        <n v="5977.830078125"/>
        <n v="3355.86889648438"/>
        <n v="69.8000030517578"/>
        <n v="22332.150390625"/>
        <n v="22513.900390625"/>
        <n v="38131.7890625"/>
        <n v="5908.490234375"/>
        <n v="3337.84497070313"/>
        <n v="22554.369140625"/>
        <n v="37742.76171875"/>
        <n v="5932.68994140625"/>
        <n v="3351.208984375"/>
        <n v="68.3600006103516"/>
        <n v="22378.060546875"/>
        <n v="22508.400390625"/>
        <n v="38061.94140625"/>
        <n v="5858.77978515625"/>
        <n v="3353.57104492188"/>
        <n v="68.6100006103516"/>
        <n v="22329.060546875"/>
        <n v="22104.849609375"/>
        <n v="36840.12109375"/>
        <n v="5837.66015625"/>
        <n v="3318.71606445313"/>
        <n v="22531.599609375"/>
        <n v="22004.69921875"/>
        <n v="37372.26171875"/>
        <n v="5810.91015625"/>
        <n v="3304.59301757813"/>
        <n v="67.8899993896484"/>
        <n v="22320.0703125"/>
        <n v="21964.599609375"/>
        <n v="36816.16015625"/>
        <n v="5732.58984375"/>
        <n v="3297.53002929688"/>
        <n v="22790.890625"/>
        <n v="22067.80078125"/>
        <n v="37178.71875"/>
        <n v="5742.35009765625"/>
        <n v="3314.14794921875"/>
        <n v="65.2200012207031"/>
        <n v="23061.5703125"/>
        <n v="22245.849609375"/>
        <n v="37580.87890625"/>
        <n v="5711.64013671875"/>
        <n v="3348.68408203125"/>
        <n v="65.5899963378906"/>
        <n v="22860.080078125"/>
        <n v="22464.75"/>
        <n v="36813.62109375"/>
        <n v="5666.2900390625"/>
        <n v="3363.92895507813"/>
        <n v="66.120002746582"/>
        <n v="22519.2109375"/>
        <n v="22429.05078125"/>
        <n v="36705.01953125"/>
        <n v="5564.02001953125"/>
        <n v="3347.18603515625"/>
        <n v="65.8000030517578"/>
        <n v="22258.30078125"/>
        <n v="22314.69921875"/>
        <n v="35987.12890625"/>
        <n v="5528.41015625"/>
        <n v="3334.8310546875"/>
        <n v="65.2900009155273"/>
        <n v="22461.76953125"/>
        <n v="22329.55078125"/>
        <n v="36658.859375"/>
        <n v="5546.08984375"/>
        <n v="3370.21997070313"/>
        <n v="66.1500015258789"/>
        <n v="22417.51953125"/>
        <n v="22377.349609375"/>
        <n v="36776.94140625"/>
        <n v="5504.64990234375"/>
        <n v="3341.11791992188"/>
        <n v="66.370002746582"/>
        <n v="22465.119140625"/>
        <n v="36594.0390625"/>
        <n v="5563.85009765625"/>
        <n v="3360.60595703125"/>
        <n v="66.5899963378906"/>
        <n v="22933.5703125"/>
        <n v="22353.150390625"/>
        <n v="37377.55078125"/>
        <n v="5631.1201171875"/>
        <n v="3422.4619140625"/>
        <n v="67.25"/>
        <n v="23240.560546875"/>
        <n v="22599.19921875"/>
        <n v="37822.87109375"/>
        <n v="5597.759765625"/>
        <n v="3423.30102539063"/>
        <n v="23136.5390625"/>
        <n v="22807.94921875"/>
        <n v="37751.87890625"/>
        <n v="5622.2001953125"/>
        <n v="3414.59301757813"/>
        <n v="66.2099990844727"/>
        <n v="22819.759765625"/>
        <n v="22973.94921875"/>
        <n v="5632.330078125"/>
        <n v="3404.662109375"/>
        <n v="66.879997253418"/>
        <n v="22723.189453125"/>
        <n v="23132.80078125"/>
        <n v="37619.37109375"/>
        <n v="5603.10009765625"/>
        <n v="3355.84008789063"/>
        <n v="67.6500015258789"/>
        <n v="22813.109375"/>
        <n v="23433.5"/>
        <n v="37608.48828125"/>
        <n v="5718.080078125"/>
        <n v="3340.23803710938"/>
        <n v="22845.51953125"/>
        <n v="23601.400390625"/>
        <n v="37686.26171875"/>
        <n v="5760.419921875"/>
        <n v="3361.0458984375"/>
        <n v="68.5199966430664"/>
        <n v="22826.369140625"/>
        <n v="23451.69921875"/>
        <n v="37873.28125"/>
        <n v="5694.41015625"/>
        <n v="3365.666015625"/>
        <n v="69.0599975585938"/>
        <n v="22469.880859375"/>
        <n v="23412.19921875"/>
        <n v="37556.75"/>
        <n v="5670.93994140625"/>
        <n v="3351.17407226563"/>
        <n v="69.120002746582"/>
        <n v="22377.91015625"/>
        <n v="23450.19921875"/>
        <n v="36864.9296875"/>
        <n v="5572.419921875"/>
        <n v="3346.0810546875"/>
        <n v="68.870002746582"/>
        <n v="21978.4609375"/>
        <n v="35541.71875"/>
        <n v="5488.72998046875"/>
        <n v="3317.73803710938"/>
        <n v="68.8099975585938"/>
        <n v="22297.369140625"/>
        <n v="23136.400390625"/>
        <n v="35537.859375"/>
        <n v="5558.52001953125"/>
        <n v="3338.77905273438"/>
        <n v="22139.26953125"/>
        <n v="23158.44921875"/>
        <n v="35426.328125"/>
        <n v="5571.47998046875"/>
        <n v="3343.11596679688"/>
        <n v="70.5899963378906"/>
        <n v="21670.9609375"/>
        <n v="23145.80078125"/>
        <n v="34102.0"/>
        <n v="5390.830078125"/>
        <n v="3319.60595703125"/>
        <n v="65.9800033569336"/>
        <n v="20437.369140625"/>
        <n v="22857.44921875"/>
        <n v="33259.76171875"/>
        <n v="5069.89990234375"/>
        <n v="60.4500007629395"/>
        <n v="18489.91015625"/>
        <n v="21743.650390625"/>
        <n v="30792.740234375"/>
        <n v="4835.0400390625"/>
        <n v="3040.69311523438"/>
        <n v="58.9500007629395"/>
        <n v="19884.48046875"/>
        <n v="22270.849609375"/>
        <n v="31703.689453125"/>
        <n v="4910.419921875"/>
        <n v="3085.123046875"/>
        <n v="57.8800010681152"/>
        <n v="19384.390625"/>
        <n v="22353.25"/>
        <n v="31258.1796875"/>
        <n v="4948.43017578125"/>
        <n v="3070.07788085938"/>
        <n v="55.1199989318848"/>
        <n v="20562.73046875"/>
        <n v="32320.66015625"/>
        <n v="5115.27001953125"/>
        <n v="3201.57104492188"/>
        <n v="58.7599983215332"/>
        <n v="20114.5390625"/>
        <n v="22695.400390625"/>
        <n v="32626.580078125"/>
        <n v="5220.77001953125"/>
        <n v="3211.35009765625"/>
        <n v="20698.91015625"/>
        <n v="33887.69921875"/>
        <n v="5358.02001953125"/>
        <n v="3244.73291015625"/>
        <n v="60.5900001525879"/>
        <n v="21042.26953125"/>
        <n v="23207.0"/>
        <n v="34266.30859375"/>
        <n v="5386.43994140625"/>
        <n v="3246.3369140625"/>
        <n v="60.8800010681152"/>
        <n v="20956.380859375"/>
        <n v="23273.05078125"/>
        <n v="33658.46875"/>
        <n v="5220.7900390625"/>
        <n v="3233.791015625"/>
        <n v="60.439998626709"/>
        <n v="21142.259765625"/>
        <n v="23298.55078125"/>
        <n v="33931.53125"/>
        <n v="5255.580078125"/>
        <n v="3258.14501953125"/>
        <n v="62.6100006103516"/>
        <n v="34224.5703125"/>
        <n v="3262.39208984375"/>
        <n v="23903.650390625"/>
        <n v="34216.98046875"/>
        <n v="5101.6298828125"/>
        <n v="3270.01293945313"/>
        <n v="21044.609375"/>
        <n v="24072.0"/>
        <n v="34109.8515625"/>
        <n v="5207.669921875"/>
        <n v="3288.33203125"/>
        <n v="63.4300003051758"/>
        <n v="21722.83984375"/>
        <n v="24119.94921875"/>
        <n v="34682.28125"/>
        <n v="5356.169921875"/>
        <n v="3293.06298828125"/>
        <n v="61.5299987792969"/>
        <n v="21731.7890625"/>
        <n v="24216.150390625"/>
        <n v="34960.6484375"/>
        <n v="5371.9599609375"/>
        <n v="3286.23608398438"/>
        <n v="61.9900016784668"/>
        <n v="22078.33984375"/>
        <n v="23847.849609375"/>
        <n v="35337.98046875"/>
        <n v="5455.85986328125"/>
        <n v="3288.7548828125"/>
        <n v="61.7999992370606"/>
        <n v="22255.330078125"/>
        <n v="24054.05078125"/>
        <n v="35773.48828125"/>
        <n v="5468.64013671875"/>
        <n v="3279.876953125"/>
        <n v="61.4799995422363"/>
        <n v="22319.279296875"/>
        <n v="24290.75"/>
        <n v="5505.7001953125"/>
        <n v="3277.626953125"/>
        <n v="60.1199989318848"/>
        <n v="22235.740234375"/>
        <n v="24198.75"/>
        <n v="35793.328125"/>
        <n v="5433.240234375"/>
        <n v="3277.55004882813"/>
        <n v="36040.05078125"/>
        <n v="5597.35009765625"/>
        <n v="56.3899993896484"/>
        <n v="22764.509765625"/>
        <n v="24238.5"/>
        <n v="36606.578125"/>
        <n v="5642.27978515625"/>
        <n v="57.7400016784668"/>
        <n v="23064.259765625"/>
        <n v="24400.650390625"/>
        <n v="5634.47998046875"/>
        <n v="22861.400390625"/>
        <n v="24331.80078125"/>
        <n v="5586.0400390625"/>
        <n v="3286.98901367188"/>
        <n v="57.0299987792969"/>
        <n v="23100.9296875"/>
        <n v="24220.0"/>
        <n v="36731.390625"/>
        <n v="5578.64013671875"/>
        <n v="3324.80908203125"/>
        <n v="23238.4609375"/>
        <n v="24150.19921875"/>
        <n v="36606.7109375"/>
        <n v="5635.3798828125"/>
        <n v="3327.90209960938"/>
        <n v="23428.880859375"/>
        <n v="23935.75"/>
        <n v="37219.03125"/>
        <n v="5644.14990234375"/>
        <n v="3335.126953125"/>
        <n v="59.8899993896484"/>
        <n v="23361.720703125"/>
        <n v="24378.849609375"/>
        <n v="37417.390625"/>
        <n v="5786.080078125"/>
        <n v="3344.26904296875"/>
        <n v="61.0200004577637"/>
        <n v="23543.05078125"/>
        <n v="24547.5"/>
        <n v="38124.19921875"/>
        <n v="5845.02001953125"/>
        <n v="3370.251953125"/>
        <n v="61.6500015258789"/>
        <n v="23444.41015625"/>
        <n v="24535.55078125"/>
        <n v="37851.80078125"/>
        <n v="5872.10986328125"/>
        <n v="3368.07788085938"/>
        <n v="23338.890625"/>
        <n v="24494.44921875"/>
        <n v="37633.359375"/>
        <n v="5865.16015625"/>
        <n v="3378.02099609375"/>
        <n v="23664.390625"/>
        <n v="24953.05078125"/>
        <n v="37479.2109375"/>
        <n v="5907.35986328125"/>
        <n v="3356.66088867188"/>
        <n v="23676.349609375"/>
        <n v="24916.650390625"/>
        <n v="37445.9296875"/>
        <n v="5895.68994140625"/>
        <n v="3356.64794921875"/>
        <n v="61.5699996948242"/>
        <n v="23898.849609375"/>
        <n v="24669.69921875"/>
        <n v="37455.69921875"/>
        <n v="5909.259765625"/>
        <n v="3369.962890625"/>
        <n v="62.189998626709"/>
        <n v="23871.470703125"/>
        <n v="24685.349609375"/>
        <n v="37298.98046875"/>
        <n v="5830.91015625"/>
        <n v="3380.208984375"/>
        <n v="61.2799987792969"/>
        <n v="23843.0703125"/>
        <n v="24462.400390625"/>
        <n v="36855.828125"/>
        <n v="5825.81982421875"/>
        <n v="3376.23291015625"/>
        <n v="60.25"/>
        <n v="23274.849609375"/>
        <n v="24614.05078125"/>
        <n v="37111.62890625"/>
        <n v="5767.41015625"/>
        <n v="3348.3720703125"/>
        <n v="23932.0390625"/>
        <n v="24900.5"/>
        <n v="37167.01171875"/>
        <n v="3336.35498046875"/>
        <n v="24027.75"/>
        <n v="24704.099609375"/>
        <n v="37411.6796875"/>
        <n v="5854.06982421875"/>
        <n v="3332.48999023438"/>
        <n v="60.2599983215332"/>
        <n v="24038.189453125"/>
        <n v="24737.05078125"/>
        <n v="37709.7109375"/>
        <n v="5881.8798828125"/>
        <n v="3336.72705078125"/>
        <n v="23917.060546875"/>
        <n v="24677.30078125"/>
        <n v="38035.3203125"/>
        <n v="5873.7998046875"/>
        <n v="3337.4150390625"/>
        <n v="60.5499992370606"/>
        <n v="23958.4296875"/>
        <n v="24717.400390625"/>
        <n v="37748.171875"/>
        <n v="5843.66015625"/>
        <n v="3341.64794921875"/>
        <n v="59.7400016784668"/>
        <n v="23740.08984375"/>
        <n v="24526.150390625"/>
        <n v="37320.71875"/>
        <n v="5861.43017578125"/>
        <n v="23826.390625"/>
        <n v="24502.150390625"/>
        <n v="37446.80859375"/>
        <n v="5929.0"/>
        <n v="3340.06689453125"/>
        <n v="62.4000015258789"/>
        <n v="24129.3203125"/>
        <n v="24530.44921875"/>
        <n v="37672.46875"/>
        <n v="5966.10986328125"/>
        <n v="3363.39111328125"/>
        <n v="62.1699981689453"/>
        <n v="24220.7109375"/>
        <n v="24613.099609375"/>
        <n v="37527.87890625"/>
        <n v="5921.2001953125"/>
        <n v="3371.14599609375"/>
        <n v="62.5"/>
        <n v="24214.529296875"/>
        <n v="24671.44921875"/>
        <n v="37590.421875"/>
        <n v="5978.6298828125"/>
        <n v="3379.76391601563"/>
        <n v="62.8199996948242"/>
      </sharedItems>
    </cacheField>
    <cacheField name="Close" numFmtId="4">
      <sharedItems containsSemiMixedTypes="0" containsString="0" containsNumber="1">
        <n v="2923.72998046875"/>
        <n v="63.5999984741211"/>
        <n v="12345.419921875"/>
        <n v="11724.75"/>
        <n v="2917.52001953125"/>
        <n v="61.810001373291"/>
        <n v="12412.75"/>
        <n v="11712.25"/>
        <n v="2945.63989257813"/>
        <n v="61.939998626709"/>
        <n v="12286.8798828125"/>
        <n v="11598.25"/>
        <n v="2932.46997070313"/>
        <n v="2906.46411132813"/>
        <n v="62.25"/>
        <n v="12092.740234375"/>
        <n v="11497.900390625"/>
        <n v="21923.720703125"/>
        <n v="2884.05004882813"/>
        <n v="2926.39111328125"/>
        <n v="61.4000015258789"/>
        <n v="12179.9296875"/>
        <n v="11359.4501953125"/>
        <n v="21602.58984375"/>
        <n v="2879.419921875"/>
        <n v="2893.75708007813"/>
        <n v="62.1199989318848"/>
        <n v="11973.919921875"/>
        <n v="11301.7998046875"/>
        <n v="21402.130859375"/>
        <n v="2870.71997070313"/>
        <n v="2850.9541015625"/>
        <n v="61.7000007629395"/>
        <n v="12059.830078125"/>
        <n v="11278.900390625"/>
        <n v="21344.919921875"/>
        <n v="2881.39990234375"/>
        <n v="2939.2109375"/>
        <n v="61.6599998474121"/>
        <n v="11876.650390625"/>
        <n v="11148.2001953125"/>
        <n v="21191.279296875"/>
        <n v="2811.8701171875"/>
        <n v="2903.712890625"/>
        <n v="61.0400009155273"/>
        <n v="11991.6201171875"/>
        <n v="11222.0498046875"/>
        <n v="21067.23046875"/>
        <n v="2834.40991210938"/>
        <n v="2883.61108398438"/>
        <n v="61.7799987792969"/>
        <n v="12099.5703125"/>
        <n v="11157.0"/>
        <n v="21188.560546875"/>
        <n v="2850.9599609375"/>
        <n v="2938.67797851563"/>
        <n v="62.0200004577637"/>
        <n v="12310.3701171875"/>
        <n v="11257.099609375"/>
        <n v="21062.98046875"/>
        <n v="2876.32006835938"/>
        <n v="2955.7109375"/>
        <n v="62.8699989318848"/>
        <n v="12238.9404296875"/>
        <n v="11407.150390625"/>
        <n v="21250.08984375"/>
        <n v="2859.53002929688"/>
        <n v="2882.2958984375"/>
        <n v="62.7599983215332"/>
        <n v="12041.2900390625"/>
        <n v="11828.25"/>
        <n v="21301.73046875"/>
        <n v="2840.22998046875"/>
        <n v="2870.60498046875"/>
        <n v="63.0999984741211"/>
        <n v="12143.4697265625"/>
        <n v="11709.099609375"/>
        <n v="21272.44921875"/>
        <n v="2864.36010742188"/>
        <n v="2905.96899414063"/>
        <n v="62.9900016784668"/>
        <n v="12168.740234375"/>
        <n v="11737.900390625"/>
        <n v="21283.369140625"/>
        <n v="2856.27001953125"/>
        <n v="2891.705078125"/>
        <n v="61.4199981689453"/>
        <n v="11952.41015625"/>
        <n v="11657.0498046875"/>
        <n v="21151.140625"/>
        <n v="2822.23999023438"/>
        <n v="2852.51489257813"/>
        <n v="57.9099998474121"/>
        <n v="12011.0400390625"/>
        <n v="11844.099609375"/>
        <n v="21117.220703125"/>
        <n v="2826.06005859375"/>
        <n v="2852.9951171875"/>
        <n v="58.6300010681152"/>
        <n v="12071.1796875"/>
        <n v="11924.75"/>
        <n v="21182.580078125"/>
        <n v="2892.3779296875"/>
        <n v="12027.0498046875"/>
        <n v="11928.75"/>
        <n v="21260.140625"/>
        <n v="2802.38989257813"/>
        <n v="2909.91088867188"/>
        <n v="59.1399993896484"/>
        <n v="11837.8095703125"/>
        <n v="11861.099609375"/>
        <n v="21003.369140625"/>
        <n v="2783.02001953125"/>
        <n v="2914.69604492188"/>
        <n v="58.810001373291"/>
        <n v="11902.080078125"/>
        <n v="11945.900390625"/>
        <n v="20942.529296875"/>
        <n v="2788.86010742188"/>
        <n v="2905.80493164063"/>
        <n v="56.5900001525879"/>
        <n v="11726.83984375"/>
        <n v="11922.7998046875"/>
        <n v="20601.189453125"/>
        <n v="2752.06005859375"/>
        <n v="2898.69604492188"/>
        <n v="53.5"/>
        <n v="11792.8095703125"/>
        <n v="12088.5498046875"/>
        <n v="20410.880859375"/>
        <n v="2744.44995117188"/>
        <n v="2890.0810546875"/>
        <n v="53.25"/>
        <n v="11971.169921875"/>
        <n v="12021.650390625"/>
        <n v="20408.5390625"/>
        <n v="2803.27001953125"/>
        <n v="2862.28002929688"/>
        <n v="53.4799995422363"/>
        <n v="11980.8095703125"/>
        <n v="20776.099609375"/>
        <n v="2826.14990234375"/>
        <n v="2861.41796875"/>
        <n v="51.6800003051758"/>
        <n v="11953.1396484375"/>
        <n v="11843.75"/>
        <n v="20774.0390625"/>
        <n v="2843.48999023438"/>
        <n v="2827.79809570313"/>
        <n v="52.5900001525879"/>
        <n v="12045.3798828125"/>
        <n v="11870.650390625"/>
        <n v="20884.7109375"/>
        <n v="2873.34008789063"/>
        <n v="53.9900016784668"/>
        <n v="11922.7001953125"/>
        <n v="21134.419921875"/>
        <n v="2886.72998046875"/>
        <n v="2852.1298828125"/>
        <n v="53.2599983215332"/>
        <n v="12155.8095703125"/>
        <n v="11965.599609375"/>
        <n v="21204.279296875"/>
        <n v="2885.71997070313"/>
        <n v="2925.71606445313"/>
        <n v="53.2700004577637"/>
        <n v="12115.6796875"/>
        <n v="11906.2001953125"/>
        <n v="21129.720703125"/>
        <n v="2879.84008789063"/>
        <n v="2909.3798828125"/>
        <n v="51.1399993896484"/>
        <n v="12169.0498046875"/>
        <n v="11914.0498046875"/>
        <n v="21032.0"/>
        <n v="2891.63989257813"/>
        <n v="2910.74096679688"/>
        <n v="52.2799987792969"/>
        <n v="12096.400390625"/>
        <n v="11823.2998046875"/>
        <n v="21116.890625"/>
        <n v="2886.97998046875"/>
        <n v="2881.97412109375"/>
        <n v="52.5099983215332"/>
        <n v="12085.8203125"/>
        <n v="11672.150390625"/>
        <n v="21124.0"/>
        <n v="2889.669921875"/>
        <n v="2887.6220703125"/>
        <n v="51.9300003051758"/>
        <n v="12331.75"/>
        <n v="11691.5"/>
        <n v="20972.7109375"/>
        <n v="2917.75"/>
        <n v="2890.15795898438"/>
        <n v="53.9000015258789"/>
        <n v="12308.5302734375"/>
        <n v="11691.4501953125"/>
        <n v="21333.869140625"/>
        <n v="2926.4599609375"/>
        <n v="2917.80297851563"/>
        <n v="53.7599983215332"/>
        <n v="12355.3896484375"/>
        <n v="11831.75"/>
        <n v="21462.859375"/>
        <n v="2954.17993164063"/>
        <n v="2987.11889648438"/>
        <n v="56.6500015258789"/>
        <n v="12339.919921875"/>
        <n v="11724.099609375"/>
        <n v="21258.640625"/>
        <n v="2950.4599609375"/>
        <n v="3001.97998046875"/>
        <n v="57.4300003051758"/>
        <n v="12274.5703125"/>
        <n v="11699.650390625"/>
        <n v="21285.990234375"/>
        <n v="2945.35009765625"/>
        <n v="3008.14794921875"/>
        <n v="57.9000015258789"/>
        <n v="12228.4404296875"/>
        <n v="11796.4501953125"/>
        <n v="21193.810546875"/>
        <n v="2917.3798828125"/>
        <n v="2982.07397460938"/>
        <n v="57.8300018310547"/>
        <n v="12245.3203125"/>
        <n v="11847.5498046875"/>
        <n v="21086.58984375"/>
        <n v="2913.78002929688"/>
        <n v="2976.28393554688"/>
        <n v="59.3800010681152"/>
        <n v="12271.0302734375"/>
        <n v="11841.5498046875"/>
        <n v="21338.169921875"/>
        <n v="2924.919921875"/>
        <n v="2996.79296875"/>
        <n v="59.4300003051758"/>
        <n v="12398.7998046875"/>
        <n v="11788.849609375"/>
        <n v="21275.919921875"/>
        <n v="2941.76000976563"/>
        <n v="2978.8779296875"/>
        <n v="58.4700012207031"/>
        <n v="12521.3798828125"/>
        <n v="11865.599609375"/>
        <n v="21729.970703125"/>
        <n v="2964.330078125"/>
        <n v="3044.90307617188"/>
        <n v="59.0900001525879"/>
        <n v="12526.7197265625"/>
        <n v="11910.2998046875"/>
        <n v="21754.26953125"/>
        <n v="2973.01000976563"/>
        <n v="3043.94311523438"/>
        <n v="56.25"/>
        <n v="12616.240234375"/>
        <n v="11916.75"/>
        <n v="21638.16015625"/>
        <n v="2995.82006835938"/>
        <n v="3015.26293945313"/>
        <n v="57.3400001525879"/>
        <n v="12629.900390625"/>
        <n v="11946.75"/>
        <n v="21702.44921875"/>
        <n v="3005.2490234375"/>
        <n v="12568.5302734375"/>
        <n v="11811.150390625"/>
        <n v="21746.380859375"/>
        <n v="2990.40991210938"/>
        <n v="3011.05908203125"/>
        <n v="57.5099983215332"/>
        <n v="12543.509765625"/>
        <n v="11558.599609375"/>
        <n v="21534.349609375"/>
        <n v="2975.94995117188"/>
        <n v="2933.36303710938"/>
        <n v="57.6599998474121"/>
        <n v="12436.5498046875"/>
        <n v="11555.900390625"/>
        <n v="21565.150390625"/>
        <n v="2979.6298828125"/>
        <n v="2928.22998046875"/>
        <n v="12373.41015625"/>
        <n v="11498.900390625"/>
        <n v="21533.48046875"/>
        <n v="2993.07006835938"/>
        <n v="2915.30200195313"/>
        <n v="60.4300003051758"/>
        <n v="12332.1201171875"/>
        <n v="11582.900390625"/>
        <n v="21643.529296875"/>
        <n v="2999.90991210938"/>
        <n v="2917.76098632813"/>
        <n v="60.2000007629395"/>
        <n v="12323.3203125"/>
        <n v="11552.5"/>
        <n v="21685.900390625"/>
        <n v="3013.77001953125"/>
        <n v="2930.55004882813"/>
        <n v="60.2099990844727"/>
        <n v="12387.33984375"/>
        <n v="11588.349609375"/>
        <n v="3014.30004882813"/>
        <n v="2942.18994140625"/>
        <n v="59.5800018310547"/>
        <n v="12430.9697265625"/>
        <n v="11662.599609375"/>
        <n v="21535.25"/>
        <n v="3004.0400390625"/>
        <n v="2937.6201171875"/>
        <n v="57.6199989318848"/>
        <n v="12341.0302734375"/>
        <n v="11687.5"/>
        <n v="21469.1796875"/>
        <n v="2984.419921875"/>
        <n v="2931.68994140625"/>
        <n v="56.7799987792969"/>
        <n v="12227.849609375"/>
        <n v="11596.900390625"/>
        <n v="21046.240234375"/>
        <n v="2995.11010742188"/>
        <n v="2901.17993164063"/>
        <n v="55.2999992370606"/>
        <n v="12260.0703125"/>
        <n v="11419.25"/>
        <n v="21466.990234375"/>
        <n v="2976.61010742188"/>
        <n v="2924.19995117188"/>
        <n v="55.6300010681152"/>
        <n v="12289.400390625"/>
        <n v="11346.2001953125"/>
        <n v="21416.7890625"/>
        <n v="2985.03002929688"/>
        <n v="2886.97412109375"/>
        <n v="56.2200012207031"/>
        <n v="12490.740234375"/>
        <n v="11331.0498046875"/>
        <n v="21620.880859375"/>
        <n v="3005.46997070313"/>
        <n v="2899.93994140625"/>
        <n v="56.7700004577637"/>
        <n v="12522.8896484375"/>
        <n v="11271.2998046875"/>
        <n v="21709.5703125"/>
        <n v="3019.56005859375"/>
        <n v="2923.28002929688"/>
        <n v="55.8800010681152"/>
        <n v="12362.099609375"/>
        <n v="11252.150390625"/>
        <n v="21756.55078125"/>
        <n v="3003.669921875"/>
        <n v="2937.36010742188"/>
        <n v="56.0200004577637"/>
        <n v="12419.900390625"/>
        <n v="11284.2998046875"/>
        <n v="21658.150390625"/>
        <n v="3025.86010742188"/>
        <n v="2944.5400390625"/>
        <n v="56.2000007629395"/>
        <n v="12417.4697265625"/>
        <n v="11189.2001953125"/>
        <n v="21616.80078125"/>
        <n v="3020.96997070313"/>
        <n v="2941.01000976563"/>
        <n v="56.8699989318848"/>
        <n v="12147.240234375"/>
        <n v="11085.400390625"/>
        <n v="21709.310546875"/>
        <n v="3013.17993164063"/>
        <n v="2952.34008789063"/>
        <n v="58.0499992370606"/>
        <n v="12189.0400390625"/>
        <n v="11118.0"/>
        <n v="21521.529296875"/>
        <n v="2980.3798828125"/>
        <n v="2932.51000976563"/>
        <n v="58.5800018310547"/>
        <n v="12253.150390625"/>
        <n v="10980.0"/>
        <n v="21540.990234375"/>
        <n v="2953.56005859375"/>
        <n v="2908.77001953125"/>
        <n v="53.9500007629395"/>
        <n v="11872.4404296875"/>
        <n v="10997.349609375"/>
        <n v="21087.16015625"/>
        <n v="2932.05004882813"/>
        <n v="2867.84008789063"/>
        <n v="55.6599998474121"/>
        <n v="11658.509765625"/>
        <n v="10862.599609375"/>
        <n v="20720.2890625"/>
        <n v="2844.73999023438"/>
        <n v="2821.5"/>
        <n v="54.689998626709"/>
        <n v="11567.9599609375"/>
        <n v="10948.25"/>
        <n v="20585.310546875"/>
        <n v="2881.77001953125"/>
        <n v="2777.55590820313"/>
        <n v="53.6300010681152"/>
        <n v="11650.150390625"/>
        <n v="10855.5"/>
        <n v="20516.560546875"/>
        <n v="2883.97998046875"/>
        <n v="2768.67993164063"/>
        <n v="51.0900001525879"/>
        <n v="11845.41015625"/>
        <n v="11032.4501953125"/>
        <n v="20593.349609375"/>
        <n v="2938.09008789063"/>
        <n v="2794.55200195313"/>
        <n v="52.5400009155273"/>
        <n v="11693.7998046875"/>
        <n v="11109.650390625"/>
        <n v="20684.8203125"/>
        <n v="2918.64990234375"/>
        <n v="2774.75"/>
        <n v="54.5"/>
        <n v="11679.6796875"/>
        <n v="2882.69995117188"/>
        <n v="2814.98999023438"/>
        <n v="54.9300003051758"/>
        <n v="11750.1298828125"/>
        <n v="10925.849609375"/>
        <n v="20455.439453125"/>
        <n v="2926.32006835938"/>
        <n v="2797.26000976563"/>
        <n v="57.0999984741211"/>
        <n v="11492.66015625"/>
        <n v="11029.400390625"/>
        <n v="20655.130859375"/>
        <n v="2840.60009765625"/>
        <n v="2808.90991210938"/>
        <n v="55.2299995422363"/>
        <n v="11412.669921875"/>
        <n v="20405.650390625"/>
        <n v="2847.60009765625"/>
        <n v="2815.80004882813"/>
        <n v="54.4700012207031"/>
        <n v="11562.740234375"/>
        <n v="11047.7998046875"/>
        <n v="20418.810546875"/>
        <n v="2888.67993164063"/>
        <n v="2823.82006835938"/>
        <n v="54.8699989318848"/>
        <n v="11715.3701171875"/>
        <n v="11053.900390625"/>
        <n v="20563.16015625"/>
        <n v="2923.64990234375"/>
        <n v="2883.10009765625"/>
        <n v="56.2099990844727"/>
        <n v="11651.1796875"/>
        <n v="11017.0"/>
        <n v="20677.220703125"/>
        <n v="2900.51000976563"/>
        <n v="2880.0"/>
        <n v="56.3400001525879"/>
        <n v="11802.849609375"/>
        <n v="10918.7001953125"/>
        <n v="20618.5703125"/>
        <n v="2924.42993164063"/>
        <n v="2880.330078125"/>
        <n v="55.6800003051758"/>
        <n v="11747.0400390625"/>
        <n v="10741.349609375"/>
        <n v="20628.009765625"/>
        <n v="2922.94995117188"/>
        <n v="2883.43994140625"/>
        <n v="55.3499984741211"/>
        <n v="11611.509765625"/>
        <n v="10829.349609375"/>
        <n v="20710.91015625"/>
        <n v="2847.11010742188"/>
        <n v="2897.42993164063"/>
        <n v="54.1699981689453"/>
        <n v="11658.0400390625"/>
        <n v="11057.849609375"/>
        <n v="20261.0390625"/>
        <n v="2878.3798828125"/>
        <n v="2863.57006835938"/>
        <n v="53.6399993896484"/>
        <n v="11730.01953125"/>
        <n v="11105.349609375"/>
        <n v="20456.080078125"/>
        <n v="2869.15991210938"/>
        <n v="2902.18994140625"/>
        <n v="11701.01953125"/>
        <n v="11046.099609375"/>
        <n v="20479.419921875"/>
        <n v="2887.93994140625"/>
        <n v="2893.76000976563"/>
        <n v="55.7799987792969"/>
        <n v="11838.8798828125"/>
        <n v="10948.2998046875"/>
        <n v="20460.9296875"/>
        <n v="2924.580078125"/>
        <n v="2890.919921875"/>
        <n v="56.7099990844727"/>
        <n v="11939.2802734375"/>
        <n v="11023.25"/>
        <n v="20704.369140625"/>
        <n v="2886.23999023438"/>
        <n v="55.0999984741211"/>
        <n v="11953.7802734375"/>
        <n v="20620.189453125"/>
        <n v="2924.10595703125"/>
        <n v="11910.8603515625"/>
        <n v="10797.900390625"/>
        <n v="20625.16015625"/>
        <n v="2906.27001953125"/>
        <n v="2930.14990234375"/>
        <n v="53.939998626709"/>
        <n v="12025.0400390625"/>
        <n v="10844.650390625"/>
        <n v="20649.140625"/>
        <n v="2937.78002929688"/>
        <n v="2957.40991210938"/>
        <n v="56.2599983215332"/>
        <n v="12126.7802734375"/>
        <n v="10847.900390625"/>
        <n v="21085.939453125"/>
        <n v="2976.0"/>
        <n v="2985.86010742188"/>
        <n v="56.2999992370606"/>
        <n v="12191.73046875"/>
        <n v="10946.2001953125"/>
        <n v="21199.5703125"/>
        <n v="2978.7099609375"/>
        <n v="2999.60009765625"/>
        <n v="56.5200004577637"/>
        <n v="12226.099609375"/>
        <n v="11003.0498046875"/>
        <n v="21318.419921875"/>
        <n v="2978.42993164063"/>
        <n v="3024.73999023438"/>
        <n v="57.8499984741211"/>
        <n v="12268.7099609375"/>
        <n v="21392.099609375"/>
        <n v="2979.38989257813"/>
        <n v="3021.19995117188"/>
        <n v="57.4000015258789"/>
        <n v="12359.0703125"/>
        <n v="11035.7001953125"/>
        <n v="21597.759765625"/>
        <n v="3000.92993164063"/>
        <n v="3008.81005859375"/>
        <n v="55.75"/>
        <n v="12410.25"/>
        <n v="10982.7998046875"/>
        <n v="21759.609375"/>
        <n v="3009.57006835938"/>
        <n v="3031.23999023438"/>
        <n v="55.0900001525879"/>
        <n v="12468.5302734375"/>
        <n v="11075.900390625"/>
        <n v="21988.2890625"/>
        <n v="3007.38989257813"/>
        <n v="54.8499984741211"/>
        <n v="12380.3095703125"/>
        <n v="11003.5"/>
        <n v="2997.9599609375"/>
        <n v="3030.75"/>
        <n v="62.9000015258789"/>
        <n v="12372.6103515625"/>
        <n v="10817.599609375"/>
        <n v="22001.3203125"/>
        <n v="3005.69995117188"/>
        <n v="2978.1201171875"/>
        <n v="59.3400001525879"/>
        <n v="12389.6201171875"/>
        <n v="10840.650390625"/>
        <n v="21960.7109375"/>
        <n v="3006.72998046875"/>
        <n v="2985.65991210938"/>
        <n v="58.1100006103516"/>
        <n v="12457.7001953125"/>
        <n v="10704.7998046875"/>
        <n v="22044.44921875"/>
        <n v="3006.7900390625"/>
        <n v="2999.28002929688"/>
        <n v="58.1300010681152"/>
        <n v="12468.009765625"/>
        <n v="11274.2001953125"/>
        <n v="22079.08984375"/>
        <n v="2992.07006835938"/>
        <n v="3006.44995117188"/>
        <n v="58.0900001525879"/>
        <n v="12342.330078125"/>
        <n v="11600.2001953125"/>
        <n v="2991.78002929688"/>
        <n v="2977.080078125"/>
        <n v="58.6399993896484"/>
        <n v="12307.150390625"/>
        <n v="11588.2001953125"/>
        <n v="22098.83984375"/>
        <n v="2966.60009765625"/>
        <n v="2985.34008789063"/>
        <n v="57.2900009155273"/>
        <n v="12234.1796875"/>
        <n v="11440.2001953125"/>
        <n v="22020.150390625"/>
        <n v="2984.8701171875"/>
        <n v="2955.42993164063"/>
        <n v="56.4900016784668"/>
        <n v="12288.5400390625"/>
        <n v="11571.2001953125"/>
        <n v="22048.240234375"/>
        <n v="2977.6201171875"/>
        <n v="2929.09008789063"/>
        <n v="56.4099998474121"/>
        <n v="12380.9404296875"/>
        <n v="11512.400390625"/>
        <n v="21878.900390625"/>
        <n v="2961.7900390625"/>
        <n v="2932.169921875"/>
        <n v="55.9099998474121"/>
        <n v="12428.080078125"/>
        <n v="11474.4501953125"/>
        <n v="21755.83984375"/>
        <n v="2976.73999023438"/>
        <n v="2905.18994140625"/>
        <n v="54.0699996948242"/>
        <n v="12263.830078125"/>
        <n v="11359.900390625"/>
        <n v="21885.240234375"/>
        <n v="2940.25"/>
        <n v="53.6199989318848"/>
        <n v="11925.25"/>
        <n v="21778.609375"/>
        <n v="2887.61010742188"/>
        <n v="52.6399993896484"/>
        <n v="11314.0"/>
        <n v="21341.740234375"/>
        <n v="2910.6298828125"/>
        <n v="52.4500007629395"/>
        <n v="12012.8095703125"/>
        <n v="11174.75"/>
        <n v="21410.19921875"/>
        <n v="2952.01000976563"/>
        <n v="52.810001373291"/>
        <n v="12097.4296875"/>
        <n v="11126.400390625"/>
        <n v="21375.25"/>
        <n v="2938.7900390625"/>
        <n v="52.75"/>
        <n v="11970.2001953125"/>
        <n v="21587.779296875"/>
        <n v="2893.06005859375"/>
        <n v="2913.57006835938"/>
        <n v="52.6300010681152"/>
        <n v="12094.259765625"/>
        <n v="11313.2998046875"/>
        <n v="21456.380859375"/>
        <n v="2919.39990234375"/>
        <n v="2924.86010742188"/>
        <n v="12164.2001953125"/>
        <n v="11234.5498046875"/>
        <n v="21551.98046875"/>
        <n v="2938.1298828125"/>
        <n v="2947.7099609375"/>
        <n v="53.5499992370606"/>
        <n v="12511.650390625"/>
        <n v="11305.0498046875"/>
        <n v="21798.869140625"/>
        <n v="2970.27001953125"/>
        <n v="2973.65991210938"/>
        <n v="54.7000007629395"/>
        <n v="12486.5595703125"/>
        <n v="11341.150390625"/>
        <n v="2966.14990234375"/>
        <n v="3007.8798828125"/>
        <n v="53.5900001525879"/>
        <n v="12629.7900390625"/>
        <n v="11428.2998046875"/>
        <n v="22207.2109375"/>
        <n v="2995.67993164063"/>
        <n v="2991.05004882813"/>
        <n v="12670.1103515625"/>
        <n v="11464.0"/>
        <n v="22472.919921875"/>
        <n v="2989.68994140625"/>
        <n v="53.3600006103516"/>
        <n v="12654.9501953125"/>
        <n v="11586.349609375"/>
        <n v="22451.859375"/>
        <n v="2997.94995117188"/>
        <n v="2977.330078125"/>
        <n v="53.9300003051758"/>
        <n v="12633.599609375"/>
        <n v="11661.849609375"/>
        <n v="22492.6796875"/>
        <n v="2986.19995117188"/>
        <n v="2938.13989257813"/>
        <n v="53.7799987792969"/>
        <n v="12747.9599609375"/>
        <n v="22548.900390625"/>
        <n v="3006.71997070313"/>
        <n v="2939.6201171875"/>
        <n v="53.310001373291"/>
        <n v="12754.6904296875"/>
        <n v="2995.98999023438"/>
        <n v="2954.3798828125"/>
        <n v="54.1599998474121"/>
        <n v="12798.1904296875"/>
        <n v="11604.099609375"/>
        <n v="22625.380859375"/>
        <n v="3004.52001953125"/>
        <n v="2941.6201171875"/>
        <n v="55.9700012207031"/>
        <n v="12872.099609375"/>
        <n v="11582.599609375"/>
        <n v="22750.599609375"/>
        <n v="3010.2900390625"/>
        <n v="2940.919921875"/>
        <n v="56.2299995422363"/>
        <n v="12894.509765625"/>
        <n v="11583.900390625"/>
        <n v="22799.810546875"/>
        <n v="3022.55004882813"/>
        <n v="2954.92993164063"/>
        <n v="56.6599998474121"/>
        <n v="12941.7099609375"/>
        <n v="22867.26953125"/>
        <n v="3039.419921875"/>
        <n v="2980.05004882813"/>
        <n v="55.810001373291"/>
        <n v="12939.6201171875"/>
        <n v="11786.849609375"/>
        <n v="22974.130859375"/>
        <n v="3036.88989257813"/>
        <n v="55.5400009155273"/>
        <n v="12910.23046875"/>
        <n v="22843.119140625"/>
        <n v="3046.77001953125"/>
        <n v="2939.32006835938"/>
        <n v="55.060001373291"/>
        <n v="12866.7900390625"/>
        <n v="11877.4501953125"/>
        <n v="22927.0390625"/>
        <n v="3037.56005859375"/>
        <n v="2929.06005859375"/>
        <n v="54.1800003051758"/>
        <n v="12961.0498046875"/>
        <n v="11890.599609375"/>
        <n v="22850.76953125"/>
        <n v="3066.90991210938"/>
        <n v="2958.19995117188"/>
        <n v="13136.2802734375"/>
        <n v="11941.2998046875"/>
        <n v="3078.27001953125"/>
        <n v="2975.48999023438"/>
        <n v="56.5400009155273"/>
        <n v="13148.5"/>
        <n v="11917.2001953125"/>
        <n v="23251.990234375"/>
        <n v="3074.6201171875"/>
        <n v="2991.56005859375"/>
        <n v="57.2299995422363"/>
        <n v="13179.8896484375"/>
        <n v="11966.0498046875"/>
        <n v="23303.8203125"/>
        <n v="3076.78002929688"/>
        <n v="2978.60009765625"/>
        <n v="56.3499984741211"/>
        <n v="13289.4599609375"/>
        <n v="12012.0498046875"/>
        <n v="23330.3203125"/>
        <n v="3085.17993164063"/>
        <n v="57.1500015258789"/>
        <n v="13228.5595703125"/>
        <n v="11908.150390625"/>
        <n v="23391.869140625"/>
        <n v="3093.080078125"/>
        <n v="2964.17993164063"/>
        <n v="57.2400016784668"/>
        <n v="13198.3701171875"/>
        <n v="11913.4501953125"/>
        <n v="23331.83984375"/>
        <n v="3087.01000976563"/>
        <n v="2909.96997070313"/>
        <n v="56.8600006103516"/>
        <n v="13283.509765625"/>
        <n v="23520.009765625"/>
        <n v="3091.84008789063"/>
        <n v="2914.82006835938"/>
        <n v="56.7999992370606"/>
        <n v="13230.0703125"/>
        <n v="11840.4501953125"/>
        <n v="23319.869140625"/>
        <n v="3094.0400390625"/>
        <n v="2905.23999023438"/>
        <n v="57.1199989318848"/>
        <n v="13180.23046875"/>
        <n v="11872.099609375"/>
        <n v="23141.55078125"/>
        <n v="3096.6298828125"/>
        <n v="2909.8701171875"/>
        <n v="13241.75"/>
        <n v="11895.4501953125"/>
        <n v="23303.3203125"/>
        <n v="3120.4599609375"/>
        <n v="2891.34008789063"/>
        <n v="57.7200012207031"/>
        <n v="13207.009765625"/>
        <n v="11884.5"/>
        <n v="23416.759765625"/>
        <n v="3122.03002929688"/>
        <n v="2909.19995117188"/>
        <n v="57.0499992370606"/>
        <n v="13221.1201171875"/>
        <n v="11940.099609375"/>
        <n v="23292.650390625"/>
        <n v="3120.17993164063"/>
        <n v="2933.98999023438"/>
        <n v="55.2099990844727"/>
        <n v="13158.1396484375"/>
        <n v="11999.099609375"/>
        <n v="23148.5703125"/>
        <n v="3108.4599609375"/>
        <n v="2911.05004882813"/>
        <n v="57.1100006103516"/>
        <n v="13137.7001953125"/>
        <n v="11968.400390625"/>
        <n v="23038.580078125"/>
        <n v="3103.5400390625"/>
        <n v="2903.63989257813"/>
        <n v="13163.8798828125"/>
        <n v="11914.400390625"/>
        <n v="23112.880859375"/>
        <n v="3110.2900390625"/>
        <n v="2885.2900390625"/>
        <n v="57.7700004577637"/>
        <n v="13246.4501953125"/>
        <n v="12073.75"/>
        <n v="23292.810546875"/>
        <n v="3133.63989257813"/>
        <n v="2906.169921875"/>
        <n v="58.0099983215332"/>
        <n v="13236.419921875"/>
        <n v="12037.7001953125"/>
        <n v="23373.3203125"/>
        <n v="3140.52001953125"/>
        <n v="2907.06005859375"/>
        <n v="58.4099998474121"/>
        <n v="13287.0703125"/>
        <n v="12100.7001953125"/>
        <n v="23437.76953125"/>
        <n v="3153.6298828125"/>
        <n v="2903.18994140625"/>
        <n v="13245.580078125"/>
        <n v="12151.150390625"/>
        <n v="23409.140625"/>
        <n v="2889.69311523438"/>
        <n v="13236.3798828125"/>
        <n v="12056.0498046875"/>
        <n v="23293.91015625"/>
        <n v="3140.97998046875"/>
        <n v="2871.97998046875"/>
        <n v="55.1699981689453"/>
        <n v="12964.6796875"/>
        <n v="12048.2001953125"/>
        <n v="23529.5"/>
        <n v="3113.8701171875"/>
        <n v="2875.81005859375"/>
        <n v="55.9599990844727"/>
        <n v="12989.2900390625"/>
        <n v="11994.2001953125"/>
        <n v="23379.810546875"/>
        <n v="3093.19995117188"/>
        <n v="2884.69995117188"/>
        <n v="56.0999984741211"/>
        <n v="13140.5703125"/>
        <n v="12043.2001953125"/>
        <n v="23135.23046875"/>
        <n v="3112.76000976563"/>
        <n v="2878.11596679688"/>
        <n v="58.4300003051758"/>
        <n v="13054.7998046875"/>
        <n v="12018.400390625"/>
        <n v="23300.08984375"/>
        <n v="3117.42993164063"/>
        <n v="2899.46899414063"/>
        <n v="13166.580078125"/>
        <n v="11921.5"/>
        <n v="23354.400390625"/>
        <n v="3145.90991210938"/>
        <n v="2912.01391601563"/>
        <n v="59.2000007629395"/>
        <n v="13105.6103515625"/>
        <n v="11937.5"/>
        <n v="23430.69921875"/>
        <n v="3135.9599609375"/>
        <n v="2914.47802734375"/>
        <n v="59.0200004577637"/>
        <n v="13070.7197265625"/>
        <n v="11856.7998046875"/>
        <n v="23410.189453125"/>
        <n v="3132.52001953125"/>
        <n v="2917.31591796875"/>
        <n v="59.2400016784668"/>
        <n v="13146.740234375"/>
        <n v="11910.150390625"/>
        <n v="23391.859375"/>
        <n v="3141.6298828125"/>
        <n v="2924.4169921875"/>
        <n v="58.7599983215332"/>
        <n v="13221.6396484375"/>
        <n v="11971.7998046875"/>
        <n v="23424.810546875"/>
        <n v="3168.57006835938"/>
        <n v="2915.69799804688"/>
        <n v="59.1800003051758"/>
        <n v="13282.7197265625"/>
        <n v="12086.7001953125"/>
        <n v="24023.099609375"/>
        <n v="3168.80004882813"/>
        <n v="2967.67602539063"/>
        <n v="60.0699996948242"/>
        <n v="13407.66015625"/>
        <n v="12053.9501953125"/>
        <n v="23952.349609375"/>
        <n v="3191.44995117188"/>
        <n v="2984.39306640625"/>
        <n v="13287.830078125"/>
        <n v="12165.0"/>
        <n v="24066.119140625"/>
        <n v="3192.52001953125"/>
        <n v="3022.42211914063"/>
        <n v="60.939998626709"/>
        <n v="13222.16015625"/>
        <n v="12221.650390625"/>
        <n v="23934.4296875"/>
        <n v="3191.13989257813"/>
        <n v="3017.0439453125"/>
        <n v="60.9300003051758"/>
        <n v="13211.9599609375"/>
        <n v="12259.7001953125"/>
        <n v="23864.849609375"/>
        <n v="3205.3701171875"/>
        <n v="3017.06591796875"/>
        <n v="61.2200012207031"/>
        <n v="13318.900390625"/>
        <n v="12271.7998046875"/>
        <n v="23816.630859375"/>
        <n v="3221.21997070313"/>
        <n v="3004.93798828125"/>
        <n v="60.439998626709"/>
        <n v="13300.98046875"/>
        <n v="12262.75"/>
        <n v="23821.109375"/>
        <n v="3224.01000976563"/>
        <n v="2962.7509765625"/>
        <n v="60.5200004577637"/>
        <n v="12214.5498046875"/>
        <n v="23830.580078125"/>
        <n v="3223.3798828125"/>
        <n v="2982.68090820313"/>
        <n v="61.1100006103516"/>
        <n v="23782.869140625"/>
        <n v="2981.88110351563"/>
        <n v="12126.5498046875"/>
        <n v="23924.919921875"/>
        <n v="3239.90991210938"/>
        <n v="3007.35498046875"/>
        <n v="61.6800003051758"/>
        <n v="13337.1103515625"/>
        <n v="12245.7998046875"/>
        <n v="23837.720703125"/>
        <n v="3240.02001953125"/>
        <n v="3005.03588867188"/>
        <n v="61.7200012207031"/>
        <n v="13249.009765625"/>
        <n v="12255.849609375"/>
        <n v="23656.619140625"/>
        <n v="3221.2900390625"/>
        <n v="3040.02392578125"/>
        <n v="12168.4501953125"/>
        <n v="3230.78002929688"/>
        <n v="3050.1240234375"/>
        <n v="61.060001373291"/>
        <n v="12182.5"/>
        <n v="13385.9296875"/>
        <n v="12282.2001953125"/>
        <n v="3257.85009765625"/>
        <n v="3085.19799804688"/>
        <n v="61.1800003051758"/>
        <n v="13219.1396484375"/>
        <n v="12226.650390625"/>
        <n v="3234.85009765625"/>
        <n v="3083.78588867188"/>
        <n v="63.0499992370606"/>
        <n v="13126.990234375"/>
        <n v="11993.0498046875"/>
        <n v="23204.859375"/>
        <n v="3246.28002929688"/>
        <n v="3083.40795898438"/>
        <n v="63.2700004577637"/>
        <n v="13226.830078125"/>
        <n v="12052.9501953125"/>
        <n v="23575.720703125"/>
        <n v="3237.17993164063"/>
        <n v="3104.80200195313"/>
        <n v="62.7000007629395"/>
        <n v="13320.1796875"/>
        <n v="12025.349609375"/>
        <n v="23204.759765625"/>
        <n v="3253.05004882813"/>
        <n v="3066.89306640625"/>
        <n v="59.6100006103516"/>
        <n v="13495.0595703125"/>
        <n v="12215.900390625"/>
        <n v="23739.869140625"/>
        <n v="3274.69995117188"/>
        <n v="3094.88208007813"/>
        <n v="59.560001373291"/>
        <n v="13483.3095703125"/>
        <n v="12256.7998046875"/>
        <n v="23850.5703125"/>
        <n v="3265.35009765625"/>
        <n v="3092.291015625"/>
        <n v="59.0400009155273"/>
        <n v="13451.51953125"/>
        <n v="12329.5498046875"/>
        <n v="3288.1298828125"/>
        <n v="3115.57006835938"/>
        <n v="58.0800018310547"/>
        <n v="13456.490234375"/>
        <n v="12362.2998046875"/>
        <n v="24025.169921875"/>
        <n v="3283.14990234375"/>
        <n v="3106.82006835938"/>
        <n v="58.2299995422363"/>
        <n v="13432.2998046875"/>
        <n v="12343.2998046875"/>
        <n v="23916.580078125"/>
        <n v="3289.2900390625"/>
        <n v="3090.0400390625"/>
        <n v="57.810001373291"/>
        <n v="13429.4296875"/>
        <n v="12355.5"/>
        <n v="23933.130859375"/>
        <n v="3316.81005859375"/>
        <n v="3074.0810546875"/>
        <n v="58.5200004577637"/>
        <n v="13526.1298828125"/>
        <n v="12352.349609375"/>
        <n v="24041.259765625"/>
        <n v="3329.6201171875"/>
        <n v="3075.49609375"/>
        <n v="58.5400009155273"/>
        <n v="13548.9404296875"/>
        <n v="12224.5498046875"/>
        <n v="24083.509765625"/>
        <n v="3095.787109375"/>
        <n v="13555.8701171875"/>
        <n v="12169.849609375"/>
        <n v="23864.560546875"/>
        <n v="3320.7900390625"/>
        <n v="3052.13989257813"/>
        <n v="58.3400001525879"/>
        <n v="13515.75"/>
        <n v="12106.900390625"/>
        <n v="24031.349609375"/>
        <n v="3321.75"/>
        <n v="3060.7548828125"/>
        <n v="56.7400016784668"/>
        <n v="13388.419921875"/>
        <n v="12180.349609375"/>
        <n v="23795.439453125"/>
        <n v="3325.5400390625"/>
        <n v="2976.52807617188"/>
        <n v="55.5900001525879"/>
        <n v="13576.6796875"/>
        <n v="12248.25"/>
        <n v="23827.1796875"/>
        <n v="3295.46997070313"/>
        <n v="54.189998626709"/>
        <n v="13204.76953125"/>
        <n v="12119.0"/>
        <n v="23343.509765625"/>
        <n v="3243.6298828125"/>
        <n v="53.1399993896484"/>
        <n v="13323.6904296875"/>
        <n v="12055.7998046875"/>
        <n v="23215.7109375"/>
        <n v="3276.23999023438"/>
        <n v="13345.0"/>
        <n v="12129.5"/>
        <n v="23379.400390625"/>
        <n v="3273.39990234375"/>
        <n v="53.3300018310547"/>
        <n v="13157.1201171875"/>
        <n v="12035.7998046875"/>
        <n v="22977.75"/>
        <n v="3283.65991210938"/>
        <n v="52.1399993896484"/>
        <n v="12981.9697265625"/>
        <n v="11962.099609375"/>
        <n v="23205.1796875"/>
        <n v="3225.52001953125"/>
        <n v="51.560001373291"/>
        <n v="13045.1904296875"/>
        <n v="11707.900390625"/>
        <n v="22971.939453125"/>
        <n v="3248.919921875"/>
        <n v="2746.60595703125"/>
        <n v="50.1100006103516"/>
        <n v="13281.740234375"/>
        <n v="11979.650390625"/>
        <n v="23084.58984375"/>
        <n v="3297.59008789063"/>
        <n v="2783.2880859375"/>
        <n v="49.6100006103516"/>
        <n v="13478.330078125"/>
        <n v="12089.150390625"/>
        <n v="23319.560546875"/>
        <n v="3334.68994140625"/>
        <n v="2818.087890625"/>
        <n v="50.75"/>
        <n v="13574.8203125"/>
        <n v="12137.9501953125"/>
        <n v="23873.58984375"/>
        <n v="3345.78002929688"/>
        <n v="2866.51000976563"/>
        <n v="50.9500007629395"/>
        <n v="13513.8095703125"/>
        <n v="12098.349609375"/>
        <n v="23827.98046875"/>
        <n v="3327.7099609375"/>
        <n v="2875.9599609375"/>
        <n v="50.3199996948242"/>
        <n v="13494.0302734375"/>
        <n v="12031.5"/>
        <n v="23685.98046875"/>
        <n v="3352.09008789063"/>
        <n v="2890.48803710938"/>
        <n v="49.5699996948242"/>
        <n v="13627.83984375"/>
        <n v="12107.900390625"/>
        <n v="3357.75"/>
        <n v="2901.669921875"/>
        <n v="49.939998626709"/>
        <n v="13749.7802734375"/>
        <n v="12201.2001953125"/>
        <n v="23861.2109375"/>
        <n v="3379.44995117188"/>
        <n v="2926.89892578125"/>
        <n v="51.1699981689453"/>
        <n v="13745.4296875"/>
        <n v="12174.650390625"/>
        <n v="23827.73046875"/>
        <n v="3373.93994140625"/>
        <n v="2906.07397460938"/>
        <n v="51.4199981689453"/>
        <n v="13744.2099609375"/>
        <n v="12113.4501953125"/>
        <n v="23687.58984375"/>
        <n v="3380.15991210938"/>
        <n v="2917.00805664063"/>
        <n v="52.0499992370606"/>
        <n v="13783.8896484375"/>
        <n v="12045.7998046875"/>
        <n v="23523.240234375"/>
        <n v="2983.6220703125"/>
        <n v="13681.1904296875"/>
        <n v="11992.5"/>
        <n v="23193.80078125"/>
        <n v="3370.2900390625"/>
        <n v="2984.97192382813"/>
        <n v="13789.0"/>
        <n v="12125.900390625"/>
        <n v="23400.69921875"/>
        <n v="3386.14990234375"/>
        <n v="2975.40209960938"/>
        <n v="53.2900009155273"/>
        <n v="13664.0"/>
        <n v="12080.849609375"/>
        <n v="23479.150390625"/>
        <n v="3373.22998046875"/>
        <n v="3030.15405273438"/>
        <n v="13579.330078125"/>
        <n v="23386.740234375"/>
        <n v="3337.75"/>
        <n v="3039.6689453125"/>
        <n v="53.3800010681152"/>
        <n v="13035.240234375"/>
        <n v="11829.400390625"/>
        <n v="3225.88989257813"/>
        <n v="3031.23291015625"/>
        <n v="51.4300003051758"/>
        <n v="12790.490234375"/>
        <n v="11797.900390625"/>
        <n v="22605.41015625"/>
        <n v="3128.2099609375"/>
        <n v="3013.05004882813"/>
        <n v="49.9000015258789"/>
        <n v="12774.8798828125"/>
        <n v="11678.5"/>
        <n v="22426.189453125"/>
        <n v="3116.38989257813"/>
        <n v="2987.92895507813"/>
        <n v="48.7299995422363"/>
        <n v="12367.4599609375"/>
        <n v="11633.2998046875"/>
        <n v="21948.23046875"/>
        <n v="2978.76000976563"/>
        <n v="2991.330078125"/>
        <n v="47.0900001525879"/>
        <n v="11890.349609375"/>
        <n v="11201.75"/>
        <n v="21142.9609375"/>
        <n v="2954.21997070313"/>
        <n v="2880.30395507813"/>
        <n v="44.7599983215332"/>
        <n v="11857.8701171875"/>
        <n v="11132.75"/>
        <n v="21344.080078125"/>
        <n v="3090.22998046875"/>
        <n v="2970.93090820313"/>
        <n v="46.75"/>
        <n v="11985.3896484375"/>
        <n v="11303.2998046875"/>
        <n v="21082.73046875"/>
        <n v="3003.3701171875"/>
        <n v="2992.89697265625"/>
        <n v="47.1800003051758"/>
        <n v="12127.6904296875"/>
        <n v="11251.0"/>
        <n v="21100.060546875"/>
        <n v="3130.1201171875"/>
        <n v="3011.666015625"/>
        <n v="46.7799987792969"/>
        <n v="11944.7197265625"/>
        <n v="11269.0"/>
        <n v="21329.119140625"/>
        <n v="3023.93994140625"/>
        <n v="3071.67700195313"/>
        <n v="45.9000015258789"/>
        <n v="11541.8701171875"/>
        <n v="10989.4501953125"/>
        <n v="20749.75"/>
        <n v="2972.3701171875"/>
        <n v="3034.51098632813"/>
        <n v="41.2799987792969"/>
        <n v="10625.01953125"/>
        <n v="10451.4501953125"/>
        <n v="19698.759765625"/>
        <n v="2746.56005859375"/>
        <n v="2943.291015625"/>
        <n v="31.1299991607666"/>
        <n v="10475.490234375"/>
        <n v="19867.119140625"/>
        <n v="2882.22998046875"/>
        <n v="2996.76196289063"/>
        <n v="34.3600006103516"/>
        <n v="10438.6796875"/>
        <n v="10458.400390625"/>
        <n v="19416.060546875"/>
        <n v="2741.3798828125"/>
        <n v="2968.51708984375"/>
        <n v="32.9799995422363"/>
        <n v="9161.1298828125"/>
        <n v="9590.150390625"/>
        <n v="18559.630859375"/>
        <n v="2480.63989257813"/>
        <n v="2923.48608398438"/>
        <n v="31.5"/>
        <n v="9232.080078125"/>
        <n v="9955.2001953125"/>
        <n v="17431.05078125"/>
        <n v="2711.02001953125"/>
        <n v="2887.42700195313"/>
        <n v="31.7299995422363"/>
        <n v="8742.25"/>
        <n v="9197.400390625"/>
        <n v="17002.0390625"/>
        <n v="2386.1298828125"/>
        <n v="2789.25390625"/>
        <n v="28.7000007629395"/>
        <n v="8939.099609375"/>
        <n v="8967.0498046875"/>
        <n v="17011.529296875"/>
        <n v="2529.18994140625"/>
        <n v="2779.64111328125"/>
        <n v="26.9500007629395"/>
        <n v="8441.7099609375"/>
        <n v="8468.7998046875"/>
        <n v="16726.55078125"/>
        <n v="2398.10009765625"/>
        <n v="2728.75610351563"/>
        <n v="20.3700008392334"/>
        <n v="8610.4296875"/>
        <n v="8263.4501953125"/>
        <n v="16552.830078125"/>
        <n v="2409.38989257813"/>
        <n v="2702.1298828125"/>
        <n v="25.2199993133545"/>
        <n v="8928.9501953125"/>
        <n v="8745.4501953125"/>
        <n v="2304.919921875"/>
        <n v="2745.61791992188"/>
        <n v="22.4300003051758"/>
        <n v="8741.150390625"/>
        <n v="7610.25"/>
        <n v="16887.779296875"/>
        <n v="2237.39990234375"/>
        <n v="2660.169921875"/>
        <n v="23.3600006103516"/>
        <n v="9700.5703125"/>
        <n v="7801.0498046875"/>
        <n v="18092.349609375"/>
        <n v="2447.330078125"/>
        <n v="2722.43798828125"/>
        <n v="24.0100002288818"/>
        <n v="9874.259765625"/>
        <n v="8317.849609375"/>
        <n v="19546.630859375"/>
        <n v="2475.56005859375"/>
        <n v="2781.59106445313"/>
        <n v="24.4899997711182"/>
        <n v="10000.9599609375"/>
        <n v="8641.4501953125"/>
        <n v="18664.599609375"/>
        <n v="2630.07006835938"/>
        <n v="2764.91088867188"/>
        <n v="22.6000003814697"/>
        <n v="9632.51953125"/>
        <n v="8660.25"/>
        <n v="19389.4296875"/>
        <n v="2541.46997070313"/>
        <n v="2772.20288085938"/>
        <n v="21.5100002288818"/>
        <n v="9815.9697265625"/>
        <n v="8281.099609375"/>
        <n v="19084.970703125"/>
        <n v="2626.64990234375"/>
        <n v="2747.21411132813"/>
        <n v="20.0900001525879"/>
        <n v="9935.83984375"/>
        <n v="8597.75"/>
        <n v="18917.009765625"/>
        <n v="2584.59008789063"/>
        <n v="2750.2958984375"/>
        <n v="20.4799995422363"/>
        <n v="9544.75"/>
        <n v="8253.7998046875"/>
        <n v="18065.41015625"/>
        <n v="2470.5"/>
        <n v="2734.52197265625"/>
        <n v="20.3099994659424"/>
        <n v="9570.8203125"/>
        <n v="17818.720703125"/>
        <n v="2526.89990234375"/>
        <n v="2780.63793945313"/>
        <n v="25.3199996948242"/>
        <n v="9525.76953125"/>
        <n v="8083.7998046875"/>
        <n v="17820.189453125"/>
        <n v="2488.64990234375"/>
        <n v="2763.98706054688"/>
        <n v="28.3400001525879"/>
        <n v="10075.169921875"/>
        <n v="18576.30078125"/>
        <n v="2663.67993164063"/>
        <n v="26.0799999237061"/>
        <n v="10356.7001953125"/>
        <n v="8792.2001953125"/>
        <n v="18950.1796875"/>
        <n v="2659.40991210938"/>
        <n v="2820.76293945313"/>
        <n v="23.6299991607666"/>
        <n v="10332.8896484375"/>
        <n v="8748.75"/>
        <n v="19353.240234375"/>
        <n v="2749.97998046875"/>
        <n v="2815.36889648438"/>
        <n v="25.0900001525879"/>
        <n v="10564.740234375"/>
        <n v="9111.900390625"/>
        <n v="19345.76953125"/>
        <n v="2789.82006835938"/>
        <n v="2825.90405273438"/>
        <n v="22.7600002288818"/>
        <n v="19498.5"/>
        <n v="2796.63110351563"/>
        <n v="8993.849609375"/>
        <n v="19043.400390625"/>
        <n v="2761.6298828125"/>
        <n v="2783.04809570313"/>
        <n v="22.4099998474121"/>
        <n v="10696.5595703125"/>
        <n v="19638.810546875"/>
        <n v="2846.06005859375"/>
        <n v="2827.28295898438"/>
        <n v="20.1100006103516"/>
        <n v="10279.759765625"/>
        <n v="8925.2998046875"/>
        <n v="19550.08984375"/>
        <n v="2783.36010742188"/>
        <n v="2811.17407226563"/>
        <n v="19.8700008392334"/>
        <n v="10301.5400390625"/>
        <n v="8992.7998046875"/>
        <n v="19290.19921875"/>
        <n v="2799.55004882813"/>
        <n v="2819.93505859375"/>
        <n v="10625.7802734375"/>
        <n v="9266.75"/>
        <n v="19897.259765625"/>
        <n v="2874.56005859375"/>
        <n v="2838.4951171875"/>
        <n v="18.2700004577637"/>
        <n v="10675.900390625"/>
        <n v="9261.849609375"/>
        <n v="19669.119140625"/>
        <n v="2823.15991210938"/>
        <n v="2852.55297851563"/>
        <n v="-37.6300010681152"/>
        <n v="10249.849609375"/>
        <n v="8981.4501953125"/>
        <n v="19280.779296875"/>
        <n v="2736.56005859375"/>
        <n v="2827.01293945313"/>
        <n v="10.0100002288818"/>
        <n v="10415.0302734375"/>
        <n v="9187.2998046875"/>
        <n v="19137.94921875"/>
        <n v="2799.31005859375"/>
        <n v="2843.97998046875"/>
        <n v="13.7799997329712"/>
        <n v="10513.7900390625"/>
        <n v="9313.900390625"/>
        <n v="19429.439453125"/>
        <n v="2797.80004882813"/>
        <n v="2838.4990234375"/>
        <n v="16.5"/>
        <n v="10336.08984375"/>
        <n v="9154.400390625"/>
        <n v="19262.0"/>
        <n v="2836.73999023438"/>
        <n v="2808.52905273438"/>
        <n v="16.9400005340576"/>
        <n v="10659.990234375"/>
        <n v="9282.2998046875"/>
        <n v="19783.220703125"/>
        <n v="2878.47998046875"/>
        <n v="2815.4951171875"/>
        <n v="12.7799997329712"/>
        <n v="10795.6298828125"/>
        <n v="9380.900390625"/>
        <n v="19771.189453125"/>
        <n v="2863.38989257813"/>
        <n v="2810.02392578125"/>
        <n v="12.3400001525879"/>
        <n v="11107.740234375"/>
        <n v="9553.349609375"/>
        <n v="2939.51000976563"/>
        <n v="2822.44189453125"/>
        <n v="15.0600004196167"/>
        <n v="10861.6396484375"/>
        <n v="9859.900390625"/>
        <n v="20193.689453125"/>
        <n v="2912.42993164063"/>
        <n v="2860.08203125"/>
        <n v="18.8400001525879"/>
        <n v="19619.349609375"/>
        <n v="2830.7099609375"/>
        <n v="19.7800006866455"/>
        <n v="10466.7998046875"/>
        <n v="9293.5"/>
        <n v="2842.73999023438"/>
        <n v="20.3899993896484"/>
        <n v="10729.4599609375"/>
        <n v="9205.599609375"/>
        <n v="2868.43994140625"/>
        <n v="24.5599994659424"/>
        <n v="10606.2001953125"/>
        <n v="9270.900390625"/>
        <n v="2848.419921875"/>
        <n v="2878.13989257813"/>
        <n v="23.9899997711182"/>
        <n v="10759.26953125"/>
        <n v="9199.0498046875"/>
        <n v="19674.76953125"/>
        <n v="2881.18994140625"/>
        <n v="2871.52294921875"/>
        <n v="23.5499992370605"/>
        <n v="10904.48046875"/>
        <n v="9251.5"/>
        <n v="20179.08984375"/>
        <n v="2929.80004882813"/>
        <n v="2895.34008789063"/>
        <n v="24.7399997711182"/>
        <n v="10824.990234375"/>
        <n v="9239.2001953125"/>
        <n v="20390.66015625"/>
        <n v="2930.18994140625"/>
        <n v="2894.80004882813"/>
        <n v="24.1399993896484"/>
        <n v="10819.5"/>
        <n v="9196.5498046875"/>
        <n v="20366.48046875"/>
        <n v="2870.1201171875"/>
        <n v="2891.55590820313"/>
        <n v="25.7800006866455"/>
        <n v="10542.66015625"/>
        <n v="9383.5498046875"/>
        <n v="20267.05078125"/>
        <n v="2820.0"/>
        <n v="2898.05004882813"/>
        <n v="25.2900009155273"/>
        <n v="10337.01953125"/>
        <n v="9142.75"/>
        <n v="19914.779296875"/>
        <n v="2852.5"/>
        <n v="2870.34204101563"/>
        <n v="27.5599994659424"/>
        <n v="10465.169921875"/>
        <n v="9136.849609375"/>
        <n v="20037.470703125"/>
        <n v="2863.69995117188"/>
        <n v="2868.458984375"/>
        <n v="29.4300003051758"/>
        <n v="11058.8701171875"/>
        <n v="8823.25"/>
        <n v="20133.73046875"/>
        <n v="2953.90991210938"/>
        <n v="2875.41796875"/>
        <n v="31.8199996948242"/>
        <n v="11075.2900390625"/>
        <n v="8879.099609375"/>
        <n v="20433.44921875"/>
        <n v="2922.93994140625"/>
        <n v="2898.57592773438"/>
        <n v="32.5"/>
        <n v="11223.7099609375"/>
        <n v="9066.5498046875"/>
        <n v="20595.150390625"/>
        <n v="2971.61010742188"/>
        <n v="2883.73803710938"/>
        <n v="33.4900016784668"/>
        <n v="11065.9296875"/>
        <n v="9106.25"/>
        <n v="20552.310546875"/>
        <n v="2948.51000976563"/>
        <n v="2867.92407226563"/>
        <n v="33.9199981689453"/>
        <n v="11073.8701171875"/>
        <n v="9039.25"/>
        <n v="20388.16015625"/>
        <n v="2955.44995117188"/>
        <n v="2813.76489257813"/>
        <n v="33.25"/>
        <n v="11391.2802734375"/>
        <n v="20741.650390625"/>
        <n v="2817.96997070313"/>
        <n v="11504.650390625"/>
        <n v="9029.0498046875"/>
        <n v="21271.169921875"/>
        <n v="2991.77001953125"/>
        <n v="2846.54711914063"/>
        <n v="34.3499984741211"/>
        <n v="11657.6904296875"/>
        <n v="9314.9501953125"/>
        <n v="21419.23046875"/>
        <n v="3036.1298828125"/>
        <n v="2836.80395507813"/>
        <n v="32.810001373291"/>
        <n v="11781.1298828125"/>
        <n v="9490.099609375"/>
        <n v="21916.310546875"/>
        <n v="3029.72998046875"/>
        <n v="2846.22192382813"/>
        <n v="33.7099990844727"/>
        <n v="11586.849609375"/>
        <n v="9580.2998046875"/>
        <n v="21877.890625"/>
        <n v="3044.31005859375"/>
        <n v="2852.35107421875"/>
        <n v="35.4900016784668"/>
        <n v="9826.150390625"/>
        <n v="22062.390625"/>
        <n v="3055.72998046875"/>
        <n v="2915.43090820313"/>
        <n v="35.439998626709"/>
        <n v="12021.2802734375"/>
        <n v="9979.099609375"/>
        <n v="22325.609375"/>
        <n v="3080.82006835938"/>
        <n v="2921.39794921875"/>
        <n v="36.810001373291"/>
        <n v="12487.3603515625"/>
        <n v="10061.5498046875"/>
        <n v="22613.759765625"/>
        <n v="3122.8701171875"/>
        <n v="2923.37109375"/>
        <n v="37.2900009155273"/>
        <n v="12430.5595703125"/>
        <n v="10029.099609375"/>
        <n v="22695.740234375"/>
        <n v="3112.35009765625"/>
        <n v="2919.2509765625"/>
        <n v="37.4099998474121"/>
        <n v="12847.6796875"/>
        <n v="10142.150390625"/>
        <n v="22863.73046875"/>
        <n v="3193.92993164063"/>
        <n v="2930.79907226563"/>
        <n v="39.5499992370606"/>
        <n v="12819.58984375"/>
        <n v="10167.4501953125"/>
        <n v="23178.099609375"/>
        <n v="3232.38989257813"/>
        <n v="2937.77099609375"/>
        <n v="38.189998626709"/>
        <n v="12617.990234375"/>
        <n v="10046.650390625"/>
        <n v="23091.029296875"/>
        <n v="3207.17993164063"/>
        <n v="2956.11206054688"/>
        <n v="38.939998626709"/>
        <n v="12530.16015625"/>
        <n v="10116.150390625"/>
        <n v="23124.94921875"/>
        <n v="3190.13989257813"/>
        <n v="2943.7529296875"/>
        <n v="39.5999984741211"/>
        <n v="11970.2900390625"/>
        <n v="9902.0"/>
        <n v="22472.91015625"/>
        <n v="3002.10009765625"/>
        <n v="2920.89697265625"/>
        <n v="36.3400001525879"/>
        <n v="11949.2802734375"/>
        <n v="9972.900390625"/>
        <n v="22305.48046875"/>
        <n v="3041.31005859375"/>
        <n v="2919.74096679688"/>
        <n v="36.2599983215332"/>
        <n v="11911.349609375"/>
        <n v="9813.7001953125"/>
        <n v="21530.94921875"/>
        <n v="3066.59008789063"/>
        <n v="2890.03002929688"/>
        <n v="37.1199989318848"/>
        <n v="12315.66015625"/>
        <n v="9914.0"/>
        <n v="22582.2109375"/>
        <n v="3124.73999023438"/>
        <n v="2931.75"/>
        <n v="38.3800010681152"/>
        <n v="12382.1396484375"/>
        <n v="9881.150390625"/>
        <n v="22455.759765625"/>
        <n v="3113.48999023438"/>
        <n v="2935.8701171875"/>
        <n v="37.9599990844727"/>
        <n v="12281.5302734375"/>
        <n v="10091.650390625"/>
        <n v="22355.4609375"/>
        <n v="3115.34008789063"/>
        <n v="38.8400001525879"/>
        <n v="12330.759765625"/>
        <n v="10244.400390625"/>
        <n v="22478.7890625"/>
        <n v="3097.73999023438"/>
        <n v="2967.6298828125"/>
        <n v="39.75"/>
        <n v="12262.9697265625"/>
        <n v="10311.2001953125"/>
        <n v="22437.26953125"/>
        <n v="3117.86010742188"/>
        <n v="2965.27197265625"/>
        <n v="40.4599990844727"/>
        <n v="12523.759765625"/>
        <n v="10471.0"/>
        <n v="22549.05078125"/>
        <n v="3131.2900390625"/>
        <n v="2970.6201171875"/>
        <n v="40.3699989318848"/>
        <n v="12093.9404296875"/>
        <n v="10305.2998046875"/>
        <n v="22534.3203125"/>
        <n v="3050.330078125"/>
        <n v="2979.55102539063"/>
        <n v="38.0099983215332"/>
        <n v="12177.8701171875"/>
        <n v="10288.900390625"/>
        <n v="22259.7890625"/>
        <n v="3083.76000976563"/>
        <n v="38.7200012207031"/>
        <n v="12089.3896484375"/>
        <n v="10383.0"/>
        <n v="22512.080078125"/>
        <n v="3009.05004882813"/>
        <n v="38.4900016784668"/>
        <n v="12232.1201171875"/>
        <n v="10312.400390625"/>
        <n v="21995.0390625"/>
        <n v="3053.23999023438"/>
        <n v="2961.51611328125"/>
        <n v="39.7000007629395"/>
        <n v="12310.9296875"/>
        <n v="10302.099609375"/>
        <n v="22288.140625"/>
        <n v="3100.2900390625"/>
        <n v="2984.67407226563"/>
        <n v="39.2700004577637"/>
        <n v="12260.5703125"/>
        <n v="10430.0498046875"/>
        <n v="22121.73046875"/>
        <n v="3115.86010742188"/>
        <n v="3025.98095703125"/>
        <n v="39.8199996948242"/>
        <n v="12608.4599609375"/>
        <n v="10551.7001953125"/>
        <n v="22145.9609375"/>
        <n v="3130.01000976563"/>
        <n v="3090.56909179688"/>
        <n v="40.6500015258789"/>
        <n v="12528.1796875"/>
        <n v="10607.349609375"/>
        <n v="22306.48046875"/>
        <n v="3152.81298828125"/>
        <n v="12733.4501953125"/>
        <n v="10763.650390625"/>
        <n v="22714.439453125"/>
        <n v="3179.71997070313"/>
        <n v="3332.88110351563"/>
        <n v="40.6300010681152"/>
        <n v="12616.7998046875"/>
        <n v="10799.650390625"/>
        <n v="22614.689453125"/>
        <n v="3145.32006835938"/>
        <n v="3345.3369140625"/>
        <n v="40.6199989318848"/>
        <n v="12494.8095703125"/>
        <n v="10705.75"/>
        <n v="22438.650390625"/>
        <n v="3169.93994140625"/>
        <n v="3403.43994140625"/>
        <n v="40.9000015258789"/>
        <n v="12489.4599609375"/>
        <n v="10813.4501953125"/>
        <n v="22529.2890625"/>
        <n v="3152.05004882813"/>
        <n v="3450.59399414063"/>
        <n v="39.6199989318848"/>
        <n v="12633.7099609375"/>
        <n v="10768.0498046875"/>
        <n v="22290.810546875"/>
        <n v="3185.0400390625"/>
        <n v="3383.32202148438"/>
        <n v="40.5499992370606"/>
        <n v="12799.9697265625"/>
        <n v="10802.7001953125"/>
        <n v="22784.740234375"/>
        <n v="3155.21997070313"/>
        <n v="3443.28588867188"/>
        <n v="40.0999984741211"/>
        <n v="12697.3603515625"/>
        <n v="22587.009765625"/>
        <n v="3197.52001953125"/>
        <n v="3414.61889648438"/>
        <n v="40.2900009155273"/>
        <n v="12930.98046875"/>
        <n v="10618.2001953125"/>
        <n v="22945.5"/>
        <n v="3226.56005859375"/>
        <n v="3361.30395507813"/>
        <n v="41.2000007629395"/>
        <n v="12874.9697265625"/>
        <n v="10739.9501953125"/>
        <n v="22770.359375"/>
        <n v="3215.57006835938"/>
        <n v="3210.09912109375"/>
        <n v="40.75"/>
        <n v="12919.6103515625"/>
        <n v="10901.7001953125"/>
        <n v="22696.419921875"/>
        <n v="3224.72998046875"/>
        <n v="3214.12890625"/>
        <n v="40.5900001525879"/>
        <n v="13046.919921875"/>
        <n v="11022.2001953125"/>
        <n v="22717.48046875"/>
        <n v="3251.84008789063"/>
        <n v="3314.14892578125"/>
        <n v="40.810001373291"/>
        <n v="13171.830078125"/>
        <n v="11162.25"/>
        <n v="22884.220703125"/>
        <n v="3257.30004882813"/>
        <n v="3320.89501953125"/>
        <n v="41.9599990844727"/>
        <n v="13104.25"/>
        <n v="11132.599609375"/>
        <n v="22751.609375"/>
        <n v="3276.02001953125"/>
        <n v="3333.1640625"/>
        <n v="41.9000015258789"/>
        <n v="13103.3896484375"/>
        <n v="11215.4501953125"/>
        <n v="3235.65991210938"/>
        <n v="3325.11010742188"/>
        <n v="41.0699996948242"/>
        <n v="12838.0595703125"/>
        <n v="11194.150390625"/>
        <n v="3215.6298828125"/>
        <n v="3196.76806640625"/>
        <n v="41.2900009155273"/>
        <n v="12838.66015625"/>
        <n v="11131.7998046875"/>
        <n v="22715.849609375"/>
        <n v="3239.40991210938"/>
        <n v="3205.22705078125"/>
        <n v="41.5999984741211"/>
        <n v="12835.2802734375"/>
        <n v="11300.5498046875"/>
        <n v="22657.380859375"/>
        <n v="3218.43994140625"/>
        <n v="3227.9599609375"/>
        <n v="41.0400009155273"/>
        <n v="12822.259765625"/>
        <n v="11202.849609375"/>
        <n v="22397.109375"/>
        <n v="3258.43994140625"/>
        <n v="3294.55200195313"/>
        <n v="41.2700004577637"/>
        <n v="12379.650390625"/>
        <n v="11102.150390625"/>
        <n v="22339.23046875"/>
        <n v="3246.21997070313"/>
        <n v="3286.82202148438"/>
        <n v="39.9199981689453"/>
        <n v="12313.3603515625"/>
        <n v="11073.4501953125"/>
        <n v="21710.0"/>
        <n v="3271.1201171875"/>
        <n v="3310.00708007813"/>
        <n v="40.2700004577637"/>
        <n v="12646.98046875"/>
        <n v="10891.599609375"/>
        <n v="22195.380859375"/>
        <n v="3294.61010742188"/>
        <n v="3367.96606445313"/>
        <n v="41.0099983215332"/>
        <n v="12600.8701171875"/>
        <n v="11095.25"/>
        <n v="22573.66015625"/>
        <n v="3306.51000976563"/>
        <n v="3371.68994140625"/>
        <n v="41.7000007629395"/>
        <n v="12660.25"/>
        <n v="11101.650390625"/>
        <n v="22514.849609375"/>
        <n v="3327.77001953125"/>
        <n v="3377.56005859375"/>
        <n v="42.189998626709"/>
        <n v="12591.6796875"/>
        <n v="11200.150390625"/>
        <n v="22418.150390625"/>
        <n v="3349.15991210938"/>
        <n v="3386.4599609375"/>
        <n v="41.9500007629395"/>
        <n v="12674.8798828125"/>
        <n v="11214.0498046875"/>
        <n v="22329.939453125"/>
        <n v="3351.28002929688"/>
        <n v="3354.03491210938"/>
        <n v="41.2200012207031"/>
        <n v="12687.5302734375"/>
        <n v="11270.150390625"/>
        <n v="3360.46997070313"/>
        <n v="3379.251953125"/>
        <n v="41.939998626709"/>
        <n v="12946.8896484375"/>
        <n v="11322.5"/>
        <n v="22750.240234375"/>
        <n v="3333.68994140625"/>
        <n v="3340.2900390625"/>
        <n v="41.6100006103516"/>
        <n v="13058.6298828125"/>
        <n v="11308.400390625"/>
        <n v="22843.9609375"/>
        <n v="3380.35009765625"/>
        <n v="3319.26611328125"/>
        <n v="42.6699981689453"/>
        <n v="12993.7099609375"/>
        <n v="11300.4501953125"/>
        <n v="23249.609375"/>
        <n v="3373.42993164063"/>
        <n v="3320.72607421875"/>
        <n v="42.2400016784668"/>
        <n v="12901.33984375"/>
        <n v="11178.400390625"/>
        <n v="23289.359375"/>
        <n v="3372.85009765625"/>
        <n v="3360.09912109375"/>
        <n v="42.0099983215332"/>
        <n v="12920.66015625"/>
        <n v="11247.099609375"/>
        <n v="23096.75"/>
        <n v="3381.98999023438"/>
        <n v="3438.80102539063"/>
        <n v="42.8899993896484"/>
        <n v="12881.759765625"/>
        <n v="11385.349609375"/>
        <n v="23051.080078125"/>
        <n v="3389.78002929688"/>
        <n v="3451.08911132813"/>
        <n v="12977.330078125"/>
        <n v="11408.400390625"/>
        <n v="23110.609375"/>
        <n v="3374.85009765625"/>
        <n v="3408.12890625"/>
        <n v="42.9300003051758"/>
        <n v="12830.0"/>
        <n v="11312.2001953125"/>
        <n v="22880.619140625"/>
        <n v="3385.51000976563"/>
        <n v="3363.89892578125"/>
        <n v="42.5800018310547"/>
        <n v="12764.7998046875"/>
        <n v="11371.599609375"/>
        <n v="22920.30078125"/>
        <n v="3397.15991210938"/>
        <n v="3380.68310546875"/>
        <n v="42.3400001525879"/>
        <n v="13066.5400390625"/>
        <n v="11466.4501953125"/>
        <n v="22985.509765625"/>
        <n v="3431.28002929688"/>
        <n v="3385.63793945313"/>
        <n v="42.6199989318848"/>
        <n v="13061.6201171875"/>
        <n v="11472.25"/>
        <n v="23296.76953125"/>
        <n v="3443.6201171875"/>
        <n v="3373.57788085938"/>
        <n v="43.3499984741211"/>
        <n v="13190.150390625"/>
        <n v="11549.599609375"/>
        <n v="23290.859375"/>
        <n v="3478.72998046875"/>
        <n v="3329.73901367188"/>
        <n v="43.3899993896484"/>
        <n v="13096.3603515625"/>
        <n v="11559.25"/>
        <n v="23208.859375"/>
        <n v="3484.55004882813"/>
        <n v="3350.11010742188"/>
        <n v="43.0400009155273"/>
        <n v="13033.2001953125"/>
        <n v="11647.599609375"/>
        <n v="22882.650390625"/>
        <n v="3508.01000976563"/>
        <n v="3403.80688476563"/>
        <n v="42.9700012207031"/>
        <n v="12945.3798828125"/>
        <n v="11387.5"/>
        <n v="23139.759765625"/>
        <n v="3500.31005859375"/>
        <n v="3395.67797851563"/>
        <n v="42.6100006103516"/>
        <n v="12974.25"/>
        <n v="11470.25"/>
        <n v="23138.0703125"/>
        <n v="3526.64990234375"/>
        <n v="3410.60693359375"/>
        <n v="42.7599983215332"/>
        <n v="13243.4296875"/>
        <n v="11535.0"/>
        <n v="23247.150390625"/>
        <n v="3580.84008789063"/>
        <n v="3404.80200195313"/>
        <n v="41.5099983215332"/>
        <n v="13057.76953125"/>
        <n v="11527.4501953125"/>
        <n v="23465.529296875"/>
        <n v="3455.06005859375"/>
        <n v="3384.98095703125"/>
        <n v="41.3699989318848"/>
        <n v="12842.66015625"/>
        <n v="11333.849609375"/>
        <n v="23205.4296875"/>
        <n v="3426.9599609375"/>
        <n v="3355.36694335938"/>
        <n v="39.7700004577637"/>
        <n v="13100.2802734375"/>
        <n v="11355.0498046875"/>
        <n v="23089.94921875"/>
        <n v="3292.59106445313"/>
        <n v="12968.330078125"/>
        <n v="11317.349609375"/>
        <n v="23274.130859375"/>
        <n v="3331.84008789063"/>
        <n v="3316.4169921875"/>
        <n v="36.7599983215332"/>
        <n v="13237.2099609375"/>
        <n v="11278.0"/>
        <n v="23032.5390625"/>
        <n v="3398.9599609375"/>
        <n v="3254.6279296875"/>
        <n v="38.0499992370606"/>
        <n v="13208.8896484375"/>
        <n v="11449.25"/>
        <n v="23235.470703125"/>
        <n v="3339.18994140625"/>
        <n v="3234.82299804688"/>
        <n v="37.2999992370606"/>
        <n v="13202.83984375"/>
        <n v="11464.4501953125"/>
        <n v="23406.490234375"/>
        <n v="3340.96997070313"/>
        <n v="3260.34594726563"/>
        <n v="37.3300018310547"/>
        <n v="13193.66015625"/>
        <n v="11440.0498046875"/>
        <n v="23559.30078125"/>
        <n v="3383.5400390625"/>
        <n v="3278.81396484375"/>
        <n v="37.2599983215332"/>
        <n v="13217.669921875"/>
        <n v="11521.7998046875"/>
        <n v="23454.890625"/>
        <n v="3401.19995117188"/>
        <n v="3295.67993164063"/>
        <n v="38.2799987792969"/>
        <n v="13255.3701171875"/>
        <n v="11604.5498046875"/>
        <n v="23475.529296875"/>
        <n v="3385.48999023438"/>
        <n v="3283.92407226563"/>
        <n v="40.1599998474121"/>
        <n v="13208.1201171875"/>
        <n v="11516.099609375"/>
        <n v="23319.369140625"/>
        <n v="3357.01000976563"/>
        <n v="3270.43505859375"/>
        <n v="40.9700012207031"/>
        <n v="13116.25"/>
        <n v="11504.9501953125"/>
        <n v="23360.30078125"/>
        <n v="3319.46997070313"/>
        <n v="3338.09008789063"/>
        <n v="41.1100006103516"/>
        <n v="12542.4404296875"/>
        <n v="11250.5498046875"/>
        <n v="3281.06005859375"/>
        <n v="3316.93505859375"/>
        <n v="39.310001373291"/>
        <n v="12594.3896484375"/>
        <n v="11153.650390625"/>
        <n v="3315.57006835938"/>
        <n v="3274.30200195313"/>
        <n v="12642.9697265625"/>
        <n v="11131.849609375"/>
        <n v="23346.490234375"/>
        <n v="3236.919921875"/>
        <n v="3279.7109375"/>
        <n v="39.9300003051758"/>
        <n v="12606.5703125"/>
        <n v="10805.5498046875"/>
        <n v="23087.8203125"/>
        <n v="3246.59008789063"/>
        <n v="3223.17602539063"/>
        <n v="40.310001373291"/>
        <n v="12469.2001953125"/>
        <n v="11050.25"/>
        <n v="23204.619140625"/>
        <n v="3298.4599609375"/>
        <n v="3219.41796875"/>
        <n v="40.25"/>
        <n v="12870.8701171875"/>
        <n v="11227.5498046875"/>
        <n v="23511.619140625"/>
        <n v="3351.60009765625"/>
        <n v="3217.53491210938"/>
        <n v="40.5999984741211"/>
        <n v="12825.8203125"/>
        <n v="11222.400390625"/>
        <n v="23539.099609375"/>
        <n v="3335.46997070313"/>
        <n v="3224.35888671875"/>
        <n v="39.2900009155273"/>
        <n v="12760.73046875"/>
        <n v="11247.5498046875"/>
        <n v="23185.119140625"/>
        <n v="3363.0"/>
        <n v="3218.05200195313"/>
        <n v="40.2200012207031"/>
        <n v="12730.76953125"/>
        <n v="11416.9501953125"/>
        <n v="3380.80004882813"/>
        <n v="12689.0400390625"/>
        <n v="23029.900390625"/>
        <n v="3348.419921875"/>
        <n v="37.0499992370606"/>
        <n v="12828.3095703125"/>
        <n v="11503.349609375"/>
        <n v="23312.140625"/>
        <n v="3408.60009765625"/>
        <n v="39.2200012207031"/>
        <n v="12906.01953125"/>
        <n v="11662.400390625"/>
        <n v="23433.73046875"/>
        <n v="3360.96997070313"/>
        <n v="40.6699981689453"/>
        <n v="12928.5703125"/>
        <n v="11738.849609375"/>
        <n v="23422.8203125"/>
        <n v="3419.43994140625"/>
        <n v="39.9500007629395"/>
        <n v="13042.2099609375"/>
        <n v="11834.599609375"/>
        <n v="23647.0703125"/>
        <n v="3446.830078125"/>
        <n v="41.189998626709"/>
        <n v="13051.23046875"/>
        <n v="11914.2001953125"/>
        <n v="23619.689453125"/>
        <n v="3477.13989257813"/>
        <n v="3272.07592773438"/>
        <n v="13138.41015625"/>
        <n v="11930.9501953125"/>
        <n v="23558.689453125"/>
        <n v="3534.21997070313"/>
        <n v="3358.46508789063"/>
        <n v="39.4300003051758"/>
        <n v="13018.990234375"/>
        <n v="11934.5"/>
        <n v="23601.779296875"/>
        <n v="3511.92993164063"/>
        <n v="3359.75"/>
        <n v="40.2000007629395"/>
        <n v="13028.0595703125"/>
        <n v="11971.0498046875"/>
        <n v="23626.73046875"/>
        <n v="3488.669921875"/>
        <n v="3340.77807617188"/>
        <n v="12703.75"/>
        <n v="11680.349609375"/>
        <n v="23507.23046875"/>
        <n v="3483.34008789063"/>
        <n v="3332.18310546875"/>
        <n v="40.9599990844727"/>
        <n v="12908.990234375"/>
        <n v="11762.4501953125"/>
        <n v="23410.630859375"/>
        <n v="3483.81005859375"/>
        <n v="3336.35791015625"/>
        <n v="40.8800010681152"/>
        <n v="12854.66015625"/>
        <n v="11873.0498046875"/>
        <n v="23671.130859375"/>
        <n v="3426.919921875"/>
        <n v="3312.669921875"/>
        <n v="40.8300018310547"/>
        <n v="12736.9501953125"/>
        <n v="11896.7998046875"/>
        <n v="23567.0390625"/>
        <n v="3443.1201171875"/>
        <n v="3328.10009765625"/>
        <n v="41.4599990844727"/>
        <n v="12557.6396484375"/>
        <n v="11937.650390625"/>
        <n v="23639.4609375"/>
        <n v="3435.56005859375"/>
        <n v="3325.02001953125"/>
        <n v="40.0299987792969"/>
        <n v="12543.0595703125"/>
        <n v="11896.4501953125"/>
        <n v="23474.26953125"/>
        <n v="3453.48999023438"/>
        <n v="3312.5"/>
        <n v="40.6399993896484"/>
        <n v="12645.75"/>
        <n v="11930.349609375"/>
        <n v="23516.58984375"/>
        <n v="3465.38989257813"/>
        <n v="3277.9970703125"/>
        <n v="39.8499984741211"/>
        <n v="12177.1796875"/>
        <n v="11767.75"/>
        <n v="23494.33984375"/>
        <n v="3400.96997070313"/>
        <n v="3251.11889648438"/>
        <n v="38.560001373291"/>
        <n v="12063.5703125"/>
        <n v="11889.400390625"/>
        <n v="23485.80078125"/>
        <n v="3390.67993164063"/>
        <n v="3254.31591796875"/>
        <n v="39.5699996948242"/>
        <n v="11560.509765625"/>
        <n v="11729.599609375"/>
        <n v="23418.509765625"/>
        <n v="3271.03002929688"/>
        <n v="3269.23999023438"/>
        <n v="37.3899993896484"/>
        <n v="11598.0703125"/>
        <n v="11670.7998046875"/>
        <n v="23331.939453125"/>
        <n v="3310.11010742188"/>
        <n v="3272.72998046875"/>
        <n v="36.1699981689453"/>
        <n v="11556.48046875"/>
        <n v="11642.400390625"/>
        <n v="22977.130859375"/>
        <n v="3269.9599609375"/>
        <n v="3224.53295898438"/>
        <n v="35.7900009155273"/>
        <n v="11788.2802734375"/>
        <n v="11669.150390625"/>
        <n v="23295.48046875"/>
        <n v="3310.23999023438"/>
        <n v="3225.1201171875"/>
        <n v="12088.98046875"/>
        <n v="11813.5"/>
        <n v="3369.15991210938"/>
        <n v="3271.07397460938"/>
        <n v="37.6599998474121"/>
        <n v="12324.2197265625"/>
        <n v="11908.5"/>
        <n v="23695.23046875"/>
        <n v="3443.43994140625"/>
        <n v="3277.43994140625"/>
        <n v="39.1500015258789"/>
        <n v="12568.08984375"/>
        <n v="12120.2998046875"/>
        <n v="24105.279296875"/>
        <n v="3510.44995117188"/>
        <n v="3320.13305664063"/>
        <n v="38.7900009155273"/>
        <n v="12480.01953125"/>
        <n v="12263.5498046875"/>
        <n v="24325.23046875"/>
        <n v="3509.43994140625"/>
        <n v="3312.15893554688"/>
        <n v="37.1399993896484"/>
        <n v="13095.9697265625"/>
        <n v="12461.0498046875"/>
        <n v="24839.83984375"/>
        <n v="3550.5"/>
        <n v="3373.72998046875"/>
        <n v="13163.1103515625"/>
        <n v="12631.099609375"/>
        <n v="24905.58984375"/>
        <n v="3545.53002929688"/>
        <n v="3360.14892578125"/>
        <n v="41.3600006103516"/>
        <n v="13216.1796875"/>
        <n v="12749.150390625"/>
        <n v="25349.599609375"/>
        <n v="3572.65991210938"/>
        <n v="3342.20288085938"/>
        <n v="41.4500007629395"/>
        <n v="13052.9501953125"/>
        <n v="12690.7998046875"/>
        <n v="25520.880859375"/>
        <n v="3537.01000976563"/>
        <n v="3338.67993164063"/>
        <n v="41.1199989318848"/>
        <n v="13076.7197265625"/>
        <n v="12719.9501953125"/>
        <n v="25385.869140625"/>
        <n v="3585.14990234375"/>
        <n v="3310.10498046875"/>
        <n v="40.1300010681152"/>
        <n v="13138.6103515625"/>
        <n v="25906.9296875"/>
        <n v="3626.90991210938"/>
        <n v="3346.96899414063"/>
        <n v="41.3400001525879"/>
        <n v="13133.4697265625"/>
        <n v="12874.2001953125"/>
        <n v="26014.619140625"/>
        <n v="3609.53002929688"/>
        <n v="3339.89990234375"/>
        <n v="41.4300003051758"/>
        <n v="13201.8896484375"/>
        <n v="12938.25"/>
        <n v="25728.140625"/>
        <n v="3567.7900390625"/>
        <n v="3347.30297851563"/>
        <n v="41.8199996948242"/>
        <n v="13086.16015625"/>
        <n v="12771.7001953125"/>
        <n v="25634.33984375"/>
        <n v="3581.8701171875"/>
        <n v="3363.087890625"/>
        <n v="41.7400016784668"/>
        <n v="13137.25"/>
        <n v="12859.0498046875"/>
        <n v="25527.369140625"/>
        <n v="3557.5400390625"/>
        <n v="3377.72998046875"/>
        <n v="42.1500015258789"/>
        <n v="13126.9697265625"/>
        <n v="12926.4501953125"/>
        <n v="3577.59008789063"/>
        <n v="3414.48999023438"/>
        <n v="43.060001373291"/>
        <n v="13292.4404296875"/>
        <n v="13055.150390625"/>
        <n v="26165.58984375"/>
        <n v="3635.40991210938"/>
        <n v="3402.82299804688"/>
        <n v="44.9099998474121"/>
        <n v="13289.7998046875"/>
        <n v="12858.400390625"/>
        <n v="26296.859375"/>
        <n v="3629.64990234375"/>
        <n v="3362.32690429688"/>
        <n v="45.7099990844727"/>
        <n v="13286.5703125"/>
        <n v="12987.0"/>
        <n v="26537.310546875"/>
        <n v="3369.73291015625"/>
        <n v="13335.6796875"/>
        <n v="12968.9501953125"/>
        <n v="26644.7109375"/>
        <n v="3638.35009765625"/>
        <n v="3408.30688476563"/>
        <n v="45.5299987792969"/>
        <n v="13291.16015625"/>
        <n v="26433.619140625"/>
        <n v="3621.6298828125"/>
        <n v="3391.76000976563"/>
        <n v="45.3400001525879"/>
        <n v="13382.2998046875"/>
        <n v="13109.0498046875"/>
        <n v="26787.5390625"/>
        <n v="3662.44995117188"/>
        <n v="3451.93994140625"/>
        <n v="44.5499992370606"/>
        <n v="13313.240234375"/>
        <n v="13113.75"/>
        <n v="26800.98046875"/>
        <n v="3669.01000976563"/>
        <n v="3449.38110351563"/>
        <n v="45.2799987792969"/>
        <n v="13252.8603515625"/>
        <n v="13133.900390625"/>
        <n v="26809.369140625"/>
        <n v="3666.71997070313"/>
        <n v="3442.13598632813"/>
        <n v="45.6399993896484"/>
        <n v="13298.9599609375"/>
        <n v="13258.5498046875"/>
        <n v="26751.240234375"/>
        <n v="3699.1201171875"/>
        <n v="3444.5810546875"/>
        <n v="46.2599983215332"/>
        <n v="13271.0"/>
        <n v="13355.75"/>
        <n v="26547.439453125"/>
        <n v="3691.9599609375"/>
        <n v="3416.60400390625"/>
        <n v="45.7599983215332"/>
        <n v="13278.490234375"/>
        <n v="13392.9501953125"/>
        <n v="26467.080078125"/>
        <n v="3702.25"/>
        <n v="3410.17993164063"/>
        <n v="45.5999984741211"/>
        <n v="13340.259765625"/>
        <n v="13529.099609375"/>
        <n v="26817.939453125"/>
        <n v="3672.82006835938"/>
        <n v="3371.96411132813"/>
        <n v="45.5200004577637"/>
        <n v="13295.73046875"/>
        <n v="13478.2998046875"/>
        <n v="26756.240234375"/>
        <n v="3668.10009765625"/>
        <n v="3373.27587890625"/>
        <n v="13114.2998046875"/>
        <n v="13513.849609375"/>
        <n v="26652.51953125"/>
        <n v="3663.4599609375"/>
        <n v="3347.19091796875"/>
        <n v="46.5699996948242"/>
        <n v="13223.16015625"/>
        <n v="13558.150390625"/>
        <n v="26732.439453125"/>
        <n v="3647.48999023438"/>
        <n v="3369.1201171875"/>
        <n v="46.9900016784668"/>
        <n v="13362.8701171875"/>
        <n v="13567.849609375"/>
        <n v="26687.83984375"/>
        <n v="3694.6201171875"/>
        <n v="3367.22998046875"/>
        <n v="47.6199989318848"/>
        <n v="13565.98046875"/>
        <n v="13682.7001953125"/>
        <n v="26757.400390625"/>
        <n v="3701.169921875"/>
        <n v="3366.98291015625"/>
        <n v="47.8199996948242"/>
        <n v="13667.25"/>
        <n v="13740.7001953125"/>
        <n v="26806.669921875"/>
        <n v="3722.47998046875"/>
        <n v="3404.873046875"/>
        <n v="48.3600006103516"/>
        <n v="13630.509765625"/>
        <n v="13760.5498046875"/>
        <n v="26763.390625"/>
        <n v="3709.40991210938"/>
        <n v="3394.89990234375"/>
        <n v="49.0999984741211"/>
        <n v="13246.2998046875"/>
        <n v="13328.400390625"/>
        <n v="26714.419921875"/>
        <n v="3694.919921875"/>
        <n v="3420.56909179688"/>
        <n v="47.7400016784668"/>
        <n v="13418.1103515625"/>
        <n v="13466.2998046875"/>
        <n v="26436.390625"/>
        <n v="3687.26000976563"/>
        <n v="3356.78198242188"/>
        <n v="47.0200004577637"/>
        <n v="13587.23046875"/>
        <n v="13601.099609375"/>
        <n v="26524.7890625"/>
        <n v="3690.01000976563"/>
        <n v="3382.32006835938"/>
        <n v="48.1199989318848"/>
        <n v="13749.25"/>
        <n v="26668.349609375"/>
        <n v="3703.06005859375"/>
        <n v="3363.11303710938"/>
        <n v="48.2299995422363"/>
        <n v="26656.609375"/>
        <n v="3396.56298828125"/>
        <n v="13790.2900390625"/>
        <n v="13873.2001953125"/>
        <n v="26854.029296875"/>
        <n v="3735.36010742188"/>
        <n v="3397.28491210938"/>
        <n v="13761.3798828125"/>
        <n v="13932.599609375"/>
        <n v="27568.150390625"/>
        <n v="3727.0400390625"/>
        <n v="3379.03588867188"/>
        <n v="48.0"/>
        <n v="13718.7802734375"/>
        <n v="13981.9501953125"/>
        <n v="27444.169921875"/>
        <n v="3732.0400390625"/>
        <n v="3414.45288085938"/>
        <n v="48.4000015258789"/>
        <n v="13981.75"/>
        <n v="3756.07006835938"/>
        <n v="3473.06909179688"/>
        <n v="48.5200004577637"/>
        <n v="14018.5"/>
        <n v="13726.740234375"/>
        <n v="14132.900390625"/>
        <n v="27258.380859375"/>
        <n v="3700.64990234375"/>
        <n v="3502.9580078125"/>
        <n v="13651.2197265625"/>
        <n v="14199.5"/>
        <n v="27158.630859375"/>
        <n v="3726.86010742188"/>
        <n v="3528.67700195313"/>
        <n v="49.9300003051758"/>
        <n v="13891.9697265625"/>
        <n v="14146.25"/>
        <n v="27055.939453125"/>
        <n v="3748.13989257813"/>
        <n v="3550.876953125"/>
        <n v="50.6300010681152"/>
        <n v="13968.240234375"/>
        <n v="14137.349609375"/>
        <n v="27490.130859375"/>
        <n v="3803.7900390625"/>
        <n v="3576.205078125"/>
        <n v="50.8300018310547"/>
        <n v="14049.5302734375"/>
        <n v="14347.25"/>
        <n v="28139.029296875"/>
        <n v="3824.67993164063"/>
        <n v="3570.11010742188"/>
        <n v="52.2400016784668"/>
        <n v="13936.66015625"/>
        <n v="14484.75"/>
        <n v="3799.61010742188"/>
        <n v="3531.498046875"/>
        <n v="52.25"/>
        <n v="13925.0595703125"/>
        <n v="14563.4501953125"/>
        <n v="28164.33984375"/>
        <n v="3801.18994140625"/>
        <n v="3608.34008789063"/>
        <n v="53.2099990844727"/>
        <n v="13939.7099609375"/>
        <n v="14564.849609375"/>
        <n v="28456.58984375"/>
        <n v="3809.84008789063"/>
        <n v="3598.65209960938"/>
        <n v="52.9099998474121"/>
        <n v="13988.7001953125"/>
        <n v="14595.599609375"/>
        <n v="28698.259765625"/>
        <n v="3795.5400390625"/>
        <n v="3565.90502929688"/>
        <n v="53.5699996948242"/>
        <n v="13787.73046875"/>
        <n v="14433.7001953125"/>
        <n v="28519.1796875"/>
        <n v="3768.25"/>
        <n v="3566.3779296875"/>
        <n v="52.3600006103516"/>
        <n v="13848.349609375"/>
        <n v="14281.2998046875"/>
        <n v="28242.2109375"/>
        <n v="3596.21997070313"/>
        <n v="13815.0595703125"/>
        <n v="14521.150390625"/>
        <n v="28633.4609375"/>
        <n v="3798.90991210938"/>
        <n v="3566.3798828125"/>
        <n v="52.9799995422363"/>
        <n v="13921.3701171875"/>
        <n v="14644.7001953125"/>
        <n v="28523.259765625"/>
        <n v="3851.85009765625"/>
        <n v="3583.09204101563"/>
        <n v="53.2400016784668"/>
        <n v="13906.669921875"/>
        <n v="14590.349609375"/>
        <n v="28756.859375"/>
        <n v="3853.07006835938"/>
        <n v="3621.26391601563"/>
        <n v="53.1300010681152"/>
        <n v="13873.9697265625"/>
        <n v="14371.900390625"/>
        <n v="28631.44921875"/>
        <n v="3841.46997070313"/>
        <n v="3606.75"/>
        <n v="52.2700004577637"/>
        <n v="13643.9501953125"/>
        <n v="14238.900390625"/>
        <n v="28822.2890625"/>
        <n v="3855.36010742188"/>
        <n v="3624.23803710938"/>
        <n v="52.7700004577637"/>
        <n v="13870.990234375"/>
        <n v="28546.1796875"/>
        <n v="3849.6201171875"/>
        <n v="3569.42895507813"/>
        <n v="52.6100006103516"/>
        <n v="13620.4599609375"/>
        <n v="13967.5"/>
        <n v="28635.2109375"/>
        <n v="3750.77001953125"/>
        <n v="3573.34008789063"/>
        <n v="52.8499984741211"/>
        <n v="13665.9296875"/>
        <n v="13817.5498046875"/>
        <n v="28197.419921875"/>
        <n v="3787.3798828125"/>
        <n v="3505.17602539063"/>
        <n v="52.3400001525879"/>
        <n v="13432.8701171875"/>
        <n v="13634.599609375"/>
        <n v="27663.390625"/>
        <n v="3714.23999023438"/>
        <n v="3483.06909179688"/>
        <n v="52.2000007629395"/>
        <n v="13622.01953125"/>
        <n v="14281.2001953125"/>
        <n v="28091.05078125"/>
        <n v="3773.86010742188"/>
        <n v="3505.28393554688"/>
        <n v="13835.16015625"/>
        <n v="14647.849609375"/>
        <n v="28362.169921875"/>
        <n v="3826.31005859375"/>
        <n v="3533.68505859375"/>
        <n v="54.7599983215332"/>
        <n v="13933.6298828125"/>
        <n v="14789.9501953125"/>
        <n v="28646.5"/>
        <n v="3830.169921875"/>
        <n v="3517.30810546875"/>
        <n v="55.689998626709"/>
        <n v="14060.2900390625"/>
        <n v="14895.650390625"/>
        <n v="28341.94921875"/>
        <n v="3871.73999023438"/>
        <n v="3501.85888671875"/>
        <n v="14056.7197265625"/>
        <n v="14924.25"/>
        <n v="28779.189453125"/>
        <n v="3886.830078125"/>
        <n v="3496.330078125"/>
        <n v="56.8499984741211"/>
        <n v="14059.91015625"/>
        <n v="15115.7998046875"/>
        <n v="29388.5"/>
        <n v="3915.59008789063"/>
        <n v="3532.44702148438"/>
        <n v="57.9700012207031"/>
        <n v="14011.7998046875"/>
        <n v="15109.2998046875"/>
        <n v="29505.9296875"/>
        <n v="3911.22998046875"/>
        <n v="3603.48901367188"/>
        <n v="58.3600006103516"/>
        <n v="13932.9697265625"/>
        <n v="15106.5"/>
        <n v="29562.9296875"/>
        <n v="3909.8798828125"/>
        <n v="3655.087890625"/>
        <n v="58.6800003051758"/>
        <n v="14040.91015625"/>
        <n v="15173.2998046875"/>
        <n v="3916.3798828125"/>
        <n v="58.2400016784668"/>
        <n v="14049.8896484375"/>
        <n v="15163.2998046875"/>
        <n v="29520.0703125"/>
        <n v="3934.830078125"/>
        <n v="59.4700012207031"/>
        <n v="14109.48046875"/>
        <n v="15314.7001953125"/>
        <n v="30084.150390625"/>
        <n v="14064.599609375"/>
        <n v="15313.4501953125"/>
        <n v="30467.75"/>
        <n v="3932.59008789063"/>
        <n v="60.0499992370606"/>
        <n v="13909.26953125"/>
        <n v="15208.900390625"/>
        <n v="30292.189453125"/>
        <n v="3931.330078125"/>
        <n v="61.1399993896484"/>
        <n v="13886.9296875"/>
        <n v="15118.9501953125"/>
        <n v="30236.08984375"/>
        <n v="3913.96997070313"/>
        <n v="3675.35693359375"/>
        <n v="13993.23046875"/>
        <n v="14981.75"/>
        <n v="30017.919921875"/>
        <n v="3906.7099609375"/>
        <n v="3696.16796875"/>
        <n v="13950.0400390625"/>
        <n v="14675.7001953125"/>
        <n v="30156.029296875"/>
        <n v="3876.5"/>
        <n v="3642.43994140625"/>
        <n v="61.4900016784668"/>
        <n v="13864.8095703125"/>
        <n v="14707.7998046875"/>
        <n v="3881.3701171875"/>
        <n v="3636.36010742188"/>
        <n v="61.6699981689453"/>
        <n v="13976.0"/>
        <n v="14982.0"/>
        <n v="29671.69921875"/>
        <n v="3925.42993164063"/>
        <n v="3564.080078125"/>
        <n v="63.2200012207031"/>
        <n v="13879.330078125"/>
        <n v="15097.349609375"/>
        <n v="30168.26953125"/>
        <n v="3829.34008789063"/>
        <n v="3585.05004882813"/>
        <n v="63.5299987792969"/>
        <n v="13786.2900390625"/>
        <n v="14529.150390625"/>
        <n v="28966.009765625"/>
        <n v="3811.14990234375"/>
        <n v="3509.080078125"/>
        <n v="61.5"/>
        <n v="14012.8203125"/>
        <n v="14761.5498046875"/>
        <n v="29663.5"/>
        <n v="3901.82006835938"/>
        <n v="3551.39990234375"/>
        <n v="60.6399993896484"/>
        <n v="14039.7998046875"/>
        <n v="14919.099609375"/>
        <n v="29408.169921875"/>
        <n v="3870.2900390625"/>
        <n v="3508.59106445313"/>
        <n v="59.75"/>
        <n v="14080.0302734375"/>
        <n v="15245.599609375"/>
        <n v="29559.099609375"/>
        <n v="3819.71997070313"/>
        <n v="3576.89990234375"/>
        <n v="61.2799987792969"/>
        <n v="14056.33984375"/>
        <n v="15080.75"/>
        <n v="28930.109375"/>
        <n v="3768.46997070313"/>
        <n v="3503.48999023438"/>
        <n v="63.8300018310547"/>
        <n v="13920.6904296875"/>
        <n v="14938.099609375"/>
        <n v="28864.3203125"/>
        <n v="3841.93994140625"/>
        <n v="3501.98706054688"/>
        <n v="66.0899963378906"/>
        <n v="14380.91015625"/>
        <n v="14956.2001953125"/>
        <n v="28743.25"/>
        <n v="3821.35009765625"/>
        <n v="3421.40991210938"/>
        <n v="65.0500030517578"/>
        <n v="14437.9404296875"/>
        <n v="15098.400390625"/>
        <n v="29027.939453125"/>
        <n v="3875.43994140625"/>
        <n v="3359.2900390625"/>
        <n v="64.0100021362305"/>
        <n v="14540.25"/>
        <n v="15174.7998046875"/>
        <n v="29036.560546875"/>
        <n v="3898.81005859375"/>
        <n v="3357.73999023438"/>
        <n v="64.4400024414063"/>
        <n v="14569.3896484375"/>
        <n v="29211.640625"/>
        <n v="3939.34008789063"/>
        <n v="3436.830078125"/>
        <n v="66.0199966430664"/>
        <n v="14502.3896484375"/>
        <n v="15030.9501953125"/>
        <n v="29717.830078125"/>
        <n v="3943.34008789063"/>
        <n v="3453.080078125"/>
        <n v="65.6100006103516"/>
        <n v="14461.419921875"/>
        <n v="14929.5"/>
        <n v="29766.970703125"/>
        <n v="3968.93994140625"/>
        <n v="3419.94995117188"/>
        <n v="65.3899993896484"/>
        <n v="14557.580078125"/>
        <n v="14910.4501953125"/>
        <n v="29921.08984375"/>
        <n v="3962.7099609375"/>
        <n v="3446.73291015625"/>
        <n v="64.8000030517578"/>
        <n v="14596.6103515625"/>
        <n v="14721.2998046875"/>
        <n v="29914.330078125"/>
        <n v="3974.1201171875"/>
        <n v="3445.55102539063"/>
        <n v="64.5999984741211"/>
        <n v="14775.51953125"/>
        <n v="14557.849609375"/>
        <n v="30216.75"/>
        <n v="3915.4599609375"/>
        <n v="3463.06811523438"/>
        <n v="60.0"/>
        <n v="14621.0"/>
        <n v="14744.0"/>
        <n v="29792.05078125"/>
        <n v="3913.10009765625"/>
        <n v="3404.65991210938"/>
        <n v="14657.2099609375"/>
        <n v="14736.400390625"/>
        <n v="29174.150390625"/>
        <n v="3940.59008789063"/>
        <n v="61.5499992370606"/>
        <n v="14662.01953125"/>
        <n v="14814.75"/>
        <n v="28995.919921875"/>
        <n v="3910.52001953125"/>
        <n v="3411.51000976563"/>
        <n v="57.7599983215332"/>
        <n v="14610.3896484375"/>
        <n v="14549.400390625"/>
        <n v="28405.51953125"/>
        <n v="3889.13989257813"/>
        <n v="3367.06005859375"/>
        <n v="14621.3603515625"/>
        <n v="14324.900390625"/>
        <n v="28729.880859375"/>
        <n v="3909.52001953125"/>
        <n v="3363.59008789063"/>
        <n v="58.560001373291"/>
        <n v="14748.9404296875"/>
        <n v="14507.2998046875"/>
        <n v="29176.69921875"/>
        <n v="3974.5400390625"/>
        <n v="3418.32690429688"/>
        <n v="60.9700012207031"/>
        <n v="14817.7197265625"/>
        <n v="29384.51953125"/>
        <n v="3971.09008789063"/>
        <n v="3435.30004882813"/>
        <n v="61.560001373291"/>
        <n v="15008.6103515625"/>
        <n v="14845.099609375"/>
        <n v="29432.69921875"/>
        <n v="3958.55004882813"/>
        <n v="3456.67993164063"/>
        <n v="60.5499992370606"/>
        <n v="15008.33984375"/>
        <n v="14690.7001953125"/>
        <n v="29178.80078125"/>
        <n v="3972.88989257813"/>
        <n v="3441.90991210938"/>
        <n v="59.1599998474121"/>
        <n v="15107.169921875"/>
        <n v="14867.349609375"/>
        <n v="29388.869140625"/>
        <n v="4019.8701171875"/>
        <n v="3466.330078125"/>
        <n v="61.4500007629395"/>
        <n v="29854.0"/>
        <n v="3484.39208984375"/>
        <n v="14637.7998046875"/>
        <n v="30089.25"/>
        <n v="4077.90991210938"/>
        <n v="58.6500015258789"/>
        <n v="15212.6796875"/>
        <n v="14683.5"/>
        <n v="29696.630859375"/>
        <n v="4073.93994140625"/>
        <n v="3482.96997070313"/>
        <n v="59.3300018310547"/>
        <n v="15176.3603515625"/>
        <n v="14819.0498046875"/>
        <n v="29730.7890625"/>
        <n v="4079.94995117188"/>
        <n v="3479.6298828125"/>
        <n v="59.7700004577637"/>
        <n v="15202.6796875"/>
        <n v="14873.7998046875"/>
        <n v="29708.98046875"/>
        <n v="4097.169921875"/>
        <n v="3482.55004882813"/>
        <n v="59.5999984741211"/>
        <n v="15234.16015625"/>
        <n v="14834.849609375"/>
        <n v="29768.060546875"/>
        <n v="4128.7998046875"/>
        <n v="3450.67993164063"/>
        <n v="59.3199996948242"/>
        <n v="15215.0"/>
        <n v="14310.7998046875"/>
        <n v="29538.73046875"/>
        <n v="4127.990234375"/>
        <n v="3412.94995117188"/>
        <n v="59.7000007629395"/>
        <n v="15234.3603515625"/>
        <n v="14504.7998046875"/>
        <n v="29751.609375"/>
        <n v="4141.58984375"/>
        <n v="3396.46997070313"/>
        <n v="60.1800003051758"/>
        <n v="15209.150390625"/>
        <n v="29620.990234375"/>
        <n v="4124.66015625"/>
        <n v="3416.71997070313"/>
        <n v="63.1500015258789"/>
        <n v="15255.330078125"/>
        <n v="14581.4501953125"/>
        <n v="29642.689453125"/>
        <n v="4170.419921875"/>
        <n v="3398.98999023438"/>
        <n v="63.4599990844727"/>
        <n v="15459.75"/>
        <n v="14617.849609375"/>
        <n v="29683.369140625"/>
        <n v="4185.47021484375"/>
        <n v="3426.6201171875"/>
        <n v="63.1300010681152"/>
        <n v="15368.3896484375"/>
        <n v="14359.4501953125"/>
        <n v="29685.369140625"/>
        <n v="4163.259765625"/>
        <n v="3477.55004882813"/>
        <n v="63.3800010681152"/>
        <n v="15129.509765625"/>
        <n v="14296.400390625"/>
        <n v="29100.380859375"/>
        <n v="4134.93994140625"/>
        <n v="3472.93994140625"/>
        <n v="62.439998626709"/>
        <n v="15195.9697265625"/>
        <n v="28508.55078125"/>
        <n v="4173.419921875"/>
        <n v="3472.92993164063"/>
        <n v="61.3499984741211"/>
        <n v="15320.51953125"/>
        <n v="14406.150390625"/>
        <n v="29188.169921875"/>
        <n v="4134.97998046875"/>
        <n v="3465.11010742188"/>
        <n v="61.4300003051758"/>
        <n v="15279.6201171875"/>
        <n v="14341.349609375"/>
        <n v="29020.630859375"/>
        <n v="4180.169921875"/>
        <n v="3474.169921875"/>
        <n v="62.1399993896484"/>
        <n v="15296.33984375"/>
        <n v="14485.0"/>
        <n v="29126.23046875"/>
        <n v="4187.6201171875"/>
        <n v="3441.169921875"/>
        <n v="61.9099998474121"/>
        <n v="15249.26953125"/>
        <n v="14653.0498046875"/>
        <n v="28991.890625"/>
        <n v="4186.72021484375"/>
        <n v="3442.61010742188"/>
        <n v="62.939998626709"/>
        <n v="15292.1796875"/>
        <n v="14864.5498046875"/>
        <n v="29053.970703125"/>
        <n v="4183.18017578125"/>
        <n v="3457.07006835938"/>
        <n v="63.8600006103516"/>
        <n v="15154.2001953125"/>
        <n v="14894.900390625"/>
        <n v="4211.47021484375"/>
        <n v="3474.89990234375"/>
        <n v="65.0100021362305"/>
        <n v="15135.91015625"/>
        <n v="14631.099609375"/>
        <n v="28812.630859375"/>
        <n v="4181.169921875"/>
        <n v="3446.86010742188"/>
        <n v="63.5800018310547"/>
        <n v="15236.4697265625"/>
        <n v="14634.150390625"/>
        <n v="4192.66015625"/>
        <n v="64.4899978637695"/>
        <n v="14856.48046875"/>
        <n v="14496.5"/>
        <n v="4164.66015625"/>
        <n v="65.6900024414063"/>
        <n v="15170.7802734375"/>
        <n v="4167.58984375"/>
        <n v="65.629997253418"/>
        <n v="15196.740234375"/>
        <n v="14724.7998046875"/>
        <n v="29331.369140625"/>
        <n v="4201.6201171875"/>
        <n v="3441.28002929688"/>
        <n v="64.7099990844727"/>
        <n v="15399.650390625"/>
        <n v="14823.150390625"/>
        <n v="29357.8203125"/>
        <n v="4232.60009765625"/>
        <n v="3418.8701171875"/>
        <n v="64.9000015258789"/>
        <n v="15400.41015625"/>
        <n v="14942.349609375"/>
        <n v="29518.33984375"/>
        <n v="4188.43017578125"/>
        <n v="3427.98999023438"/>
        <n v="64.9199981689453"/>
        <n v="15119.75"/>
        <n v="14850.75"/>
        <n v="28608.58984375"/>
        <n v="4152.10009765625"/>
        <n v="3441.85009765625"/>
        <n v="65.2799987792969"/>
        <n v="15150.2197265625"/>
        <n v="14696.5"/>
        <n v="28147.509765625"/>
        <n v="4063.0400390625"/>
        <n v="3462.75"/>
        <n v="66.0800018310547"/>
        <n v="15199.6796875"/>
        <n v="27448.009765625"/>
        <n v="4112.5"/>
        <n v="3429.5400390625"/>
        <n v="63.8199996948242"/>
        <n v="15416.6396484375"/>
        <n v="14677.7998046875"/>
        <n v="28084.470703125"/>
        <n v="4173.85009765625"/>
        <n v="3490.3798828125"/>
        <n v="65.370002746582"/>
        <n v="15396.6201171875"/>
        <n v="14923.150390625"/>
        <n v="27824.830078125"/>
        <n v="4163.2900390625"/>
        <n v="3517.6201171875"/>
        <n v="66.2699966430664"/>
        <n v="15386.580078125"/>
        <n v="15108.099609375"/>
        <n v="28406.83984375"/>
        <n v="4127.830078125"/>
        <n v="3529.01000976563"/>
        <n v="65.4899978637695"/>
        <n v="15113.5595703125"/>
        <n v="15030.150390625"/>
        <n v="28044.44921875"/>
        <n v="4115.68017578125"/>
        <n v="3510.9599609375"/>
        <n v="63.3600006103516"/>
        <n v="15370.259765625"/>
        <n v="14906.0498046875"/>
        <n v="28098.25"/>
        <n v="4159.1201171875"/>
        <n v="3506.93994140625"/>
        <n v="62.0499992370606"/>
        <n v="15437.509765625"/>
        <n v="15175.2998046875"/>
        <n v="28317.830078125"/>
        <n v="4155.85986328125"/>
        <n v="3486.56005859375"/>
        <n v="15197.7001953125"/>
        <n v="28364.609375"/>
        <n v="4197.0498046875"/>
        <n v="3497.28002929688"/>
        <n v="66.0500030517578"/>
        <n v="15465.08984375"/>
        <n v="15208.4501953125"/>
        <n v="28553.98046875"/>
        <n v="4188.1298828125"/>
        <n v="3581.34008789063"/>
        <n v="66.0699996948242"/>
        <n v="15450.7197265625"/>
        <n v="15301.4501953125"/>
        <n v="28642.189453125"/>
        <n v="4195.990234375"/>
        <n v="3593.36010742188"/>
        <n v="66.2099990844727"/>
        <n v="15406.73046875"/>
        <n v="15337.849609375"/>
        <n v="28549.009765625"/>
        <n v="4200.8798828125"/>
        <n v="3608.85009765625"/>
        <n v="66.8499984741211"/>
        <n v="15519.98046875"/>
        <n v="15435.650390625"/>
        <n v="29149.41015625"/>
        <n v="4204.10986328125"/>
        <n v="3600.78002929688"/>
        <n v="66.3199996948242"/>
        <n v="15421.1298828125"/>
        <n v="15582.7998046875"/>
        <n v="28860.080078125"/>
        <n v="3615.47998046875"/>
        <n v="15567.3603515625"/>
        <n v="15574.849609375"/>
        <n v="28814.33984375"/>
        <n v="4202.0400390625"/>
        <n v="3624.7099609375"/>
        <n v="67.7200012207031"/>
        <n v="15602.7099609375"/>
        <n v="15576.2001953125"/>
        <n v="28946.140625"/>
        <n v="4208.1201171875"/>
        <n v="3597.13989257813"/>
        <n v="68.8300018310547"/>
        <n v="15632.669921875"/>
        <n v="15690.349609375"/>
        <n v="29058.109375"/>
        <n v="4192.85009765625"/>
        <n v="3584.2099609375"/>
        <n v="68.8099975585938"/>
        <n v="15692.900390625"/>
        <n v="15670.25"/>
        <n v="28941.51953125"/>
        <n v="4229.89013671875"/>
        <n v="3591.84008789063"/>
        <n v="69.620002746582"/>
        <n v="15677.150390625"/>
        <n v="15751.650390625"/>
        <n v="29019.240234375"/>
        <n v="4226.52001953125"/>
        <n v="3599.5400390625"/>
        <n v="69.2300033569336"/>
        <n v="15640.599609375"/>
        <n v="15740.099609375"/>
        <n v="28963.560546875"/>
        <n v="4227.259765625"/>
        <n v="3580.11010742188"/>
        <n v="70.0500030517578"/>
        <n v="15581.1396484375"/>
        <n v="15635.349609375"/>
        <n v="28860.80078125"/>
        <n v="4219.5498046875"/>
        <n v="3591.39990234375"/>
        <n v="69.9599990844727"/>
        <n v="15571.2197265625"/>
        <n v="15737.75"/>
        <n v="28958.560546875"/>
        <n v="4239.18017578125"/>
        <n v="3610.86010742188"/>
        <n v="70.2900009155273"/>
        <n v="15693.26953125"/>
        <n v="15799.349609375"/>
        <n v="28948.73046875"/>
        <n v="4247.43994140625"/>
        <n v="3589.75"/>
        <n v="70.9100036621094"/>
        <n v="15673.6396484375"/>
        <n v="15811.849609375"/>
        <n v="29161.80078125"/>
        <n v="4255.14990234375"/>
        <n v="70.879997253418"/>
        <n v="15729.51953125"/>
        <n v="15869.25"/>
        <n v="29441.30078125"/>
        <n v="4246.58984375"/>
        <n v="3556.56005859375"/>
        <n v="72.120002746582"/>
        <n v="15710.5703125"/>
        <n v="15767.5498046875"/>
        <n v="29291.009765625"/>
        <n v="4223.7001953125"/>
        <n v="3518.330078125"/>
        <n v="72.1500015258789"/>
        <n v="15727.669921875"/>
        <n v="15691.400390625"/>
        <n v="29018.330078125"/>
        <n v="4221.85986328125"/>
        <n v="3525.60009765625"/>
        <n v="71.0400009155273"/>
        <n v="15448.0400390625"/>
        <n v="15683.349609375"/>
        <n v="28964.080078125"/>
        <n v="4166.4501953125"/>
        <n v="3525.10009765625"/>
        <n v="71.6399993896484"/>
        <n v="15603.240234375"/>
        <n v="15746.5"/>
        <n v="28010.9296875"/>
        <n v="4224.7900390625"/>
        <n v="3529.17993164063"/>
        <n v="73.6600036621094"/>
        <n v="15636.330078125"/>
        <n v="15772.75"/>
        <n v="28884.130859375"/>
        <n v="4246.43994140625"/>
        <n v="3557.40991210938"/>
        <n v="73.0599975585938"/>
        <n v="15456.3896484375"/>
        <n v="15686.9501953125"/>
        <n v="28874.890625"/>
        <n v="4241.83984375"/>
        <n v="3566.21997070313"/>
        <n v="73.0800018310547"/>
        <n v="15589.23046875"/>
        <n v="15790.4501953125"/>
        <n v="28875.23046875"/>
        <n v="4266.490234375"/>
        <n v="3566.64990234375"/>
        <n v="73.3000030517578"/>
        <n v="15607.9697265625"/>
        <n v="15860.349609375"/>
        <n v="29066.1796875"/>
        <n v="4280.7001953125"/>
        <n v="3607.56005859375"/>
        <n v="74.0500030517578"/>
        <n v="15554.1796875"/>
        <n v="15814.7001953125"/>
        <n v="29048.01953125"/>
        <n v="4290.60986328125"/>
        <n v="3606.3701171875"/>
        <n v="72.9100036621094"/>
        <n v="15690.58984375"/>
        <n v="15748.4501953125"/>
        <n v="28812.609375"/>
        <n v="4291.7998046875"/>
        <n v="3573.17993164063"/>
        <n v="72.9800033569336"/>
        <n v="15531.0400390625"/>
        <n v="15721.5"/>
        <n v="28791.529296875"/>
        <n v="4297.5"/>
        <n v="3591.19995117188"/>
        <n v="73.4700012207031"/>
        <n v="15603.8095703125"/>
        <n v="15680.0"/>
        <n v="28707.0390625"/>
        <n v="4319.93994140625"/>
        <n v="3588.78002929688"/>
        <n v="75.2300033569336"/>
        <n v="15650.08984375"/>
        <n v="15722.2001953125"/>
        <n v="28783.279296875"/>
        <n v="4352.33984375"/>
        <n v="3518.76000976563"/>
        <n v="75.1600036621094"/>
        <n v="15661.9697265625"/>
        <n v="15834.349609375"/>
        <n v="28598.189453125"/>
        <n v="3534.32006835938"/>
        <n v="15511.3798828125"/>
        <n v="15818.25"/>
        <n v="28643.2109375"/>
        <n v="4343.5400390625"/>
        <n v="3530.26000976563"/>
        <n v="73.370002746582"/>
        <n v="15692.7099609375"/>
        <n v="15879.650390625"/>
        <n v="28366.94921875"/>
        <n v="4358.1298828125"/>
        <n v="3553.71997070313"/>
        <n v="72.1999969482422"/>
        <n v="15420.6396484375"/>
        <n v="15727.900390625"/>
        <n v="28118.029296875"/>
        <n v="4320.81982421875"/>
        <n v="3525.5"/>
        <n v="72.9400024414063"/>
        <n v="15687.9296875"/>
        <n v="15689.7998046875"/>
        <n v="27940.419921875"/>
        <n v="4369.5498046875"/>
        <n v="3524.09008789063"/>
        <n v="74.5599975585938"/>
        <n v="15790.509765625"/>
        <n v="15692.599609375"/>
        <n v="28569.01953125"/>
        <n v="4384.6298828125"/>
        <n v="3547.84008789063"/>
        <n v="74.0999984741211"/>
        <n v="15789.6396484375"/>
        <n v="15812.349609375"/>
        <n v="28718.240234375"/>
        <n v="4369.2099609375"/>
        <n v="3566.52001953125"/>
        <n v="75.25"/>
        <n v="15788.98046875"/>
        <n v="15853.9501953125"/>
        <n v="28608.490234375"/>
        <n v="4374.2998046875"/>
        <n v="3528.5"/>
        <n v="73.129997253418"/>
        <n v="15629.66015625"/>
        <n v="15924.2001953125"/>
        <n v="28279.08984375"/>
        <n v="4360.02978515625"/>
        <n v="3564.59008789063"/>
        <n v="71.6500015258789"/>
        <n v="15540.3095703125"/>
        <n v="15923.400390625"/>
        <n v="28003.080078125"/>
        <n v="4327.16015625"/>
        <n v="3539.30004882813"/>
        <n v="71.8099975585938"/>
        <n v="15133.2001953125"/>
        <n v="15752.400390625"/>
        <n v="27652.740234375"/>
        <n v="4258.490234375"/>
        <n v="3539.1201171875"/>
        <n v="66.4199981689453"/>
        <n v="15216.26953125"/>
        <n v="15632.099609375"/>
        <n v="27388.16015625"/>
        <n v="4323.06005859375"/>
        <n v="3536.7900390625"/>
        <n v="67.4199981689453"/>
        <n v="15422.5"/>
        <n v="27548.0"/>
        <n v="4358.68994140625"/>
        <n v="3562.66088867188"/>
        <n v="70.3000030517578"/>
        <n v="15514.5400390625"/>
        <n v="15824.0498046875"/>
        <n v="4367.47998046875"/>
        <n v="3574.73388671875"/>
        <n v="71.9100036621094"/>
        <n v="15669.2900390625"/>
        <n v="15856.0498046875"/>
        <n v="4411.7900390625"/>
        <n v="3550.39990234375"/>
        <n v="72.0699996948242"/>
        <n v="15618.98046875"/>
        <n v="15824.4501953125"/>
        <n v="27833.2890625"/>
        <n v="4422.2998046875"/>
        <n v="3467.43994140625"/>
        <n v="15519.1298828125"/>
        <n v="15746.4501953125"/>
        <n v="27970.220703125"/>
        <n v="4401.4599609375"/>
        <n v="3381.17993164063"/>
        <n v="15570.3603515625"/>
        <n v="15709.400390625"/>
        <n v="27581.66015625"/>
        <n v="4400.64013671875"/>
        <n v="3361.59008789063"/>
        <n v="72.3899993896484"/>
        <n v="15640.4697265625"/>
        <n v="15778.4501953125"/>
        <n v="27782.419921875"/>
        <n v="4419.14990234375"/>
        <n v="3411.71997070313"/>
        <n v="73.620002746582"/>
        <n v="15544.3896484375"/>
        <n v="15763.0498046875"/>
        <n v="27283.58984375"/>
        <n v="4395.259765625"/>
        <n v="3397.36010742188"/>
        <n v="73.9499969482422"/>
        <n v="15568.73046875"/>
        <n v="15885.150390625"/>
        <n v="27781.01953125"/>
        <n v="4387.16015625"/>
        <n v="3464.2900390625"/>
        <n v="71.2600021362305"/>
        <n v="15555.080078125"/>
        <n v="16130.75"/>
        <n v="27641.830078125"/>
        <n v="4423.14990234375"/>
        <n v="3447.98999023438"/>
        <n v="70.5599975585938"/>
        <n v="15692.1298828125"/>
        <n v="16258.7998046875"/>
        <n v="27584.080078125"/>
        <n v="4402.66015625"/>
        <n v="3477.21997070313"/>
        <n v="68.1500015258789"/>
        <n v="15744.669921875"/>
        <n v="16294.599609375"/>
        <n v="27728.119140625"/>
        <n v="4429.10009765625"/>
        <n v="3466.55004882813"/>
        <n v="69.0899963378906"/>
        <n v="15761.4501953125"/>
        <n v="16238.2001953125"/>
        <n v="27820.0390625"/>
        <n v="4436.52001953125"/>
        <n v="3458.22998046875"/>
        <n v="68.2799987792969"/>
        <n v="15745.41015625"/>
        <n v="16258.25"/>
        <n v="4432.35009765625"/>
        <n v="3494.6298828125"/>
        <n v="66.4800033569336"/>
        <n v="15770.7099609375"/>
        <n v="16280.099609375"/>
        <n v="27888.150390625"/>
        <n v="4436.75"/>
        <n v="3529.92993164063"/>
        <n v="68.2900009155273"/>
        <n v="15826.08984375"/>
        <n v="16282.25"/>
        <n v="28070.509765625"/>
        <n v="4442.41015625"/>
        <n v="3532.6201171875"/>
        <n v="69.25"/>
        <n v="15937.509765625"/>
        <n v="16364.400390625"/>
        <n v="28015.01953125"/>
        <n v="4460.830078125"/>
        <n v="3524.73999023438"/>
        <n v="15977.4404296875"/>
        <n v="16529.099609375"/>
        <n v="27977.150390625"/>
        <n v="4468.0"/>
        <n v="3516.30004882813"/>
        <n v="68.4400024414063"/>
        <n v="15925.73046875"/>
        <n v="16563.05078125"/>
        <n v="27523.189453125"/>
        <n v="4479.7099609375"/>
        <n v="3517.34008789063"/>
        <n v="67.2900009155273"/>
        <n v="15921.9501953125"/>
        <n v="16614.599609375"/>
        <n v="27424.470703125"/>
        <n v="4448.080078125"/>
        <n v="3446.97607421875"/>
        <n v="66.5899963378906"/>
        <n v="15965.9697265625"/>
        <n v="16568.849609375"/>
        <n v="27585.91015625"/>
        <n v="4400.27001953125"/>
        <n v="3485.28588867188"/>
        <n v="65.4599990844727"/>
        <n v="15765.8095703125"/>
        <n v="27281.169921875"/>
        <n v="4405.7998046875"/>
        <n v="3465.55493164063"/>
        <n v="63.689998626709"/>
        <n v="15808.0400390625"/>
        <n v="16450.5"/>
        <n v="27013.25"/>
        <n v="4441.669921875"/>
        <n v="3427.333984375"/>
        <n v="62.3199996948242"/>
        <n v="15852.7900390625"/>
        <n v="16496.44921875"/>
        <n v="27494.240234375"/>
        <n v="4479.52978515625"/>
        <n v="3477.1298828125"/>
        <n v="65.6399993896484"/>
        <n v="15905.849609375"/>
        <n v="16624.599609375"/>
        <n v="27732.099609375"/>
        <n v="4486.22998046875"/>
        <n v="3514.47094726563"/>
        <n v="67.5400009155273"/>
        <n v="15860.66015625"/>
        <n v="16634.650390625"/>
        <n v="27724.80078125"/>
        <n v="4496.18994140625"/>
        <n v="3540.3798828125"/>
        <n v="68.3600006103516"/>
        <n v="15793.6201171875"/>
        <n v="16636.900390625"/>
        <n v="27742.2890625"/>
        <n v="4470.0"/>
        <n v="3501.6640625"/>
        <n v="15851.75"/>
        <n v="16705.19921875"/>
        <n v="27641.140625"/>
        <n v="4509.3701171875"/>
        <n v="3522.15698242188"/>
        <n v="68.7399978637695"/>
        <n v="15887.3095703125"/>
        <n v="16931.05078125"/>
        <n v="27789.2890625"/>
        <n v="4528.7900390625"/>
        <n v="3528.15087890625"/>
        <n v="69.2099990844727"/>
        <n v="15835.08984375"/>
        <n v="17132.19921875"/>
        <n v="28089.5390625"/>
        <n v="4522.68017578125"/>
        <n v="3543.93994140625"/>
        <n v="68.5"/>
        <n v="15824.2900390625"/>
        <n v="17076.25"/>
        <n v="28451.01953125"/>
        <n v="4524.08984375"/>
        <n v="3567.10009765625"/>
        <n v="68.5899963378906"/>
        <n v="15840.58984375"/>
        <n v="17234.150390625"/>
        <n v="28543.509765625"/>
        <n v="4536.9501953125"/>
        <n v="3597.0400390625"/>
        <n v="69.9899978637695"/>
        <n v="15781.2001953125"/>
        <n v="17323.599609375"/>
        <n v="29128.109375"/>
        <n v="4535.43017578125"/>
        <n v="3581.72998046875"/>
        <n v="69.2900009155273"/>
        <n v="15932.1201171875"/>
        <n v="17377.80078125"/>
        <n v="29659.890625"/>
        <n v="3621.86010742188"/>
        <n v="15843.08984375"/>
        <n v="17362.099609375"/>
        <n v="29916.140625"/>
        <n v="4520.02978515625"/>
        <n v="3676.59008789063"/>
        <n v="68.3499984741211"/>
        <n v="15610.2802734375"/>
        <n v="17353.5"/>
        <n v="30181.2109375"/>
        <n v="4514.06982421875"/>
        <n v="3675.18994140625"/>
        <n v="69.3000030517578"/>
        <n v="15623.150390625"/>
        <n v="17369.25"/>
        <n v="30008.189453125"/>
        <n v="4493.27978515625"/>
        <n v="3693.1298828125"/>
        <n v="68.1399993896484"/>
        <n v="15609.8095703125"/>
        <n v="30381.83984375"/>
        <n v="4458.580078125"/>
        <n v="3703.11010742188"/>
        <n v="69.7200012207031"/>
        <n v="15701.419921875"/>
        <n v="17355.30078125"/>
        <n v="30447.369140625"/>
        <n v="4468.72998046875"/>
        <n v="3715.3701171875"/>
        <n v="70.4499969482422"/>
        <n v="15722.990234375"/>
        <n v="17380.0"/>
        <n v="30670.099609375"/>
        <n v="4443.0498046875"/>
        <n v="3662.60009765625"/>
        <n v="70.4599990844727"/>
        <n v="15616.0"/>
        <n v="17519.44921875"/>
        <n v="30511.7109375"/>
        <n v="4480.7001953125"/>
        <n v="3656.21997070313"/>
        <n v="72.6100006103516"/>
        <n v="15651.75"/>
        <n v="17629.5"/>
        <n v="30323.33984375"/>
        <n v="4473.75"/>
        <n v="3607.09008789063"/>
        <n v="15490.169921875"/>
        <n v="17585.150390625"/>
        <n v="30500.05078125"/>
        <n v="4432.990234375"/>
        <n v="3613.96997070313"/>
        <n v="71.9700012207031"/>
        <n v="15132.0595703125"/>
        <n v="17396.900390625"/>
        <n v="4357.72998046875"/>
        <n v="15348.5302734375"/>
        <n v="17562.0"/>
        <n v="29839.7109375"/>
        <n v="4354.18994140625"/>
        <n v="15506.740234375"/>
        <n v="17546.650390625"/>
        <n v="29639.400390625"/>
        <n v="4395.64013671875"/>
        <n v="3628.48999023438"/>
        <n v="72.2300033569336"/>
        <n v="15643.9697265625"/>
        <n v="17822.94921875"/>
        <n v="4448.97998046875"/>
        <n v="3642.21997070313"/>
        <n v="15531.75"/>
        <n v="17853.19921875"/>
        <n v="30248.810546875"/>
        <n v="4455.47998046875"/>
        <n v="3613.07006835938"/>
        <n v="73.9800033569336"/>
        <n v="15573.8798828125"/>
        <n v="17855.099609375"/>
        <n v="30240.060546875"/>
        <n v="4443.10986328125"/>
        <n v="3582.830078125"/>
        <n v="75.4499969482422"/>
        <n v="15248.5595703125"/>
        <n v="17748.599609375"/>
        <n v="30183.9609375"/>
        <n v="4352.6298828125"/>
        <n v="3602.21997070313"/>
        <n v="75.2900009155273"/>
        <n v="15365.26953125"/>
        <n v="17711.30078125"/>
        <n v="29544.2890625"/>
        <n v="4359.4599609375"/>
        <n v="3536.2900390625"/>
        <n v="74.8300018310547"/>
        <n v="15260.6904296875"/>
        <n v="17618.150390625"/>
        <n v="29452.66015625"/>
        <n v="4307.5400390625"/>
        <n v="3568.169921875"/>
        <n v="75.0299987792969"/>
        <n v="15156.4404296875"/>
        <n v="17532.05078125"/>
        <n v="28771.0703125"/>
        <n v="4357.0400390625"/>
        <n v="75.879997253418"/>
        <n v="15036.5498046875"/>
        <n v="17691.25"/>
        <n v="28444.890625"/>
        <n v="4300.4599609375"/>
        <n v="77.620002746582"/>
        <n v="15194.490234375"/>
        <n v="17822.30078125"/>
        <n v="27822.119140625"/>
        <n v="4345.72021484375"/>
        <n v="78.9300003051758"/>
        <n v="14973.330078125"/>
        <n v="17646.0"/>
        <n v="27528.869140625"/>
        <n v="4363.5498046875"/>
        <n v="77.4300003051758"/>
        <n v="15250.8603515625"/>
        <n v="17790.349609375"/>
        <n v="27678.2109375"/>
        <n v="4399.759765625"/>
        <n v="78.3000030517578"/>
        <n v="15206.1298828125"/>
        <n v="17895.19921875"/>
        <n v="28048.939453125"/>
        <n v="4391.33984375"/>
        <n v="3592.169921875"/>
        <n v="79.3499984741211"/>
        <n v="15199.1396484375"/>
        <n v="17945.94921875"/>
        <n v="28498.19921875"/>
        <n v="4361.18994140625"/>
        <n v="3591.7099609375"/>
        <n v="80.5199966430664"/>
        <n v="15146.8701171875"/>
        <n v="17991.94921875"/>
        <n v="28230.609375"/>
        <n v="4350.64990234375"/>
        <n v="3546.93994140625"/>
        <n v="80.6399993896484"/>
        <n v="15249.3798828125"/>
        <n v="18161.75"/>
        <n v="28140.279296875"/>
        <n v="4363.7998046875"/>
        <n v="3561.76000976563"/>
        <n v="80.4400024414063"/>
        <n v="15462.7197265625"/>
        <n v="18338.55078125"/>
        <n v="28550.9296875"/>
        <n v="4438.259765625"/>
        <n v="3558.28002929688"/>
        <n v="81.3099975585938"/>
        <n v="15587.3603515625"/>
        <n v="29068.630859375"/>
        <n v="4471.3701171875"/>
        <n v="3572.3701171875"/>
        <n v="82.2799987792969"/>
        <n v="15474.4697265625"/>
        <n v="18477.05078125"/>
        <n v="29025.4609375"/>
        <n v="4486.4599609375"/>
        <n v="3568.13989257813"/>
        <n v="82.4400024414063"/>
        <n v="15515.830078125"/>
        <n v="18418.75"/>
        <n v="29215.51953125"/>
        <n v="4519.6298828125"/>
        <n v="3593.14990234375"/>
        <n v="82.9599990844727"/>
        <n v="15522.919921875"/>
        <n v="18266.599609375"/>
        <n v="29255.55078125"/>
        <n v="4536.18994140625"/>
        <n v="3587.0"/>
        <n v="83.870002746582"/>
        <n v="15472.5595703125"/>
        <n v="18178.099609375"/>
        <n v="28708.580078125"/>
        <n v="4549.77978515625"/>
        <n v="3594.78002929688"/>
        <n v="82.5"/>
        <n v="15542.98046875"/>
        <n v="18114.900390625"/>
        <n v="28804.849609375"/>
        <n v="4544.89990234375"/>
        <n v="3582.60009765625"/>
        <n v="83.7600021362305"/>
        <n v="15599.23046875"/>
        <n v="18125.400390625"/>
        <n v="28600.41015625"/>
        <n v="4566.47998046875"/>
        <n v="3609.86010742188"/>
        <n v="15757.0595703125"/>
        <n v="18268.400390625"/>
        <n v="29106.009765625"/>
        <n v="4574.7900390625"/>
        <n v="3597.63989257813"/>
        <n v="84.6500015258789"/>
        <n v="15705.8095703125"/>
        <n v="18210.94921875"/>
        <n v="29098.240234375"/>
        <n v="4551.68017578125"/>
        <n v="3562.31005859375"/>
        <n v="82.6600036621094"/>
        <n v="15696.330078125"/>
        <n v="17857.25"/>
        <n v="28820.08984375"/>
        <n v="4596.419921875"/>
        <n v="3518.419921875"/>
        <n v="82.8099975585938"/>
        <n v="15688.76953125"/>
        <n v="17671.650390625"/>
        <n v="28892.689453125"/>
        <n v="4605.3798828125"/>
        <n v="3547.34008789063"/>
        <n v="83.5699996948242"/>
        <n v="15806.2900390625"/>
        <n v="17929.650390625"/>
        <n v="29647.080078125"/>
        <n v="4613.669921875"/>
        <n v="3544.47998046875"/>
        <n v="84.0500030517578"/>
        <n v="15954.4501953125"/>
        <n v="17888.94921875"/>
        <n v="29520.900390625"/>
        <n v="4630.64990234375"/>
        <n v="3505.6298828125"/>
        <n v="83.9100036621094"/>
        <n v="15959.98046875"/>
        <n v="17829.19921875"/>
        <n v="4660.56982421875"/>
        <n v="3498.5400390625"/>
        <n v="80.8600006103516"/>
        <n v="16029.650390625"/>
        <n v="17916.80078125"/>
        <n v="29794.369140625"/>
        <n v="4680.06005859375"/>
        <n v="3526.8701171875"/>
        <n v="78.8099975585938"/>
        <n v="16054.3603515625"/>
        <n v="29611.5703125"/>
        <n v="4697.52978515625"/>
        <n v="3491.57006835938"/>
        <n v="81.2699966430664"/>
        <n v="16046.51953125"/>
        <n v="18068.55078125"/>
        <n v="29507.05078125"/>
        <n v="4701.7001953125"/>
        <n v="3498.6298828125"/>
        <n v="81.9300003051758"/>
        <n v="16040.4697265625"/>
        <n v="18044.25"/>
        <n v="29285.4609375"/>
        <n v="4685.25"/>
        <n v="3507.0"/>
        <n v="84.1500015258789"/>
        <n v="16067.830078125"/>
        <n v="18017.19921875"/>
        <n v="29106.779296875"/>
        <n v="4646.7099609375"/>
        <n v="3492.4599609375"/>
        <n v="81.3399963378906"/>
        <n v="16083.1103515625"/>
        <n v="17873.599609375"/>
        <n v="29277.859375"/>
        <n v="4649.27001953125"/>
        <n v="3532.7900390625"/>
        <n v="81.5899963378906"/>
        <n v="16094.0703125"/>
        <n v="18102.75"/>
        <n v="29609.970703125"/>
        <n v="4682.85009765625"/>
        <n v="3539.10009765625"/>
        <n v="80.7900009155273"/>
        <n v="16148.6396484375"/>
        <n v="18109.44921875"/>
        <n v="29776.80078125"/>
        <n v="4682.7998046875"/>
        <n v="3533.30004882813"/>
        <n v="80.879997253418"/>
        <n v="16247.8603515625"/>
        <n v="17999.19921875"/>
        <n v="29808.119140625"/>
        <n v="4700.89990234375"/>
        <n v="3521.7900390625"/>
        <n v="80.7600021362305"/>
        <n v="16251.1298828125"/>
        <n v="17898.650390625"/>
        <n v="29688.330078125"/>
        <n v="4688.669921875"/>
        <n v="3537.3701171875"/>
        <n v="78.3600006103516"/>
        <n v="16221.73046875"/>
        <n v="17764.80078125"/>
        <n v="29598.66015625"/>
        <n v="4704.5400390625"/>
        <n v="3520.7099609375"/>
        <n v="79.0100021362305"/>
        <n v="16159.9697265625"/>
        <n v="29745.869140625"/>
        <n v="4697.9599609375"/>
        <n v="3560.3701171875"/>
        <n v="76.0999984741211"/>
        <n v="16115.6904296875"/>
        <n v="17416.55078125"/>
        <n v="29774.109375"/>
        <n v="4682.93994140625"/>
        <n v="3582.080078125"/>
        <n v="76.75"/>
        <n v="15937.0"/>
        <n v="17503.349609375"/>
        <n v="4690.7001953125"/>
        <n v="3589.08911132813"/>
        <n v="78.5"/>
        <n v="15878.3896484375"/>
        <n v="17415.05078125"/>
        <n v="29302.66015625"/>
        <n v="4701.4599609375"/>
        <n v="3592.70288085938"/>
        <n v="78.3899993896484"/>
        <n v="15917.98046875"/>
        <n v="17536.25"/>
        <n v="29499.279296875"/>
        <n v="3584.17993164063"/>
        <n v="15257.0400390625"/>
        <n v="17026.44921875"/>
        <n v="28751.619140625"/>
        <n v="4594.6201171875"/>
        <n v="3564.09008789063"/>
        <n v="15280.8603515625"/>
        <n v="17053.94921875"/>
        <n v="28283.919921875"/>
        <n v="4655.27001953125"/>
        <n v="3562.69995117188"/>
        <n v="69.9499969482422"/>
        <n v="15100.1298828125"/>
        <n v="16983.19921875"/>
        <n v="27821.759765625"/>
        <n v="4567.0"/>
        <n v="3563.88989257813"/>
        <n v="66.1800003051758"/>
        <n v="15472.669921875"/>
        <n v="17166.900390625"/>
        <n v="27935.619140625"/>
        <n v="4513.0400390625"/>
        <n v="3576.88989257813"/>
        <n v="65.5699996948242"/>
        <n v="15263.1103515625"/>
        <n v="17401.650390625"/>
        <n v="27753.369140625"/>
        <n v="4577.10009765625"/>
        <n v="3573.84008789063"/>
        <n v="66.5"/>
        <n v="15169.98046875"/>
        <n v="17196.69921875"/>
        <n v="28029.5703125"/>
        <n v="4538.43017578125"/>
        <n v="3607.42993164063"/>
        <n v="66.2600021362305"/>
        <n v="15380.7900390625"/>
        <n v="16912.25"/>
        <n v="27927.369140625"/>
        <n v="4591.669921875"/>
        <n v="3589.31005859375"/>
        <n v="69.4899978637695"/>
        <n v="15813.9404296875"/>
        <n v="17176.69921875"/>
        <n v="28455.599609375"/>
        <n v="4686.75"/>
        <n v="3595.09008789063"/>
        <n v="72.0500030517578"/>
        <n v="15687.08984375"/>
        <n v="17469.75"/>
        <n v="28860.619140625"/>
        <n v="4701.2099609375"/>
        <n v="3637.57006835938"/>
        <n v="72.3600006103516"/>
        <n v="15639.259765625"/>
        <n v="17516.849609375"/>
        <n v="28725.470703125"/>
        <n v="4667.4501953125"/>
        <n v="3673.0400390625"/>
        <n v="70.9400024414063"/>
        <n v="15623.3095703125"/>
        <n v="17511.30078125"/>
        <n v="28437.76953125"/>
        <n v="4712.02001953125"/>
        <n v="3666.35009765625"/>
        <n v="71.6699981689453"/>
        <n v="15621.7197265625"/>
        <n v="17368.25"/>
        <n v="28640.490234375"/>
        <n v="4668.97021484375"/>
        <n v="3681.080078125"/>
        <n v="71.2900009155273"/>
        <n v="15453.5595703125"/>
        <n v="17324.900390625"/>
        <n v="28432.640625"/>
        <n v="4634.08984375"/>
        <n v="3661.53002929688"/>
        <n v="70.7300033569336"/>
        <n v="15476.349609375"/>
        <n v="17221.400390625"/>
        <n v="28459.720703125"/>
        <n v="4709.85009765625"/>
        <n v="3647.6298828125"/>
        <n v="70.870002746582"/>
        <n v="15636.400390625"/>
        <n v="17248.400390625"/>
        <n v="29066.3203125"/>
        <n v="4668.669921875"/>
        <n v="3675.02001953125"/>
        <n v="72.379997253418"/>
        <n v="15531.6904296875"/>
        <n v="16985.19921875"/>
        <n v="28545.6796875"/>
        <n v="4620.64013671875"/>
        <n v="3632.36010742188"/>
        <n v="70.8600006103516"/>
        <n v="15239.669921875"/>
        <n v="16614.19921875"/>
        <n v="27937.810546875"/>
        <n v="4568.02001953125"/>
        <n v="3593.60009765625"/>
        <n v="68.2300033569336"/>
        <n v="15447.4404296875"/>
        <n v="16770.849609375"/>
        <n v="28517.58984375"/>
        <n v="4649.22998046875"/>
        <n v="3625.1298828125"/>
        <n v="71.120002746582"/>
        <n v="15593.4697265625"/>
        <n v="16955.44921875"/>
        <n v="28562.2109375"/>
        <n v="4696.56005859375"/>
        <n v="3622.6201171875"/>
        <n v="72.7600021362305"/>
        <n v="15756.3095703125"/>
        <n v="17072.599609375"/>
        <n v="28798.369140625"/>
        <n v="4725.7900390625"/>
        <n v="3643.34008789063"/>
        <n v="73.7900009155273"/>
        <n v="17003.75"/>
        <n v="28782.58984375"/>
        <n v="3618.05395507813"/>
        <n v="15835.25"/>
        <n v="17086.25"/>
        <n v="28676.4609375"/>
        <n v="4791.18994140625"/>
        <n v="3615.96997070313"/>
        <n v="75.5699996948242"/>
        <n v="15963.7001953125"/>
        <n v="17233.25"/>
        <n v="29069.16015625"/>
        <n v="4786.35009765625"/>
        <n v="3630.11206054688"/>
        <n v="75.9800033569336"/>
        <n v="15852.25"/>
        <n v="17213.599609375"/>
        <n v="28906.880859375"/>
        <n v="4793.06005859375"/>
        <n v="3597.0"/>
        <n v="76.5599975585938"/>
        <n v="15884.8603515625"/>
        <n v="17203.94921875"/>
        <n v="28791.7109375"/>
        <n v="4778.72998046875"/>
        <n v="3619.18994140625"/>
        <n v="76.9899978637695"/>
        <n v="17354.05078125"/>
        <n v="4766.18017578125"/>
        <n v="3639.78002929688"/>
        <n v="75.2099990844727"/>
        <n v="16020.73046875"/>
        <n v="17625.69921875"/>
        <n v="4796.56005859375"/>
        <n v="76.0800018310547"/>
        <n v="16152.6103515625"/>
        <n v="17805.25"/>
        <n v="29301.7890625"/>
        <n v="4793.5400390625"/>
        <n v="3632.330078125"/>
        <n v="16271.75"/>
        <n v="17925.25"/>
        <n v="29332.16015625"/>
        <n v="4700.580078125"/>
        <n v="3595.17993164063"/>
        <n v="77.8499984741211"/>
        <n v="16052.0302734375"/>
        <n v="17745.900390625"/>
        <n v="28487.869140625"/>
        <n v="4696.0498046875"/>
        <n v="3586.080078125"/>
        <n v="79.4599990844727"/>
        <n v="15947.740234375"/>
        <n v="17812.69921875"/>
        <n v="28478.560546875"/>
        <n v="4677.02978515625"/>
        <n v="3579.5400390625"/>
        <n v="78.9000015258789"/>
        <n v="15768.26953125"/>
        <n v="18003.30078125"/>
        <n v="4670.2900390625"/>
        <n v="3593.52001953125"/>
        <n v="78.2300033569336"/>
        <n v="15941.8095703125"/>
        <n v="18055.75"/>
        <n v="28222.48046875"/>
        <n v="4713.06982421875"/>
        <n v="3567.43994140625"/>
        <n v="81.2200012207031"/>
        <n v="16010.3203125"/>
        <n v="18212.349609375"/>
        <n v="28765.66015625"/>
        <n v="4726.35009765625"/>
        <n v="3597.42993164063"/>
        <n v="82.6399993896484"/>
        <n v="16031.58984375"/>
        <n v="18257.80078125"/>
        <n v="28489.130859375"/>
        <n v="4659.02978515625"/>
        <n v="3555.26000976563"/>
        <n v="82.120002746582"/>
        <n v="15883.240234375"/>
        <n v="18255.75"/>
        <n v="28124.279296875"/>
        <n v="4662.85009765625"/>
        <n v="3521.26000976563"/>
        <n v="83.8199996948242"/>
        <n v="15933.7197265625"/>
        <n v="18308.099609375"/>
        <n v="28333.51953125"/>
        <n v="3541.669921875"/>
        <n v="15772.5595703125"/>
        <n v="18113.05078125"/>
        <n v="28257.25"/>
        <n v="4577.10986328125"/>
        <n v="3569.90991210938"/>
        <n v="85.4300003051758"/>
        <n v="15809.7197265625"/>
        <n v="17938.400390625"/>
        <n v="27467.23046875"/>
        <n v="4532.759765625"/>
        <n v="3558.17993164063"/>
        <n v="86.9599990844727"/>
        <n v="15912.330078125"/>
        <n v="17757.0"/>
        <n v="27772.9296875"/>
        <n v="4482.72998046875"/>
        <n v="3555.06005859375"/>
        <n v="86.9000015258789"/>
        <n v="15603.8798828125"/>
        <n v="17617.150390625"/>
        <n v="27522.259765625"/>
        <n v="4397.93994140625"/>
        <n v="3522.57006835938"/>
        <n v="85.1399993896484"/>
        <n v="15011.1298828125"/>
        <n v="17149.099609375"/>
        <n v="27588.369140625"/>
        <n v="4410.1298828125"/>
        <n v="3524.11010742188"/>
        <n v="83.3099975585938"/>
        <n v="15123.8701171875"/>
        <n v="17277.94921875"/>
        <n v="27131.33984375"/>
        <n v="4356.4501953125"/>
        <n v="3433.06005859375"/>
        <n v="85.5999984741211"/>
        <n v="15459.3896484375"/>
        <n v="27011.330078125"/>
        <n v="4349.93017578125"/>
        <n v="3455.669921875"/>
        <n v="87.3499984741211"/>
        <n v="15524.26953125"/>
        <n v="17110.150390625"/>
        <n v="26170.30078125"/>
        <n v="4326.509765625"/>
        <n v="3394.25"/>
        <n v="86.6100006103516"/>
        <n v="15318.9501953125"/>
        <n v="17101.94921875"/>
        <n v="26717.33984375"/>
        <n v="4431.85009765625"/>
        <n v="3361.43994140625"/>
        <n v="86.8199996948242"/>
        <n v="15471.2001953125"/>
        <n v="17339.849609375"/>
        <n v="27001.98046875"/>
        <n v="4515.5498046875"/>
        <n v="88.1500015258789"/>
        <n v="15619.3896484375"/>
        <n v="17576.849609375"/>
        <n v="27078.48046875"/>
        <n v="4546.5400390625"/>
        <n v="88.1999969482422"/>
        <n v="15613.76953125"/>
        <n v="17780.0"/>
        <n v="27533.599609375"/>
        <n v="4589.3798828125"/>
        <n v="88.2600021362305"/>
        <n v="15368.4697265625"/>
        <n v="17560.19921875"/>
        <n v="27241.310546875"/>
        <n v="4477.43994140625"/>
        <n v="90.2699966430664"/>
        <n v="15099.5595703125"/>
        <n v="17516.30078125"/>
        <n v="27439.990234375"/>
        <n v="4500.52978515625"/>
        <n v="92.3099975585938"/>
        <n v="15206.6396484375"/>
        <n v="27248.869140625"/>
        <n v="4483.8701171875"/>
        <n v="3429.580078125"/>
        <n v="91.3199996948242"/>
        <n v="15242.3798828125"/>
        <n v="17266.75"/>
        <n v="27284.51953125"/>
        <n v="4521.5400390625"/>
        <n v="3452.6298828125"/>
        <n v="89.3600006103516"/>
        <n v="15482.009765625"/>
        <n v="17463.80078125"/>
        <n v="27579.869140625"/>
        <n v="4587.18017578125"/>
        <n v="3479.94995117188"/>
        <n v="89.6600036621094"/>
        <n v="15490.4404296875"/>
        <n v="17605.849609375"/>
        <n v="27696.080078125"/>
        <n v="4504.080078125"/>
        <n v="3485.90991210938"/>
        <n v="89.879997253418"/>
        <n v="15425.1201171875"/>
        <n v="17374.75"/>
        <n v="4418.64013671875"/>
        <n v="3462.94995117188"/>
        <n v="93.0999984741211"/>
        <n v="15113.9697265625"/>
        <n v="16842.80078125"/>
        <n v="27079.58984375"/>
        <n v="4401.669921875"/>
        <n v="3428.8798828125"/>
        <n v="95.4599990844727"/>
        <n v="15412.7099609375"/>
        <n v="17352.44921875"/>
        <n v="26865.189453125"/>
        <n v="4471.06982421875"/>
        <n v="3446.09008789063"/>
        <n v="92.0699996948242"/>
        <n v="15396.0703125"/>
        <n v="17322.19921875"/>
        <n v="27460.400390625"/>
        <n v="4475.009765625"/>
        <n v="3465.830078125"/>
        <n v="93.6600036621094"/>
        <n v="15267.6298828125"/>
        <n v="17304.599609375"/>
        <n v="27232.869140625"/>
        <n v="4380.259765625"/>
        <n v="3468.0400390625"/>
        <n v="91.7600021362305"/>
        <n v="15042.509765625"/>
        <n v="17276.30078125"/>
        <n v="27122.0703125"/>
        <n v="4348.8701171875"/>
        <n v="3490.76000976563"/>
        <n v="91.0699996948242"/>
        <n v="14731.1201171875"/>
        <n v="17206.650390625"/>
        <n v="26910.869140625"/>
        <n v="3490.61010742188"/>
        <n v="14693.0"/>
        <n v="17092.19921875"/>
        <n v="26449.609375"/>
        <n v="4304.759765625"/>
        <n v="3457.14990234375"/>
        <n v="92.3499984741211"/>
        <n v="14631.3603515625"/>
        <n v="17063.25"/>
        <n v="4225.5"/>
        <n v="3489.14990234375"/>
        <n v="92.0999984741211"/>
        <n v="14052.099609375"/>
        <n v="16247.9501953125"/>
        <n v="25970.8203125"/>
        <n v="4288.7001953125"/>
        <n v="3429.9599609375"/>
        <n v="92.8099975585938"/>
        <n v="14567.23046875"/>
        <n v="16658.400390625"/>
        <n v="26476.5"/>
        <n v="4384.64990234375"/>
        <n v="3451.40991210938"/>
        <n v="91.5899963378906"/>
        <n v="14461.01953125"/>
        <n v="16793.900390625"/>
        <n v="26526.8203125"/>
        <n v="4373.93994140625"/>
        <n v="3462.31005859375"/>
        <n v="95.7200012207031"/>
        <n v="13904.849609375"/>
        <n v="26844.720703125"/>
        <n v="4306.259765625"/>
        <n v="3488.830078125"/>
        <n v="103.410003662109"/>
        <n v="14000.1103515625"/>
        <n v="16605.94921875"/>
        <n v="26393.029296875"/>
        <n v="4386.5400390625"/>
        <n v="3484.18994140625"/>
        <n v="110.599998474121"/>
        <n v="13698.400390625"/>
        <n v="16498.05078125"/>
        <n v="26577.26953125"/>
        <n v="4363.490234375"/>
        <n v="3481.11010742188"/>
        <n v="107.669998168945"/>
        <n v="13094.5400390625"/>
        <n v="16245.349609375"/>
        <n v="25985.470703125"/>
        <n v="4328.8701171875"/>
        <n v="3447.64990234375"/>
        <n v="115.680000305176"/>
        <n v="12834.650390625"/>
        <n v="15863.150390625"/>
        <n v="25221.41015625"/>
        <n v="4201.08984375"/>
        <n v="3372.86010742188"/>
        <n v="119.400001525879"/>
        <n v="12831.509765625"/>
        <n v="16013.4501953125"/>
        <n v="24790.94921875"/>
        <n v="4170.7001953125"/>
        <n v="3293.53002929688"/>
        <n v="123.699996948242"/>
        <n v="13847.9296875"/>
        <n v="16345.349609375"/>
        <n v="24717.529296875"/>
        <n v="4277.8798828125"/>
        <n v="3256.38989257813"/>
        <n v="108.699996948242"/>
        <n v="13442.099609375"/>
        <n v="16594.900390625"/>
        <n v="25690.400390625"/>
        <n v="4259.52001953125"/>
        <n v="3296.09008789063"/>
        <n v="106.019996643066"/>
        <n v="13628.1103515625"/>
        <n v="16630.44921875"/>
        <n v="25162.779296875"/>
        <n v="4204.31005859375"/>
        <n v="3309.75"/>
        <n v="109.330001831055"/>
        <n v="13929.1103515625"/>
        <n v="16871.30078125"/>
        <n v="25307.849609375"/>
        <n v="4173.10986328125"/>
        <n v="3223.53002929688"/>
        <n v="103.01000213623"/>
        <n v="13917.26953125"/>
        <n v="16663.0"/>
        <n v="25346.48046875"/>
        <n v="4262.4501953125"/>
        <n v="3063.96997070313"/>
        <n v="96.4400024414063"/>
        <n v="14440.740234375"/>
        <n v="16975.349609375"/>
        <n v="25762.009765625"/>
        <n v="4357.85986328125"/>
        <n v="3170.7099609375"/>
        <n v="95.0400009155273"/>
        <n v="14388.0595703125"/>
        <n v="17287.05078125"/>
        <n v="26652.890625"/>
        <n v="4411.669921875"/>
        <n v="3215.0400390625"/>
        <n v="102.980003356934"/>
        <n v="14413.08984375"/>
        <n v="26827.4296875"/>
        <n v="4463.1201171875"/>
        <n v="3251.07006835938"/>
        <n v="104.699996948242"/>
        <n v="14326.9697265625"/>
        <n v="17117.599609375"/>
        <n v="4461.18017578125"/>
        <n v="3253.68994140625"/>
        <n v="112.120002746582"/>
        <n v="14473.2001953125"/>
        <n v="17315.5"/>
        <n v="27224.109375"/>
        <n v="4511.60986328125"/>
        <n v="3259.86010742188"/>
        <n v="111.76000213623"/>
        <n v="14283.650390625"/>
        <n v="17245.650390625"/>
        <n v="28040.16015625"/>
        <n v="4456.240234375"/>
        <n v="114.930000305176"/>
        <n v="14273.7900390625"/>
        <n v="17222.75"/>
        <n v="28110.390625"/>
        <n v="4520.16015625"/>
        <n v="3250.26000976563"/>
        <n v="112.339996337891"/>
        <n v="14305.759765625"/>
        <n v="17153.0"/>
        <n v="28149.83984375"/>
        <n v="4543.06005859375"/>
        <n v="3212.23999023438"/>
        <n v="113.900001525879"/>
        <n v="14417.3701171875"/>
        <n v="17222.0"/>
        <n v="27943.890625"/>
        <n v="4575.52001953125"/>
        <n v="3214.5"/>
        <n v="105.959999084473"/>
        <n v="14820.330078125"/>
        <n v="17325.30078125"/>
        <n v="28252.419921875"/>
        <n v="4631.60009765625"/>
        <n v="3203.93994140625"/>
        <n v="104.23999786377"/>
        <n v="14606.0498046875"/>
        <n v="17498.25"/>
        <n v="28027.25"/>
        <n v="4602.4501953125"/>
        <n v="3266.60009765625"/>
        <n v="107.819999694824"/>
        <n v="14414.75"/>
        <n v="17464.75"/>
        <n v="27821.4296875"/>
        <n v="4530.41015625"/>
        <n v="3252.19995117188"/>
        <n v="100.279998779297"/>
        <n v="14446.48046875"/>
        <n v="17670.44921875"/>
        <n v="27665.98046875"/>
        <n v="4545.85986328125"/>
        <n v="3282.71997070313"/>
        <n v="99.2699966430664"/>
        <n v="14518.16015625"/>
        <n v="18053.400390625"/>
        <n v="27736.470703125"/>
        <n v="4582.64013671875"/>
        <n v="103.279998779297"/>
        <n v="14424.3603515625"/>
        <n v="17957.400390625"/>
        <n v="27787.98046875"/>
        <n v="4525.1201171875"/>
        <n v="101.959999084473"/>
        <n v="14151.6904296875"/>
        <n v="17807.650390625"/>
        <n v="27350.30078125"/>
        <n v="4481.14990234375"/>
        <n v="3283.42993164063"/>
        <n v="96.2300033569336"/>
        <n v="14078.150390625"/>
        <n v="17639.55078125"/>
        <n v="26888.5703125"/>
        <n v="4500.2099609375"/>
        <n v="3236.69995117188"/>
        <n v="96.0299987792969"/>
        <n v="14283.669921875"/>
        <n v="17784.349609375"/>
        <n v="26985.80078125"/>
        <n v="4488.27978515625"/>
        <n v="3251.85009765625"/>
        <n v="98.2600021362305"/>
        <n v="14192.7802734375"/>
        <n v="17674.94921875"/>
        <n v="26821.51953125"/>
        <n v="4412.52978515625"/>
        <n v="3167.1298828125"/>
        <n v="94.2900009155273"/>
        <n v="14124.9501953125"/>
        <n v="17530.30078125"/>
        <n v="26334.98046875"/>
        <n v="4397.4501953125"/>
        <n v="3213.330078125"/>
        <n v="100.599998474121"/>
        <n v="14076.4404296875"/>
        <n v="17475.650390625"/>
        <n v="26843.490234375"/>
        <n v="4446.58984375"/>
        <n v="3186.82006835938"/>
        <n v="104.25"/>
        <n v="14163.849609375"/>
        <n v="27172.0"/>
        <n v="4392.58984375"/>
        <n v="3225.63989257813"/>
        <n v="106.949996948242"/>
        <n v="27093.189453125"/>
        <n v="3211.2451171875"/>
        <n v="17173.650390625"/>
        <n v="26799.7109375"/>
        <n v="4391.68994140625"/>
        <n v="3195.52001953125"/>
        <n v="108.209999084473"/>
        <n v="14153.4599609375"/>
        <n v="16958.650390625"/>
        <n v="26985.08984375"/>
        <n v="4462.2099609375"/>
        <n v="3194.03002929688"/>
        <n v="102.559997558594"/>
        <n v="14362.0302734375"/>
        <n v="17136.55078125"/>
        <n v="27217.849609375"/>
        <n v="4459.4501953125"/>
        <n v="3151.05004882813"/>
        <n v="102.75"/>
        <n v="14502.41015625"/>
        <n v="17392.599609375"/>
        <n v="27553.060546875"/>
        <n v="4393.66015625"/>
        <n v="3079.81005859375"/>
        <n v="103.790000915527"/>
        <n v="14142.08984375"/>
        <n v="17171.94921875"/>
        <n v="27105.259765625"/>
        <n v="4271.77978515625"/>
        <n v="3086.919921875"/>
        <n v="102.069999694824"/>
        <n v="13924.169921875"/>
        <n v="16953.94921875"/>
        <n v="26590.779296875"/>
        <n v="4296.1201171875"/>
        <n v="2928.51000976563"/>
        <n v="98.5400009155273"/>
        <n v="13756.400390625"/>
        <n v="17200.80078125"/>
        <n v="26700.109375"/>
        <n v="4175.2001953125"/>
        <n v="2886.42993164063"/>
        <n v="101.699996948242"/>
        <n v="13793.9404296875"/>
        <n v="17038.400390625"/>
        <n v="26386.630859375"/>
        <n v="4183.9599609375"/>
        <n v="2958.28002929688"/>
        <n v="102.019996643066"/>
        <n v="13979.83984375"/>
        <n v="17245.05078125"/>
        <n v="26847.900390625"/>
        <n v="4287.5"/>
        <n v="2975.47998046875"/>
        <n v="105.360000610352"/>
        <n v="14097.8798828125"/>
        <n v="17102.55078125"/>
        <n v="4131.93017578125"/>
        <n v="3047.06005859375"/>
        <n v="104.690002441406"/>
        <n v="13939.0703125"/>
        <n v="17069.099609375"/>
        <n v="26818.529296875"/>
        <n v="4155.3798828125"/>
        <n v="105.169998168945"/>
        <n v="14039.4697265625"/>
        <n v="4175.47998046875"/>
        <n v="102.410003662109"/>
        <n v="13970.8203125"/>
        <n v="16677.599609375"/>
        <n v="4300.169921875"/>
        <n v="107.809997558594"/>
        <n v="13902.51953125"/>
        <n v="16682.650390625"/>
        <n v="4146.8701171875"/>
        <n v="3067.76000976563"/>
        <n v="108.26000213623"/>
        <n v="13674.2900390625"/>
        <n v="16411.25"/>
        <n v="27003.560546875"/>
        <n v="4123.33984375"/>
        <n v="3001.56005859375"/>
        <n v="109.769996643066"/>
        <n v="13380.669921875"/>
        <n v="16301.849609375"/>
        <n v="26319.33984375"/>
        <n v="3991.23999023438"/>
        <n v="3004.13989257813"/>
        <n v="103.089996337891"/>
        <n v="13534.740234375"/>
        <n v="16240.0498046875"/>
        <n v="26167.099609375"/>
        <n v="4001.05004882813"/>
        <n v="3035.84008789063"/>
        <n v="99.7600021362305"/>
        <n v="13828.6396484375"/>
        <n v="16167.099609375"/>
        <n v="26213.640625"/>
        <n v="3935.17993164063"/>
        <n v="3058.69995117188"/>
        <n v="105.709999084473"/>
        <n v="13739.6396484375"/>
        <n v="15808.0"/>
        <n v="25748.720703125"/>
        <n v="3930.080078125"/>
        <n v="3054.98999023438"/>
        <n v="106.129997253418"/>
        <n v="14027.9296875"/>
        <n v="15782.150390625"/>
        <n v="26427.650390625"/>
        <n v="4023.88989257813"/>
        <n v="3084.28002929688"/>
        <n v="110.48999786377"/>
        <n v="13964.3798828125"/>
        <n v="15842.2998046875"/>
        <n v="26547.05078125"/>
        <n v="4008.01000976563"/>
        <n v="3073.75"/>
        <n v="114.199996948242"/>
        <n v="14185.9404296875"/>
        <n v="16259.2998046875"/>
        <n v="26659.75"/>
        <n v="4088.85009765625"/>
        <n v="3093.69995117188"/>
        <n v="112.400001525879"/>
        <n v="14007.759765625"/>
        <n v="16240.2998046875"/>
        <n v="26911.19921875"/>
        <n v="3923.67993164063"/>
        <n v="3085.97998046875"/>
        <n v="109.589996337891"/>
        <n v="13882.2998046875"/>
        <n v="15809.400390625"/>
        <n v="26402.83984375"/>
        <n v="3900.7900390625"/>
        <n v="3096.9599609375"/>
        <n v="112.209999084473"/>
        <n v="13981.91015625"/>
        <n v="16266.150390625"/>
        <n v="26739.029296875"/>
        <n v="3901.36010742188"/>
        <n v="3146.57006835938"/>
        <n v="113.230003356934"/>
        <n v="14175.400390625"/>
        <n v="16214.7001953125"/>
        <n v="27001.51953125"/>
        <n v="3973.75"/>
        <n v="3146.86010742188"/>
        <n v="110.290000915527"/>
        <n v="13919.75"/>
        <n v="16125.150390625"/>
        <n v="26748.140625"/>
        <n v="3941.47998046875"/>
        <n v="3070.92993164063"/>
        <n v="14007.9296875"/>
        <n v="16025.7998046875"/>
        <n v="26677.80078125"/>
        <n v="3978.72998046875"/>
        <n v="3107.4599609375"/>
        <n v="110.330001831055"/>
        <n v="14231.2900390625"/>
        <n v="16170.150390625"/>
        <n v="26604.83984375"/>
        <n v="4057.84008789063"/>
        <n v="3123.11010742188"/>
        <n v="114.089996337891"/>
        <n v="14462.1904296875"/>
        <n v="16352.4501953125"/>
        <n v="26781.6796875"/>
        <n v="4158.240234375"/>
        <n v="3130.23999023438"/>
        <n v="115.069999694824"/>
        <n v="14575.98046875"/>
        <n v="16661.400390625"/>
        <n v="27369.4296875"/>
        <n v="3149.06005859375"/>
        <n v="14388.349609375"/>
        <n v="16584.55078125"/>
        <n v="27279.80078125"/>
        <n v="4132.14990234375"/>
        <n v="3186.42993164063"/>
        <n v="114.669998168945"/>
        <n v="14340.4697265625"/>
        <n v="16522.75"/>
        <n v="27457.890625"/>
        <n v="4101.22998046875"/>
        <n v="3182.15991210938"/>
        <n v="115.26000213623"/>
        <n v="14485.169921875"/>
        <n v="16628.0"/>
        <n v="27413.880859375"/>
        <n v="4176.81982421875"/>
        <n v="3195.4599609375"/>
        <n v="116.870002746582"/>
        <n v="14460.08984375"/>
        <n v="16584.30078125"/>
        <n v="27761.5703125"/>
        <n v="4108.5400390625"/>
        <n v="118.870002746582"/>
        <n v="14653.8095703125"/>
        <n v="16569.55078125"/>
        <n v="27915.890625"/>
        <n v="4121.43017578125"/>
        <n v="3236.3701171875"/>
        <n v="118.5"/>
        <n v="14556.6201171875"/>
        <n v="16416.349609375"/>
        <n v="27943.94921875"/>
        <n v="4160.68017578125"/>
        <n v="3241.76000976563"/>
        <n v="119.410003662109"/>
        <n v="14445.990234375"/>
        <n v="16356.25"/>
        <n v="28234.2890625"/>
        <n v="4115.77001953125"/>
        <n v="3263.7900390625"/>
        <n v="122.110000610352"/>
        <n v="14198.7998046875"/>
        <n v="16478.099609375"/>
        <n v="28246.529296875"/>
        <n v="4017.82006835938"/>
        <n v="3238.94995117188"/>
        <n v="121.51000213623"/>
        <n v="13761.830078125"/>
        <n v="16201.7998046875"/>
        <n v="27824.2890625"/>
        <n v="3900.86010742188"/>
        <n v="3284.830078125"/>
        <n v="120.669998168945"/>
        <n v="13427.0302734375"/>
        <n v="15774.400390625"/>
        <n v="26987.439453125"/>
        <n v="3749.6298828125"/>
        <n v="3255.55004882813"/>
        <n v="120.930000305176"/>
        <n v="13304.3896484375"/>
        <n v="15732.099609375"/>
        <n v="26629.859375"/>
        <n v="3735.47998046875"/>
        <n v="3288.90991210938"/>
        <n v="118.930000305176"/>
        <n v="13485.2900390625"/>
        <n v="15692.150390625"/>
        <n v="26326.16015625"/>
        <n v="3789.98999023438"/>
        <n v="3305.40991210938"/>
        <n v="115.309997558594"/>
        <n v="13038.490234375"/>
        <n v="15360.599609375"/>
        <n v="26431.19921875"/>
        <n v="3666.77001953125"/>
        <n v="3285.3798828125"/>
        <n v="117.589996337891"/>
        <n v="13126.259765625"/>
        <n v="15293.5"/>
        <n v="25963.0"/>
        <n v="3674.84008789063"/>
        <n v="3316.7900390625"/>
        <n v="109.559997558594"/>
        <n v="13265.599609375"/>
        <n v="15350.150390625"/>
        <n v="25771.220703125"/>
        <n v="3315.42993164063"/>
        <n v="13292.400390625"/>
        <n v="15638.7998046875"/>
        <n v="26246.310546875"/>
        <n v="3764.7900390625"/>
        <n v="3306.71997070313"/>
        <n v="110.650001525879"/>
        <n v="13144.2802734375"/>
        <n v="15413.2998046875"/>
        <n v="26149.55078125"/>
        <n v="3759.88989257813"/>
        <n v="3267.19995117188"/>
        <n v="106.190002441406"/>
        <n v="12912.58984375"/>
        <n v="15556.650390625"/>
        <n v="26171.25"/>
        <n v="3795.72998046875"/>
        <n v="3320.14990234375"/>
        <n v="104.269996643066"/>
        <n v="13118.1298828125"/>
        <n v="15699.25"/>
        <n v="26491.970703125"/>
        <n v="3911.73999023438"/>
        <n v="3349.75"/>
        <n v="107.620002746582"/>
        <n v="13186.0703125"/>
        <n v="15832.0498046875"/>
        <n v="26871.26953125"/>
        <n v="3900.11010742188"/>
        <n v="3379.18994140625"/>
        <n v="109.569999694824"/>
        <n v="13231.8203125"/>
        <n v="15850.2001953125"/>
        <n v="27049.470703125"/>
        <n v="3821.55004882813"/>
        <n v="3409.2099609375"/>
        <n v="13003.349609375"/>
        <n v="15799.099609375"/>
        <n v="26804.599609375"/>
        <n v="3818.830078125"/>
        <n v="3361.52001953125"/>
        <n v="109.779998779297"/>
        <n v="12783.76953125"/>
        <n v="15780.25"/>
        <n v="26393.0390625"/>
        <n v="3785.3798828125"/>
        <n v="3398.6201171875"/>
        <n v="105.76000213623"/>
        <n v="12813.0302734375"/>
        <n v="15752.0498046875"/>
        <n v="25935.619140625"/>
        <n v="3825.330078125"/>
        <n v="3387.63989257813"/>
        <n v="108.430000305176"/>
        <n v="12773.3798828125"/>
        <n v="15835.349609375"/>
        <n v="26153.810546875"/>
        <n v="3405.42993164063"/>
        <n v="12401.2001953125"/>
        <n v="15810.849609375"/>
        <n v="26423.470703125"/>
        <n v="3831.38989257813"/>
        <n v="3404.03002929688"/>
        <n v="99.5"/>
        <n v="12594.51953125"/>
        <n v="15989.7998046875"/>
        <n v="26107.650390625"/>
        <n v="3845.080078125"/>
        <n v="3355.35009765625"/>
        <n v="98.5299987792969"/>
        <n v="12843.2197265625"/>
        <n v="16132.900390625"/>
        <n v="26490.529296875"/>
        <n v="3902.6201171875"/>
        <n v="3364.39990234375"/>
        <n v="102.730003356934"/>
        <n v="13015.23046875"/>
        <n v="16220.599609375"/>
        <n v="26517.189453125"/>
        <n v="3899.3798828125"/>
        <n v="3356.080078125"/>
        <n v="104.790000915527"/>
        <n v="12832.4404296875"/>
        <n v="16216.0"/>
        <n v="26812.30078125"/>
        <n v="3854.42993164063"/>
        <n v="3313.580078125"/>
        <n v="104.089996337891"/>
        <n v="12905.48046875"/>
        <n v="16058.2998046875"/>
        <n v="26336.66015625"/>
        <n v="3818.80004882813"/>
        <n v="3281.46997070313"/>
        <n v="95.8399963378906"/>
        <n v="12756.3203125"/>
        <n v="15966.650390625"/>
        <n v="26478.76953125"/>
        <n v="3801.78002929688"/>
        <n v="3284.2900390625"/>
        <n v="96.3000030517578"/>
        <n v="12519.66015625"/>
        <n v="15938.650390625"/>
        <n v="26643.390625"/>
        <n v="3790.3798828125"/>
        <n v="3281.73999023438"/>
        <n v="95.7799987792969"/>
        <n v="12864.7197265625"/>
        <n v="16049.2001953125"/>
        <n v="26788.470703125"/>
        <n v="3863.15991210938"/>
        <n v="3228.06005859375"/>
        <n v="97.5899963378906"/>
        <n v="12959.8095703125"/>
        <n v="16278.5"/>
        <n v="3830.85009765625"/>
        <n v="3278.10009765625"/>
        <n v="102.599998474121"/>
        <n v="13308.41015625"/>
        <n v="16340.5498046875"/>
        <n v="26961.6796875"/>
        <n v="3936.68994140625"/>
        <n v="3279.42993164063"/>
        <n v="104.220001220703"/>
        <n v="13281.98046875"/>
        <n v="16520.849609375"/>
        <n v="27680.259765625"/>
        <n v="3959.89990234375"/>
        <n v="3304.71997070313"/>
        <n v="102.26000213623"/>
        <n v="13246.6396484375"/>
        <n v="16605.25"/>
        <n v="27803.0"/>
        <n v="3998.94995117188"/>
        <n v="3272.0"/>
        <n v="96.3499984741211"/>
        <n v="13253.6796875"/>
        <n v="16719.44921875"/>
        <n v="27914.66015625"/>
        <n v="3961.6298828125"/>
        <n v="3269.96997070313"/>
        <n v="94.6999969482422"/>
        <n v="13210.3203125"/>
        <n v="16631.0"/>
        <n v="27699.25"/>
        <n v="3966.84008789063"/>
        <n v="3250.38989257813"/>
        <n v="96.6999969482422"/>
        <n v="13096.9296875"/>
        <n v="16483.849609375"/>
        <n v="27655.2109375"/>
        <n v="3921.05004882813"/>
        <n v="94.9800033569336"/>
        <n v="13166.3798828125"/>
        <n v="16641.80078125"/>
        <n v="27715.75"/>
        <n v="4023.61010742188"/>
        <n v="3275.76000976563"/>
        <n v="97.2600021362305"/>
        <n v="13282.1103515625"/>
        <n v="16929.599609375"/>
        <n v="27815.48046875"/>
        <n v="4072.42993164063"/>
        <n v="3282.580078125"/>
        <n v="96.4199981689453"/>
        <n v="13484.0498046875"/>
        <n v="17158.25"/>
        <n v="27801.640625"/>
        <n v="4130.2900390625"/>
        <n v="3253.23999023438"/>
        <n v="98.620002746582"/>
        <n v="13479.6298828125"/>
        <n v="17340.05078125"/>
        <n v="27993.349609375"/>
        <n v="4118.6298828125"/>
        <n v="3259.9599609375"/>
        <n v="93.8899993896484"/>
        <n v="13449.2001953125"/>
        <n v="17345.44921875"/>
        <n v="27594.73046875"/>
        <n v="4091.18994140625"/>
        <n v="3186.27001953125"/>
        <n v="94.4199981689453"/>
        <n v="13587.5595703125"/>
        <n v="17388.150390625"/>
        <n v="27741.900390625"/>
        <n v="4155.169921875"/>
        <n v="3163.669921875"/>
        <n v="90.6600036621094"/>
        <n v="13662.6796875"/>
        <n v="17382.0"/>
        <n v="27932.19921875"/>
        <n v="4151.93994140625"/>
        <n v="3189.0400390625"/>
        <n v="88.5400009155273"/>
        <n v="13573.9296875"/>
        <n v="17397.5"/>
        <n v="28175.869140625"/>
        <n v="4145.18994140625"/>
        <n v="3227.03002929688"/>
        <n v="89.0100021362305"/>
        <n v="13687.6904296875"/>
        <n v="17525.099609375"/>
        <n v="28249.240234375"/>
        <n v="4140.06005859375"/>
        <n v="3236.92993164063"/>
        <n v="90.7600021362305"/>
        <n v="13534.9697265625"/>
        <n v="27999.9609375"/>
        <n v="4122.47021484375"/>
        <n v="3247.42993164063"/>
        <n v="90.5"/>
        <n v="13700.9296875"/>
        <n v="17534.75"/>
        <n v="27819.330078125"/>
        <n v="4210.240234375"/>
        <n v="3230.02001953125"/>
        <n v="91.9300003051758"/>
        <n v="13694.509765625"/>
        <n v="17659.0"/>
        <n v="4207.27001953125"/>
        <n v="3281.669921875"/>
        <n v="94.3399963378906"/>
        <n v="13795.849609375"/>
        <n v="17698.150390625"/>
        <n v="28546.98046875"/>
        <n v="4280.14990234375"/>
        <n v="3276.88989257813"/>
        <n v="92.0899963378906"/>
        <n v="13816.6103515625"/>
        <n v="28871.779296875"/>
        <n v="4297.14013671875"/>
        <n v="3276.09008789063"/>
        <n v="89.4100036621094"/>
        <n v="13910.1201171875"/>
        <n v="17825.25"/>
        <n v="28868.91015625"/>
        <n v="4305.2001953125"/>
        <n v="3277.8798828125"/>
        <n v="86.5299987792969"/>
        <n v="13626.7099609375"/>
        <n v="17944.25"/>
        <n v="29222.76953125"/>
        <n v="4274.0400390625"/>
        <n v="3292.53002929688"/>
        <n v="88.1100006103516"/>
        <n v="13697.41015625"/>
        <n v="17956.5"/>
        <n v="28942.140625"/>
        <n v="4283.740234375"/>
        <n v="3277.5400390625"/>
        <n v="13544.51953125"/>
        <n v="17758.44921875"/>
        <n v="28930.330078125"/>
        <n v="4228.47998046875"/>
        <n v="3258.080078125"/>
        <n v="90.7699966430664"/>
        <n v="13230.5703125"/>
        <n v="17490.69921875"/>
        <n v="28794.5"/>
        <n v="4137.990234375"/>
        <n v="3277.7900390625"/>
        <n v="90.2300033569336"/>
        <n v="13194.23046875"/>
        <n v="17577.5"/>
        <n v="28452.75"/>
        <n v="4128.72998046875"/>
        <n v="3276.21997070313"/>
        <n v="93.7399978637695"/>
        <n v="13220.0595703125"/>
        <n v="17604.94921875"/>
        <n v="28313.470703125"/>
        <n v="4140.77001953125"/>
        <n v="3215.19995117188"/>
        <n v="94.8899993896484"/>
        <n v="13271.9599609375"/>
        <n v="17522.44921875"/>
        <n v="28479.009765625"/>
        <n v="4199.1201171875"/>
        <n v="3246.25"/>
        <n v="92.5199966430664"/>
        <n v="12971.4697265625"/>
        <n v="17558.900390625"/>
        <n v="28641.380859375"/>
        <n v="4057.65991210938"/>
        <n v="3236.21997070313"/>
        <n v="93.0599975585938"/>
        <n v="12892.990234375"/>
        <n v="17312.900390625"/>
        <n v="27878.9609375"/>
        <n v="4030.61010742188"/>
        <n v="3240.72998046875"/>
        <n v="97.0100021362305"/>
        <n v="12961.1396484375"/>
        <n v="17759.30078125"/>
        <n v="28195.580078125"/>
        <n v="3986.15991210938"/>
        <n v="3227.21997070313"/>
        <n v="91.6399993896484"/>
        <n v="12834.9599609375"/>
        <n v="28091.529296875"/>
        <n v="3955.0"/>
        <n v="3202.13989257813"/>
        <n v="89.5500030517578"/>
        <n v="12630.23046875"/>
        <n v="17542.80078125"/>
        <n v="27661.470703125"/>
        <n v="3966.85009765625"/>
        <n v="3184.97998046875"/>
        <n v="13050.26953125"/>
        <n v="17539.44921875"/>
        <n v="27650.83984375"/>
        <n v="3924.26000976563"/>
        <n v="3186.47998046875"/>
        <n v="86.870002746582"/>
        <n v="12760.7802734375"/>
        <n v="17665.80078125"/>
        <n v="27619.609375"/>
        <n v="3199.912109375"/>
        <n v="12871.4404296875"/>
        <n v="17655.599609375"/>
        <n v="27626.509765625"/>
        <n v="3908.18994140625"/>
        <n v="3243.44995117188"/>
        <n v="86.879997253418"/>
        <n v="12915.9697265625"/>
        <n v="17624.400390625"/>
        <n v="27430.30078125"/>
        <n v="3979.8701171875"/>
        <n v="3246.2900390625"/>
        <n v="81.9400024414063"/>
        <n v="12904.3203125"/>
        <n v="17798.75"/>
        <n v="28065.279296875"/>
        <n v="4006.17993164063"/>
        <n v="3235.59008789063"/>
        <n v="83.5400009155273"/>
        <n v="13088.2099609375"/>
        <n v="17833.349609375"/>
        <n v="28214.75"/>
        <n v="4067.36010742188"/>
        <n v="3262.05004882813"/>
        <n v="86.7900009155273"/>
        <n v="13402.26953125"/>
        <n v="17936.349609375"/>
        <n v="28542.109375"/>
        <n v="4110.41015625"/>
        <n v="87.7799987792969"/>
        <n v="13188.9501953125"/>
        <n v="18070.05078125"/>
        <n v="28614.630859375"/>
        <n v="3932.68994140625"/>
        <n v="3263.80004882813"/>
        <n v="87.3099975585938"/>
        <n v="13028.0"/>
        <n v="18003.75"/>
        <n v="27818.619140625"/>
        <n v="3946.01000976563"/>
        <n v="3237.5400390625"/>
        <n v="88.4800033569336"/>
        <n v="12956.66015625"/>
        <n v="17877.400390625"/>
        <n v="27875.91015625"/>
        <n v="3901.35009765625"/>
        <n v="3199.919921875"/>
        <n v="85.0999984741211"/>
        <n v="12741.259765625"/>
        <n v="17530.849609375"/>
        <n v="27567.650390625"/>
        <n v="3873.330078125"/>
        <n v="3126.39990234375"/>
        <n v="85.1100006103516"/>
        <n v="12803.240234375"/>
        <n v="17622.25"/>
        <n v="3899.88989257813"/>
        <n v="3115.60009765625"/>
        <n v="85.7300033569336"/>
        <n v="12670.830078125"/>
        <n v="17816.25"/>
        <n v="27688.419921875"/>
        <n v="3855.92993164063"/>
        <n v="3122.40991210938"/>
        <n v="84.4499969482422"/>
        <n v="12767.150390625"/>
        <n v="17718.349609375"/>
        <n v="27313.130859375"/>
        <n v="3789.92993164063"/>
        <n v="3117.17993164063"/>
        <n v="82.9400024414063"/>
        <n v="12531.6298828125"/>
        <n v="17629.80078125"/>
        <n v="27153.830078125"/>
        <n v="3757.98999023438"/>
        <n v="3108.90991210938"/>
        <n v="83.4899978637695"/>
        <n v="12284.1904296875"/>
        <n v="17327.349609375"/>
        <n v="3693.22998046875"/>
        <n v="3088.3701171875"/>
        <n v="78.7399978637695"/>
        <n v="12227.919921875"/>
        <n v="17016.30078125"/>
        <n v="26431.55078125"/>
        <n v="3655.0400390625"/>
        <n v="3051.22998046875"/>
        <n v="76.7099990844727"/>
        <n v="12139.6796875"/>
        <n v="17007.400390625"/>
        <n v="26571.869140625"/>
        <n v="3647.2900390625"/>
        <n v="3093.86010742188"/>
        <n v="12183.2802734375"/>
        <n v="16858.599609375"/>
        <n v="26173.98046875"/>
        <n v="3719.0400390625"/>
        <n v="3045.07006835938"/>
        <n v="82.1500015258789"/>
        <n v="11975.5498046875"/>
        <n v="16818.099609375"/>
        <n v="26422.05078125"/>
        <n v="3640.46997070313"/>
        <n v="3041.19995117188"/>
        <n v="81.2300033569336"/>
        <n v="12114.3603515625"/>
        <n v="17094.349609375"/>
        <n v="25937.2109375"/>
        <n v="3585.6201171875"/>
        <n v="3024.38989257813"/>
        <n v="79.4899978637695"/>
        <n v="12209.48046875"/>
        <n v="16887.349609375"/>
        <n v="26215.7890625"/>
        <n v="3678.42993164063"/>
        <n v="83.629997253418"/>
        <n v="12670.48046875"/>
        <n v="17274.30078125"/>
        <n v="26992.2109375"/>
        <n v="3790.92993164063"/>
        <n v="86.5199966430664"/>
        <n v="12517.1796875"/>
        <n v="27120.529296875"/>
        <n v="3783.28002929688"/>
        <n v="87.7600021362305"/>
        <n v="12470.7802734375"/>
        <n v="17331.80078125"/>
        <n v="27311.30078125"/>
        <n v="3744.52001953125"/>
        <n v="88.4499969482422"/>
        <n v="12273.0"/>
        <n v="17314.650390625"/>
        <n v="27116.109375"/>
        <n v="3639.65991210938"/>
        <n v="92.6399993896484"/>
        <n v="12272.9404296875"/>
        <n v="17241.0"/>
        <n v="3612.38989257813"/>
        <n v="2974.14990234375"/>
        <n v="91.129997253418"/>
        <n v="12220.25"/>
        <n v="16983.55078125"/>
        <n v="26401.25"/>
        <n v="3588.84008789063"/>
        <n v="2979.7900390625"/>
        <n v="89.3499984741211"/>
        <n v="12172.259765625"/>
        <n v="17123.599609375"/>
        <n v="26396.830078125"/>
        <n v="3577.03002929688"/>
        <n v="3025.51000976563"/>
        <n v="87.2699966430664"/>
        <n v="12355.580078125"/>
        <n v="17014.349609375"/>
        <n v="26237.419921875"/>
        <n v="3669.90991210938"/>
        <n v="3016.36010742188"/>
        <n v="89.1100006103516"/>
        <n v="12437.8095703125"/>
        <n v="17185.69921875"/>
        <n v="27090.759765625"/>
        <n v="3583.07006835938"/>
        <n v="3071.98999023438"/>
        <n v="85.6100006103516"/>
        <n v="12649.0302734375"/>
        <n v="17311.80078125"/>
        <n v="26775.7890625"/>
        <n v="3677.94995117188"/>
        <n v="3084.93994140625"/>
        <n v="85.4599990844727"/>
        <n v="12765.6103515625"/>
        <n v="17486.94921875"/>
        <n v="27156.140625"/>
        <n v="3719.97998046875"/>
        <n v="3080.9599609375"/>
        <n v="82.8199996948242"/>
        <n v="12741.41015625"/>
        <n v="17512.25"/>
        <n v="27257.380859375"/>
        <n v="3695.15991210938"/>
        <n v="3044.3798828125"/>
        <n v="85.5500030517578"/>
        <n v="12767.41015625"/>
        <n v="17563.94921875"/>
        <n v="27006.9609375"/>
        <n v="3665.78002929688"/>
        <n v="3035.05004882813"/>
        <n v="85.9800033569336"/>
        <n v="12730.900390625"/>
        <n v="17576.30078125"/>
        <n v="26890.580078125"/>
        <n v="3752.75"/>
        <n v="3038.92993164063"/>
        <n v="85.0500030517578"/>
        <n v="12931.4501953125"/>
        <n v="17730.75"/>
        <n v="26974.900390625"/>
        <n v="3797.34008789063"/>
        <n v="2977.56005859375"/>
        <n v="84.5800018310547"/>
        <n v="13052.9599609375"/>
        <n v="17656.349609375"/>
        <n v="27250.279296875"/>
        <n v="3859.11010742188"/>
        <n v="2976.28002929688"/>
        <n v="85.3199996948242"/>
        <n v="13195.8095703125"/>
        <n v="27431.83984375"/>
        <n v="3830.60009765625"/>
        <n v="2999.5"/>
        <n v="87.9100036621094"/>
        <n v="13211.23046875"/>
        <n v="17736.94921875"/>
        <n v="27345.240234375"/>
        <n v="3807.30004882813"/>
        <n v="2982.89990234375"/>
        <n v="89.0800018310547"/>
        <n v="13243.330078125"/>
        <n v="17786.80078125"/>
        <n v="27105.19921875"/>
        <n v="3901.06005859375"/>
        <n v="2915.92993164063"/>
        <n v="87.9000015258789"/>
        <n v="13253.740234375"/>
        <n v="18012.19921875"/>
        <n v="27587.4609375"/>
        <n v="3871.97998046875"/>
        <n v="2893.47998046875"/>
        <n v="13338.740234375"/>
        <n v="18145.400390625"/>
        <n v="27678.919921875"/>
        <n v="3856.10009765625"/>
        <n v="2969.19995117188"/>
        <n v="88.370002746582"/>
        <n v="13256.740234375"/>
        <n v="18082.849609375"/>
        <n v="3759.68994140625"/>
        <n v="90.0"/>
        <n v="13130.1904296875"/>
        <n v="18052.69921875"/>
        <n v="3719.88989257813"/>
        <n v="2997.81005859375"/>
        <n v="88.1699981689453"/>
        <n v="13459.849609375"/>
        <n v="18117.150390625"/>
        <n v="27199.740234375"/>
        <n v="3770.55004882813"/>
        <n v="3070.80004882813"/>
        <n v="92.6100006103516"/>
        <n v="13533.51953125"/>
        <n v="18202.80078125"/>
        <n v="27527.640625"/>
        <n v="3806.80004882813"/>
        <n v="3077.82006835938"/>
        <n v="91.7900009155273"/>
        <n v="13688.75"/>
        <n v="27872.109375"/>
        <n v="3828.11010742188"/>
        <n v="3064.48999023438"/>
        <n v="88.9100036621094"/>
        <n v="13666.3203125"/>
        <n v="18157.0"/>
        <n v="27716.4296875"/>
        <n v="3748.57006835938"/>
        <n v="3048.169921875"/>
        <n v="85.8300018310547"/>
        <n v="14146.08984375"/>
        <n v="18028.19921875"/>
        <n v="27446.099609375"/>
        <n v="3956.3701171875"/>
        <n v="86.4700012207031"/>
        <n v="14224.8603515625"/>
        <n v="18349.69921875"/>
        <n v="28263.5703125"/>
        <n v="3992.92993164063"/>
        <n v="3087.2900390625"/>
        <n v="88.9599990844727"/>
        <n v="14313.2998046875"/>
        <n v="18329.150390625"/>
        <n v="27963.470703125"/>
        <n v="3957.25"/>
        <n v="3083.39990234375"/>
        <n v="85.870002746582"/>
        <n v="14378.509765625"/>
        <n v="18403.400390625"/>
        <n v="27990.169921875"/>
        <n v="3991.72998046875"/>
        <n v="3134.080078125"/>
        <n v="86.9199981689453"/>
        <n v="14234.0302734375"/>
        <n v="18409.650390625"/>
        <n v="28028.30078125"/>
        <n v="3958.7900390625"/>
        <n v="3119.97998046875"/>
        <n v="85.5899963378906"/>
        <n v="14266.3798828125"/>
        <n v="18343.900390625"/>
        <n v="27930.5703125"/>
        <n v="3946.56005859375"/>
        <n v="3115.42993164063"/>
        <n v="81.6399993896484"/>
        <n v="14431.8603515625"/>
        <n v="18307.650390625"/>
        <n v="27899.76953125"/>
        <n v="3965.34008789063"/>
        <n v="3097.23999023438"/>
        <n v="80.0800018310547"/>
        <n v="14379.9296875"/>
        <n v="18159.94921875"/>
        <n v="27944.7890625"/>
        <n v="3949.93994140625"/>
        <n v="3085.0439453125"/>
        <n v="79.7300033569336"/>
        <n v="14422.349609375"/>
        <n v="18244.19921875"/>
        <n v="28115.740234375"/>
        <n v="4003.580078125"/>
        <n v="3088.94311523438"/>
        <n v="80.9499969482422"/>
        <n v="14427.58984375"/>
        <n v="18267.25"/>
        <n v="4027.26000976563"/>
        <n v="3096.90698242188"/>
        <n v="77.9400024414063"/>
        <n v="14539.5595703125"/>
        <n v="18484.099609375"/>
        <n v="28383.08984375"/>
        <n v="3089.31005859375"/>
        <n v="14541.3798828125"/>
        <n v="18512.75"/>
        <n v="28283.029296875"/>
        <n v="4026.1201171875"/>
        <n v="3101.68994140625"/>
        <n v="76.2799987792969"/>
        <n v="14383.3603515625"/>
        <n v="18562.75"/>
        <n v="28162.830078125"/>
        <n v="3963.93994140625"/>
        <n v="3078.55004882813"/>
        <n v="77.2399978637695"/>
        <n v="14355.4501953125"/>
        <n v="18618.05078125"/>
        <n v="28027.83984375"/>
        <n v="3957.6298828125"/>
        <n v="3149.75"/>
        <n v="78.1999969482422"/>
        <n v="14397.0400390625"/>
        <n v="18758.349609375"/>
        <n v="27968.990234375"/>
        <n v="4080.11010742188"/>
        <n v="3151.34008789063"/>
        <n v="80.5500030517578"/>
        <n v="14490.2998046875"/>
        <n v="18812.5"/>
        <n v="28226.080078125"/>
        <n v="4076.57006835938"/>
        <n v="3165.46997070313"/>
        <n v="14529.3896484375"/>
        <n v="18696.099609375"/>
        <n v="27777.900390625"/>
        <n v="4071.69995117188"/>
        <n v="3156.13989257813"/>
        <n v="79.9800033569336"/>
        <n v="14447.6103515625"/>
        <n v="18701.05078125"/>
        <n v="27820.400390625"/>
        <n v="3998.84008789063"/>
        <n v="3211.81005859375"/>
        <n v="76.9300003051758"/>
        <n v="14343.1904296875"/>
        <n v="18642.75"/>
        <n v="27885.869140625"/>
        <n v="3941.26000976563"/>
        <n v="3212.53002929688"/>
        <n v="74.25"/>
        <n v="14261.1904296875"/>
        <n v="18560.5"/>
        <n v="27686.400390625"/>
        <n v="3933.919921875"/>
        <n v="3199.6201171875"/>
        <n v="72.0100021362305"/>
        <n v="14264.5595703125"/>
        <n v="18609.349609375"/>
        <n v="27574.4296875"/>
        <n v="3963.51000976563"/>
        <n v="3197.35009765625"/>
        <n v="71.4599990844727"/>
        <n v="14370.7197265625"/>
        <n v="18496.599609375"/>
        <n v="27901.009765625"/>
        <n v="3934.3798828125"/>
        <n v="3206.94995117188"/>
        <n v="71.0199966430664"/>
        <n v="14306.6298828125"/>
        <n v="18497.150390625"/>
        <n v="27842.330078125"/>
        <n v="3990.56005859375"/>
        <n v="3179.0400390625"/>
        <n v="73.1699981689453"/>
        <n v="14497.8896484375"/>
        <n v="18608.0"/>
        <n v="27954.849609375"/>
        <n v="4019.64990234375"/>
        <n v="3176.330078125"/>
        <n v="75.3899993896484"/>
        <n v="14460.2001953125"/>
        <n v="18660.30078125"/>
        <n v="28156.2109375"/>
        <n v="3995.32006835938"/>
        <n v="3176.53002929688"/>
        <n v="77.2799987792969"/>
        <n v="13986.23046875"/>
        <n v="18414.900390625"/>
        <n v="28051.69921875"/>
        <n v="3895.75"/>
        <n v="3168.64990234375"/>
        <n v="76.1100006103516"/>
        <n v="13893.0703125"/>
        <n v="18269.0"/>
        <n v="27527.119140625"/>
        <n v="3852.36010742188"/>
        <n v="3167.85791015625"/>
        <n v="74.2900009155273"/>
        <n v="13942.8701171875"/>
        <n v="18420.44921875"/>
        <n v="27237.640625"/>
        <n v="3817.65991210938"/>
        <n v="3107.1201171875"/>
        <n v="75.1900024414063"/>
        <n v="13884.66015625"/>
        <n v="18385.30078125"/>
        <n v="26568.029296875"/>
        <n v="3821.6201171875"/>
        <n v="3073.77001953125"/>
        <n v="76.0899963378906"/>
        <n v="14097.8203125"/>
        <n v="18199.099609375"/>
        <n v="26387.720703125"/>
        <n v="3878.43994140625"/>
        <n v="3068.40991210938"/>
        <n v="78.2900009155273"/>
        <n v="13914.0703125"/>
        <n v="18127.349609375"/>
        <n v="26507.869140625"/>
        <n v="3822.38989257813"/>
        <n v="3054.42993164063"/>
        <n v="77.4899978637695"/>
        <n v="13940.9296875"/>
        <n v="17806.80078125"/>
        <n v="26235.25"/>
        <n v="3844.82006835938"/>
        <n v="3045.86596679688"/>
        <n v="79.5599975585938"/>
        <n v="18014.599609375"/>
        <n v="26405.869140625"/>
        <n v="3065.56298828125"/>
        <n v="13995.099609375"/>
        <n v="18132.30078125"/>
        <n v="26447.869140625"/>
        <n v="3829.25"/>
        <n v="3095.57006835938"/>
        <n v="79.5299987792969"/>
        <n v="13925.599609375"/>
        <n v="18122.5"/>
        <n v="26340.5"/>
        <n v="3783.21997070313"/>
        <n v="3087.39990234375"/>
        <n v="78.9599990844727"/>
        <n v="14071.7197265625"/>
        <n v="18191.0"/>
        <n v="26093.669921875"/>
        <n v="3849.28002929688"/>
        <n v="3073.69995117188"/>
        <n v="78.4000015258789"/>
        <n v="13923.58984375"/>
        <n v="18105.30078125"/>
        <n v="26094.5"/>
        <n v="3839.5"/>
        <n v="3089.26000976563"/>
        <n v="80.2600021362305"/>
        <n v="14069.259765625"/>
        <n v="18197.44921875"/>
        <n v="14181.669921875"/>
        <n v="18232.55078125"/>
        <n v="3824.13989257813"/>
        <n v="3116.51000976563"/>
        <n v="14490.7802734375"/>
        <n v="18042.94921875"/>
        <n v="25716.859375"/>
        <n v="3852.96997070313"/>
        <n v="3123.52001953125"/>
        <n v="72.8399963378906"/>
        <n v="14436.3095703125"/>
        <n v="17992.150390625"/>
        <n v="25820.80078125"/>
        <n v="3808.10009765625"/>
        <n v="73.6699981689453"/>
        <n v="14610.01953125"/>
        <n v="17859.44921875"/>
        <n v="25973.849609375"/>
        <n v="3895.080078125"/>
        <n v="3157.63989257813"/>
        <n v="73.7699966430664"/>
        <n v="14792.830078125"/>
        <n v="18101.19921875"/>
        <n v="3892.09008789063"/>
        <n v="3176.080078125"/>
        <n v="74.629997253418"/>
        <n v="14774.599609375"/>
        <n v="17914.150390625"/>
        <n v="26175.560546875"/>
        <n v="3919.25"/>
        <n v="3169.51000976563"/>
        <n v="75.120002746582"/>
        <n v="14947.91015625"/>
        <n v="17895.69921875"/>
        <n v="26446.0"/>
        <n v="3969.61010742188"/>
        <n v="3161.84008789063"/>
        <n v="77.4100036621094"/>
        <n v="15058.2998046875"/>
        <n v="17858.19921875"/>
        <n v="26449.8203125"/>
        <n v="3983.169921875"/>
        <n v="3163.44995117188"/>
        <n v="15086.51953125"/>
        <n v="17956.599609375"/>
        <n v="26119.51953125"/>
        <n v="3999.09008789063"/>
        <n v="3195.31005859375"/>
        <n v="79.8600006103516"/>
        <n v="15134.0400390625"/>
        <n v="17894.849609375"/>
        <n v="25822.3203125"/>
        <n v="3227.59204101563"/>
        <n v="15187.0703125"/>
        <n v="18053.30078125"/>
        <n v="26138.6796875"/>
        <n v="3990.96997070313"/>
        <n v="3224.23999023438"/>
        <n v="80.1800003051758"/>
        <n v="15181.7998046875"/>
        <n v="18165.349609375"/>
        <n v="26791.119140625"/>
        <n v="3928.86010742188"/>
        <n v="3224.40991210938"/>
        <n v="79.4800033569336"/>
        <n v="14920.3603515625"/>
        <n v="18107.849609375"/>
        <n v="26405.23046875"/>
        <n v="3898.85009765625"/>
        <n v="3240.28002929688"/>
        <n v="80.3300018310547"/>
        <n v="15033.5595703125"/>
        <n v="18027.650390625"/>
        <n v="26553.529296875"/>
        <n v="3972.61010742188"/>
        <n v="3264.81005859375"/>
        <n v="15102.9501953125"/>
        <n v="18118.55078125"/>
        <n v="26906.0390625"/>
        <n v="4019.81005859375"/>
        <n v="81.620002746582"/>
        <n v="15093.1103515625"/>
        <n v="18118.30078125"/>
        <n v="27299.189453125"/>
        <n v="4016.94995117188"/>
        <n v="80.129997253418"/>
        <n v="15081.6396484375"/>
        <n v="17891.94921875"/>
        <n v="27395.009765625"/>
        <n v="4016.21997070313"/>
        <n v="80.1500015258789"/>
        <n v="15132.849609375"/>
        <n v="27362.75"/>
        <n v="4060.42993164063"/>
        <n v="81.0100021362305"/>
        <n v="15150.0302734375"/>
        <n v="17604.349609375"/>
        <n v="27382.560546875"/>
        <n v="4070.56005859375"/>
        <n v="79.6800003051758"/>
        <n v="15126.080078125"/>
        <n v="17648.94921875"/>
        <n v="27433.400390625"/>
        <n v="4017.77001953125"/>
        <n v="3269.32006835938"/>
        <n v="77.9000015258789"/>
        <n v="15128.26953125"/>
        <n v="17662.150390625"/>
        <n v="27327.109375"/>
        <n v="4076.60009765625"/>
        <n v="3255.669921875"/>
        <n v="78.870002746582"/>
        <n v="15180.740234375"/>
        <n v="17616.30078125"/>
        <n v="27346.880859375"/>
        <n v="4119.2099609375"/>
        <n v="3284.919921875"/>
        <n v="76.4100036621094"/>
        <n v="15509.1904296875"/>
        <n v="17610.400390625"/>
        <n v="27402.05078125"/>
        <n v="4179.759765625"/>
        <n v="3285.669921875"/>
        <n v="15476.4296875"/>
        <n v="17854.05078125"/>
        <n v="27509.4609375"/>
        <n v="4136.47998046875"/>
        <n v="3263.40991210938"/>
        <n v="73.3899993896484"/>
        <n v="15345.91015625"/>
        <n v="17764.599609375"/>
        <n v="27693.650390625"/>
        <n v="4111.080078125"/>
        <n v="3238.69995117188"/>
        <n v="74.1100006103516"/>
        <n v="15320.8798828125"/>
        <n v="17721.5"/>
        <n v="27685.470703125"/>
        <n v="4164.0"/>
        <n v="3248.09008789063"/>
        <n v="77.1399993896484"/>
        <n v="15412.0498046875"/>
        <n v="17871.69921875"/>
        <n v="27606.4609375"/>
        <n v="4117.85986328125"/>
        <n v="3232.11010742188"/>
        <n v="78.4700012207031"/>
        <n v="15523.419921875"/>
        <n v="17893.44921875"/>
        <n v="27584.349609375"/>
        <n v="4081.5"/>
        <n v="3270.3798828125"/>
        <n v="78.0599975585938"/>
        <n v="15307.98046875"/>
        <n v="17856.5"/>
        <n v="27670.98046875"/>
        <n v="4090.4599609375"/>
        <n v="3260.669921875"/>
        <n v="79.7200012207031"/>
        <n v="15397.33984375"/>
        <n v="17770.900390625"/>
        <n v="27427.3203125"/>
        <n v="4137.2900390625"/>
        <n v="3284.15991210938"/>
        <n v="80.1399993896484"/>
        <n v="15380.5595703125"/>
        <n v="17929.849609375"/>
        <n v="27602.76953125"/>
        <n v="4136.1298828125"/>
        <n v="3293.28002929688"/>
        <n v="79.0599975585938"/>
        <n v="15506.33984375"/>
        <n v="18015.849609375"/>
        <n v="27501.859375"/>
        <n v="4147.60009765625"/>
        <n v="3280.48999023438"/>
        <n v="78.5899963378906"/>
        <n v="15533.6396484375"/>
        <n v="18035.849609375"/>
        <n v="27696.439453125"/>
        <n v="4090.40991210938"/>
        <n v="3249.03002929688"/>
        <n v="78.4899978637695"/>
        <n v="15482.0"/>
        <n v="17944.19921875"/>
        <n v="27513.130859375"/>
        <n v="4079.09008789063"/>
        <n v="3224.02001953125"/>
        <n v="76.3399963378906"/>
        <n v="15477.5498046875"/>
        <n v="17844.599609375"/>
        <n v="27531.939453125"/>
        <n v="3290.34008789063"/>
        <n v="15397.6201171875"/>
        <n v="17826.69921875"/>
        <n v="27473.099609375"/>
        <n v="3997.34008789063"/>
        <n v="3306.52001953125"/>
        <n v="76.1600036621094"/>
        <n v="15399.8896484375"/>
        <n v="17554.30078125"/>
        <n v="27104.3203125"/>
        <n v="3991.05004882813"/>
        <n v="3291.14990234375"/>
        <n v="15475.6904296875"/>
        <n v="17511.25"/>
        <n v="4012.32006835938"/>
        <n v="3287.47998046875"/>
        <n v="15209.740234375"/>
        <n v="17465.80078125"/>
        <n v="27453.48046875"/>
        <n v="3970.0400390625"/>
        <n v="3267.15991210938"/>
        <n v="76.3199996948242"/>
        <n v="15381.4296875"/>
        <n v="17392.69921875"/>
        <n v="27423.9609375"/>
        <n v="3982.23999023438"/>
        <n v="3258.03002929688"/>
        <n v="75.6800003051758"/>
        <n v="15365.1396484375"/>
        <n v="17303.94921875"/>
        <n v="27445.560546875"/>
        <n v="3970.14990234375"/>
        <n v="3279.61010742188"/>
        <n v="77.0500030517578"/>
        <n v="15305.01953125"/>
        <n v="17450.900390625"/>
        <n v="27516.529296875"/>
        <n v="3951.38989257813"/>
        <n v="3312.35009765625"/>
        <n v="77.6900024414063"/>
        <n v="15327.6396484375"/>
        <n v="17321.900390625"/>
        <n v="27498.869140625"/>
        <n v="3981.35009765625"/>
        <n v="3310.64990234375"/>
        <n v="78.1600036621094"/>
        <n v="15578.3896484375"/>
        <n v="17594.349609375"/>
        <n v="27927.470703125"/>
        <n v="4045.63989257813"/>
        <n v="3328.38989257813"/>
        <n v="15653.580078125"/>
        <n v="17711.44921875"/>
        <n v="28237.779296875"/>
        <n v="4048.419921875"/>
        <n v="3322.03002929688"/>
        <n v="80.4599990844727"/>
        <n v="15559.5302734375"/>
        <n v="28309.16015625"/>
        <n v="3986.3701171875"/>
        <n v="3285.10009765625"/>
        <n v="77.5800018310547"/>
        <n v="15631.8701171875"/>
        <n v="17754.400390625"/>
        <n v="28444.189453125"/>
        <n v="3992.01000976563"/>
        <n v="3283.25"/>
        <n v="76.6600036621094"/>
        <n v="15633.2099609375"/>
        <n v="17589.599609375"/>
        <n v="28623.150390625"/>
        <n v="3918.32006835938"/>
        <n v="75.7200012207031"/>
        <n v="15427.9697265625"/>
        <n v="17412.900390625"/>
        <n v="28143.970703125"/>
        <n v="3861.59008789063"/>
        <n v="3230.080078125"/>
        <n v="76.6800003051758"/>
        <n v="14959.4697265625"/>
        <n v="17154.30078125"/>
        <n v="27832.9609375"/>
        <n v="3855.76000976563"/>
        <n v="3268.69995117188"/>
        <n v="74.8000030517578"/>
        <n v="15232.830078125"/>
        <n v="17043.30078125"/>
        <n v="27222.0390625"/>
        <n v="3919.2900390625"/>
        <n v="3245.31005859375"/>
        <n v="71.3300018310547"/>
        <n v="14735.259765625"/>
        <n v="16972.150390625"/>
        <n v="27229.48046875"/>
        <n v="3891.92993164063"/>
        <n v="3263.31005859375"/>
        <n v="67.6100006103516"/>
        <n v="14967.099609375"/>
        <n v="16985.599609375"/>
        <n v="27010.609375"/>
        <n v="3960.28002929688"/>
        <n v="3226.88989257813"/>
        <n v="14768.2001953125"/>
        <n v="17100.05078125"/>
        <n v="27333.7890625"/>
        <n v="3916.63989257813"/>
        <n v="3250.55004882813"/>
        <n v="66.7399978637695"/>
        <n v="14933.3798828125"/>
        <n v="16988.400390625"/>
        <n v="26945.669921875"/>
        <n v="3951.57006835938"/>
        <n v="3234.90991210938"/>
        <n v="67.6399993896484"/>
        <n v="15195.33984375"/>
        <n v="17107.5"/>
        <n v="4002.8701171875"/>
        <n v="3255.64990234375"/>
        <n v="69.3300018310547"/>
        <n v="15216.1904296875"/>
        <n v="17151.900390625"/>
        <n v="27466.609375"/>
        <n v="3936.96997070313"/>
        <n v="3265.75"/>
        <n v="70.9000015258789"/>
        <n v="15210.3896484375"/>
        <n v="17076.900390625"/>
        <n v="27419.609375"/>
        <n v="3948.71997070313"/>
        <n v="3286.64990234375"/>
        <n v="14957.23046875"/>
        <n v="16945.05078125"/>
        <n v="27385.25"/>
        <n v="3970.98999023438"/>
        <n v="3265.64990234375"/>
        <n v="69.2600021362305"/>
        <n v="15127.6796875"/>
        <n v="16985.69921875"/>
        <n v="27476.869140625"/>
        <n v="3977.53002929688"/>
        <n v="3251.39990234375"/>
        <n v="72.8099975585938"/>
        <n v="15142.01953125"/>
        <n v="16951.69921875"/>
        <n v="27518.25"/>
        <n v="3971.27001953125"/>
        <n v="3245.3798828125"/>
        <n v="73.1999969482422"/>
        <n v="15328.7802734375"/>
        <n v="17080.69921875"/>
        <n v="27883.779296875"/>
        <n v="4027.81005859375"/>
        <n v="3240.06005859375"/>
        <n v="72.9700012207031"/>
        <n v="15522.400390625"/>
        <n v="27782.9296875"/>
        <n v="4050.830078125"/>
        <n v="3261.25"/>
        <n v="74.370002746582"/>
        <n v="15628.83984375"/>
        <n v="17359.75"/>
        <n v="28041.48046875"/>
        <n v="4109.31005859375"/>
        <n v="3272.86010742188"/>
        <n v="75.6699981689453"/>
        <n v="15580.919921875"/>
        <n v="17398.05078125"/>
        <n v="28188.150390625"/>
        <n v="4124.509765625"/>
        <n v="3296.39990234375"/>
        <n v="80.4199981689453"/>
        <n v="15603.4697265625"/>
        <n v="28287.419921875"/>
        <n v="4100.60009765625"/>
        <n v="3312.56005859375"/>
        <n v="80.7099990844727"/>
        <n v="15520.169921875"/>
        <n v="17557.05078125"/>
        <n v="27813.259765625"/>
        <n v="4090.3798828125"/>
        <n v="80.6100006103516"/>
        <n v="15597.8896484375"/>
        <n v="17599.150390625"/>
        <n v="27472.630859375"/>
        <n v="4105.02001953125"/>
        <n v="3312.6298828125"/>
        <n v="80.6999969482422"/>
        <n v="27518.310546875"/>
        <n v="3327.64990234375"/>
        <n v="17624.05078125"/>
        <n v="27633.66015625"/>
        <n v="4109.10986328125"/>
        <n v="3315.36010742188"/>
        <n v="79.7399978637695"/>
        <n v="15655.169921875"/>
        <n v="17722.30078125"/>
        <n v="27923.369140625"/>
        <n v="4108.93994140625"/>
        <n v="3313.57006835938"/>
        <n v="81.5299987792969"/>
        <n v="15703.599609375"/>
        <n v="17812.400390625"/>
        <n v="28082.69921875"/>
        <n v="4091.94995117188"/>
        <n v="3327.17993164063"/>
        <n v="83.2600021362305"/>
        <n v="15729.4599609375"/>
        <n v="17828.0"/>
        <n v="28156.970703125"/>
        <n v="4146.22021484375"/>
        <n v="3318.36010742188"/>
        <n v="82.1600036621094"/>
        <n v="15807.5"/>
        <n v="28493.470703125"/>
        <n v="4137.64013671875"/>
        <n v="3338.14990234375"/>
        <n v="82.5199966430664"/>
        <n v="15789.5302734375"/>
        <n v="17706.849609375"/>
        <n v="28514.779296875"/>
        <n v="4151.31982421875"/>
        <n v="3385.61010742188"/>
        <n v="80.8300018310547"/>
        <n v="15882.669921875"/>
        <n v="17660.150390625"/>
        <n v="28658.830078125"/>
        <n v="4154.8701171875"/>
        <n v="3393.330078125"/>
        <n v="15895.2001953125"/>
        <n v="17618.75"/>
        <n v="28606.759765625"/>
        <n v="4154.52001953125"/>
        <n v="3370.1298828125"/>
        <n v="79.1600036621094"/>
        <n v="15795.9697265625"/>
        <n v="17624.44921875"/>
        <n v="28657.5703125"/>
        <n v="4129.7900390625"/>
        <n v="3367.03002929688"/>
        <n v="77.2900009155273"/>
        <n v="15881.66015625"/>
        <n v="28564.369140625"/>
        <n v="4133.52001953125"/>
        <n v="3301.26000976563"/>
        <n v="77.870002746582"/>
        <n v="15863.9501953125"/>
        <n v="17743.400390625"/>
        <n v="28593.51953125"/>
        <n v="4137.0400390625"/>
        <n v="3275.40991210938"/>
        <n v="78.7600021362305"/>
        <n v="15872.1298828125"/>
        <n v="17769.25"/>
        <n v="28620.0703125"/>
        <n v="4071.6298828125"/>
        <n v="3264.8701171875"/>
        <n v="77.0699996948242"/>
        <n v="15795.73046875"/>
        <n v="17813.599609375"/>
        <n v="28416.470703125"/>
        <n v="4055.98999023438"/>
        <n v="3264.10009765625"/>
        <n v="74.3000030517578"/>
        <n v="15800.4501953125"/>
        <n v="17915.05078125"/>
        <n v="28457.6796875"/>
        <n v="4135.35009765625"/>
        <n v="3285.8798828125"/>
        <n v="74.7600021362305"/>
        <n v="15922.3798828125"/>
        <n v="18065.0"/>
        <n v="28856.439453125"/>
        <n v="4169.47998046875"/>
        <n v="3323.27001953125"/>
        <n v="76.7799987792969"/>
        <n v="29123.1796875"/>
        <n v="4167.8701171875"/>
        <n v="75.6600036621094"/>
        <n v="15726.9404296875"/>
        <n v="18147.650390625"/>
        <n v="29157.94921875"/>
        <n v="4119.580078125"/>
        <n v="71.6600036621094"/>
        <n v="15815.0595703125"/>
        <n v="18089.849609375"/>
        <n v="4090.75"/>
        <n v="68.5999984741211"/>
        <n v="15734.240234375"/>
        <n v="18255.80078125"/>
        <n v="4061.21997070313"/>
        <n v="3350.4599609375"/>
        <n v="68.5599975585938"/>
        <n v="15961.01953125"/>
        <n v="18069.0"/>
        <n v="4136.25"/>
        <n v="3334.5"/>
        <n v="71.3399963378906"/>
        <n v="15952.830078125"/>
        <n v="18264.400390625"/>
        <n v="28949.880859375"/>
        <n v="4138.1201171875"/>
        <n v="3395.0"/>
        <n v="73.1600036621094"/>
        <n v="15955.48046875"/>
        <n v="18265.94921875"/>
        <n v="29242.8203125"/>
        <n v="4119.169921875"/>
        <n v="3357.669921875"/>
        <n v="73.7099990844727"/>
        <n v="15896.23046875"/>
        <n v="18315.099609375"/>
        <n v="29122.1796875"/>
        <n v="3319.14990234375"/>
        <n v="72.5599975585938"/>
        <n v="15834.91015625"/>
        <n v="18297.0"/>
        <n v="29126.720703125"/>
        <n v="4130.6201171875"/>
        <n v="3309.55004882813"/>
        <n v="15913.8203125"/>
        <n v="18314.80078125"/>
        <n v="29388.30078125"/>
        <n v="4124.080078125"/>
        <n v="3272.36010742188"/>
        <n v="70.0400009155273"/>
        <n v="15917.240234375"/>
        <n v="18398.849609375"/>
        <n v="29626.33984375"/>
        <n v="4136.27978515625"/>
        <n v="3310.73999023438"/>
        <n v="71.1100006103516"/>
        <n v="15897.9296875"/>
        <n v="18286.5"/>
        <n v="29842.990234375"/>
        <n v="4109.89990234375"/>
        <n v="3290.98999023438"/>
        <n v="15951.2998046875"/>
        <n v="18181.75"/>
        <n v="30093.58984375"/>
        <n v="4158.77001953125"/>
        <n v="3284.22998046875"/>
        <n v="72.8300018310547"/>
        <n v="16163.3603515625"/>
        <n v="18129.94921875"/>
        <n v="30573.9296875"/>
        <n v="4198.0498046875"/>
        <n v="3297.32006835938"/>
        <n v="71.8600006103516"/>
        <n v="16275.3798828125"/>
        <n v="18203.400390625"/>
        <n v="30808.349609375"/>
        <n v="4191.97998046875"/>
        <n v="3283.5400390625"/>
        <n v="71.5500030517578"/>
        <n v="16223.990234375"/>
        <n v="18314.400390625"/>
        <n v="31086.8203125"/>
        <n v="4192.6298828125"/>
        <n v="3296.46997070313"/>
        <n v="71.9899978637695"/>
        <n v="16152.8603515625"/>
        <n v="18348.0"/>
        <n v="30957.76953125"/>
        <n v="4145.580078125"/>
        <n v="3246.23999023438"/>
        <n v="15842.1298828125"/>
        <n v="18285.400390625"/>
        <n v="30682.6796875"/>
        <n v="4115.240234375"/>
        <n v="3204.75"/>
        <n v="74.3399963378906"/>
        <n v="15793.7998046875"/>
        <n v="18321.150390625"/>
        <n v="30801.130859375"/>
        <n v="4151.27978515625"/>
        <n v="3201.26000976563"/>
        <n v="71.8300018310547"/>
        <n v="15983.9697265625"/>
        <n v="18499.349609375"/>
        <n v="30916.310546875"/>
        <n v="4205.4501953125"/>
        <n v="3212.5"/>
        <n v="72.6699981689453"/>
        <n v="15952.73046875"/>
        <n v="18598.650390625"/>
        <n v="31233.5390625"/>
        <n v="3221.44995117188"/>
        <n v="15908.91015625"/>
        <n v="18633.849609375"/>
        <n v="31328.16015625"/>
        <n v="4205.52001953125"/>
        <n v="3224.2099609375"/>
        <n v="69.4599990844727"/>
        <n v="15664.01953125"/>
        <n v="18534.400390625"/>
        <n v="30887.880859375"/>
        <n v="4179.830078125"/>
        <n v="3204.56005859375"/>
        <n v="68.0899963378906"/>
        <n v="15853.66015625"/>
        <n v="18487.75"/>
        <n v="31148.009765625"/>
        <n v="4221.02001953125"/>
        <n v="3204.6298828125"/>
        <n v="70.0999984741211"/>
        <n v="16051.23046875"/>
        <n v="18534.099609375"/>
        <n v="31524.220703125"/>
        <n v="4282.3701171875"/>
        <n v="3230.07006835938"/>
        <n v="71.7399978637695"/>
        <n v="15963.8896484375"/>
        <n v="18593.849609375"/>
        <n v="32217.4296875"/>
        <n v="4273.7900390625"/>
        <n v="3232.43994140625"/>
        <n v="15992.4404296875"/>
        <n v="18599.0"/>
        <n v="32506.779296875"/>
        <n v="4283.85009765625"/>
        <n v="3195.34008789063"/>
        <n v="15960.5595703125"/>
        <n v="18726.400390625"/>
        <n v="31913.740234375"/>
        <n v="4267.52001953125"/>
        <n v="3197.76000976563"/>
        <n v="72.5299987792969"/>
        <n v="15989.9599609375"/>
        <n v="18634.55078125"/>
        <n v="31641.26953125"/>
        <n v="4293.93017578125"/>
        <n v="3213.59008789063"/>
        <n v="15949.83984375"/>
        <n v="18563.400390625"/>
        <n v="32265.169921875"/>
        <n v="4298.85986328125"/>
        <n v="3231.40991210938"/>
        <n v="70.1699981689453"/>
        <n v="16097.8701171875"/>
        <n v="18601.5"/>
        <n v="32434.0"/>
        <n v="4338.93017578125"/>
        <n v="3228.830078125"/>
        <n v="67.120002746582"/>
        <n v="16230.6796875"/>
        <n v="18716.150390625"/>
        <n v="33018.6484375"/>
        <n v="4369.009765625"/>
        <n v="3233.669921875"/>
        <n v="69.4199981689453"/>
        <n v="16310.7900390625"/>
        <n v="18755.900390625"/>
        <n v="33502.421875"/>
        <n v="4372.58984375"/>
        <n v="3228.98999023438"/>
        <n v="68.2699966430664"/>
        <n v="16290.1201171875"/>
        <n v="18688.099609375"/>
        <n v="33485.48828125"/>
        <n v="4425.83984375"/>
        <n v="3252.97998046875"/>
        <n v="70.620002746582"/>
        <n v="16357.6298828125"/>
        <n v="18826.0"/>
        <n v="33706.078125"/>
        <n v="4409.58984375"/>
        <n v="3273.330078125"/>
        <n v="71.7799987792969"/>
        <n v="16201.2001953125"/>
        <n v="18755.44921875"/>
        <n v="33370.421875"/>
        <n v="3255.81005859375"/>
        <n v="16111.3203125"/>
        <n v="18816.69921875"/>
        <n v="33388.91015625"/>
        <n v="4388.7099609375"/>
        <n v="3240.36010742188"/>
        <n v="70.5"/>
        <n v="16023.1298828125"/>
        <n v="18856.849609375"/>
        <n v="33575.140625"/>
        <n v="4365.68994140625"/>
        <n v="3197.89990234375"/>
        <n v="15988.16015625"/>
        <n v="18771.25"/>
        <n v="33264.87890625"/>
        <n v="4381.89013671875"/>
        <n v="69.5100021362305"/>
        <n v="15829.9404296875"/>
        <n v="18665.5"/>
        <n v="32781.5390625"/>
        <n v="4348.330078125"/>
        <n v="69.1600036621094"/>
        <n v="15813.0595703125"/>
        <n v="18691.19921875"/>
        <n v="32698.810546875"/>
        <n v="4328.81982421875"/>
        <n v="3150.6201171875"/>
        <n v="69.370002746582"/>
        <n v="15846.8603515625"/>
        <n v="18817.400390625"/>
        <n v="32538.330078125"/>
        <n v="4378.41015625"/>
        <n v="3189.43994140625"/>
        <n v="67.6999969482422"/>
        <n v="15949.0"/>
        <n v="18972.099609375"/>
        <n v="33193.98828125"/>
        <n v="4376.85986328125"/>
        <n v="3189.3798828125"/>
        <n v="69.5599975585938"/>
        <n v="15946.7197265625"/>
        <n v="33234.140625"/>
        <n v="4396.43994140625"/>
        <n v="3182.3798828125"/>
        <n v="69.8600006103516"/>
        <n v="16147.900390625"/>
        <n v="19189.05078125"/>
        <n v="33189.0390625"/>
        <n v="4450.3798828125"/>
        <n v="3202.06005859375"/>
        <n v="70.6399993896484"/>
        <n v="16081.0400390625"/>
        <n v="19322.55078125"/>
        <n v="33753.328125"/>
        <n v="4455.58984375"/>
        <n v="3243.97998046875"/>
        <n v="69.7900009155273"/>
        <n v="16039.169921875"/>
        <n v="19389.0"/>
        <n v="33422.51953125"/>
        <n v="3245.35009765625"/>
        <n v="15937.580078125"/>
        <n v="19398.5"/>
        <n v="33338.69921875"/>
        <n v="4446.81982421875"/>
        <n v="3222.94995117188"/>
        <n v="71.7900009155273"/>
        <n v="15528.5400390625"/>
        <n v="19497.30078125"/>
        <n v="32773.01953125"/>
        <n v="4411.58984375"/>
        <n v="3205.57006835938"/>
        <n v="71.8000030517578"/>
        <n v="15603.400390625"/>
        <n v="19331.80078125"/>
        <n v="32388.419921875"/>
        <n v="4398.9501953125"/>
        <n v="3196.61010742188"/>
        <n v="73.8600006103516"/>
        <n v="15673.16015625"/>
        <n v="19355.900390625"/>
        <n v="32189.73046875"/>
        <n v="4409.52978515625"/>
        <n v="3203.69995117188"/>
        <n v="72.9899978637695"/>
        <n v="15790.33984375"/>
        <n v="19439.400390625"/>
        <n v="32203.5703125"/>
        <n v="4439.259765625"/>
        <n v="3221.3701171875"/>
        <n v="16023.0"/>
        <n v="19384.30078125"/>
        <n v="31943.9296875"/>
        <n v="4472.16015625"/>
        <n v="3196.1298828125"/>
        <n v="75.75"/>
        <n v="16141.0302734375"/>
        <n v="19413.75"/>
        <n v="32419.330078125"/>
        <n v="4510.0400390625"/>
        <n v="3236.47998046875"/>
        <n v="76.8899993896484"/>
        <n v="16105.0703125"/>
        <n v="19564.5"/>
        <n v="32391.259765625"/>
        <n v="4505.419921875"/>
        <n v="3237.69995117188"/>
        <n v="75.4199981689453"/>
        <n v="16068.650390625"/>
        <n v="19711.44921875"/>
        <n v="4522.7900390625"/>
        <n v="3209.6298828125"/>
        <n v="74.1500015258789"/>
        <n v="16125.490234375"/>
        <n v="19749.25"/>
        <n v="32493.890625"/>
        <n v="4554.97998046875"/>
        <n v="3197.82006835938"/>
        <n v="16108.9296875"/>
        <n v="19833.150390625"/>
        <n v="32896.03125"/>
        <n v="4565.72021484375"/>
        <n v="3198.84008789063"/>
        <n v="75.3499984741211"/>
        <n v="16204.2197265625"/>
        <n v="19979.150390625"/>
        <n v="32490.51953125"/>
        <n v="4534.8701171875"/>
        <n v="3169.52001953125"/>
        <n v="75.629997253418"/>
        <n v="16177.2197265625"/>
        <n v="19745.0"/>
        <n v="32304.25"/>
        <n v="4536.33984375"/>
        <n v="3167.75"/>
        <n v="16190.9501953125"/>
        <n v="19672.349609375"/>
        <n v="32700.939453125"/>
        <n v="4554.64013671875"/>
        <n v="3164.15991210938"/>
        <n v="16211.58984375"/>
        <n v="19680.599609375"/>
        <n v="32682.509765625"/>
        <n v="4567.4599609375"/>
        <n v="3231.52001953125"/>
        <n v="79.629997253418"/>
        <n v="16131.4599609375"/>
        <n v="19778.30078125"/>
        <n v="32668.33984375"/>
        <n v="4566.75"/>
        <n v="3223.03002929688"/>
        <n v="78.7799987792969"/>
        <n v="16406.029296875"/>
        <n v="19659.900390625"/>
        <n v="32891.16015625"/>
        <n v="4537.41015625"/>
        <n v="3216.669921875"/>
        <n v="80.0899963378906"/>
        <n v="16469.75"/>
        <n v="19646.05078125"/>
        <n v="32759.23046875"/>
        <n v="4582.22998046875"/>
        <n v="3275.92993164063"/>
        <n v="80.5800018310547"/>
        <n v="16446.830078125"/>
        <n v="19753.80078125"/>
        <n v="33172.21875"/>
        <n v="4588.9599609375"/>
        <n v="3291.0400390625"/>
        <n v="81.8000030517578"/>
        <n v="16240.400390625"/>
        <n v="19733.55078125"/>
        <n v="33476.578125"/>
        <n v="4576.72998046875"/>
        <n v="3290.94897460938"/>
        <n v="81.370002746582"/>
        <n v="16020.01953125"/>
        <n v="19526.55078125"/>
        <n v="32707.689453125"/>
        <n v="4513.39013671875"/>
        <n v="3261.68994140625"/>
        <n v="15893.3798828125"/>
        <n v="19381.650390625"/>
        <n v="32159.279296875"/>
        <n v="4501.89013671875"/>
        <n v="3280.462890625"/>
        <n v="81.5500030517578"/>
        <n v="15951.8603515625"/>
        <n v="19517.0"/>
        <n v="32192.75"/>
        <n v="4478.02978515625"/>
        <n v="3288.083984375"/>
        <n v="15950.759765625"/>
        <n v="19597.30078125"/>
        <n v="32254.560546875"/>
        <n v="4518.43994140625"/>
        <n v="3268.8310546875"/>
        <n v="15774.9296875"/>
        <n v="19570.849609375"/>
        <n v="32377.2890625"/>
        <n v="4499.3798828125"/>
        <n v="3260.6201171875"/>
        <n v="82.9199981689453"/>
        <n v="15852.580078125"/>
        <n v="19632.55078125"/>
        <n v="32204.330078125"/>
        <n v="4467.7099609375"/>
        <n v="3244.48999023438"/>
        <n v="84.4000015258789"/>
        <n v="15996.51953125"/>
        <n v="19543.099609375"/>
        <n v="32473.650390625"/>
        <n v="4468.830078125"/>
        <n v="3254.56005859375"/>
        <n v="15832.169921875"/>
        <n v="19428.30078125"/>
        <n v="4464.0498046875"/>
        <n v="3189.25"/>
        <n v="83.1900024414063"/>
        <n v="15904.25"/>
        <n v="19434.55078125"/>
        <n v="32059.91015625"/>
        <n v="4489.72021484375"/>
        <n v="3178.42993164063"/>
        <n v="82.5100021362305"/>
        <n v="15767.2802734375"/>
        <n v="32238.890625"/>
        <n v="4437.85986328125"/>
        <n v="3176.17993164063"/>
        <n v="80.9899978637695"/>
        <n v="15789.4501953125"/>
        <n v="19465.0"/>
        <n v="31766.8203125"/>
        <n v="4404.330078125"/>
        <n v="3150.1298828125"/>
        <n v="79.379997253418"/>
        <n v="15676.900390625"/>
        <n v="19365.25"/>
        <n v="31626.0"/>
        <n v="4370.35986328125"/>
        <n v="3163.73999023438"/>
        <n v="80.3899993896484"/>
        <n v="15574.259765625"/>
        <n v="19310.150390625"/>
        <n v="31450.759765625"/>
        <n v="4369.7099609375"/>
        <n v="3131.94995117188"/>
        <n v="81.25"/>
        <n v="15603.2802734375"/>
        <n v="19393.599609375"/>
        <n v="31565.640625"/>
        <n v="4399.77001953125"/>
        <n v="3092.97998046875"/>
        <n v="80.7200012207031"/>
        <n v="15705.6201171875"/>
        <n v="19396.44921875"/>
        <n v="31856.7109375"/>
        <n v="4387.5498046875"/>
        <n v="3120.330078125"/>
        <n v="80.3499984741211"/>
        <n v="15728.41015625"/>
        <n v="19444.0"/>
        <n v="32010.259765625"/>
        <n v="4436.009765625"/>
        <n v="3078.39990234375"/>
        <n v="78.8899993896484"/>
        <n v="15621.490234375"/>
        <n v="19386.69921875"/>
        <n v="32287.2109375"/>
        <n v="4376.31005859375"/>
        <n v="3082.23999023438"/>
        <n v="79.0500030517578"/>
        <n v="15631.8203125"/>
        <n v="19265.80078125"/>
        <n v="31624.279296875"/>
        <n v="4405.7099609375"/>
        <n v="3064.07006835938"/>
        <n v="79.8300018310547"/>
        <n v="15792.6103515625"/>
        <n v="19306.05078125"/>
        <n v="32169.990234375"/>
        <n v="4433.31005859375"/>
        <n v="3098.63989257813"/>
        <n v="80.0999984741211"/>
        <n v="15930.8798828125"/>
        <n v="19342.650390625"/>
        <n v="32226.970703125"/>
        <n v="4497.6298828125"/>
        <n v="3135.88989257813"/>
        <n v="81.1600036621094"/>
        <n v="15891.9296875"/>
        <n v="19347.44921875"/>
        <n v="32333.4609375"/>
        <n v="4514.8701171875"/>
        <n v="3137.13989257813"/>
        <n v="81.629997253418"/>
        <n v="15947.080078125"/>
        <n v="19253.80078125"/>
        <n v="32619.33984375"/>
        <n v="4507.66015625"/>
        <n v="3119.8798828125"/>
        <n v="15840.33984375"/>
        <n v="19435.30078125"/>
        <n v="32710.619140625"/>
        <n v="4515.77001953125"/>
        <n v="3133.25"/>
        <n v="15824.849609375"/>
        <n v="19528.80078125"/>
        <n v="32939.1796875"/>
        <n v="3177.06005859375"/>
        <n v="15771.7099609375"/>
        <n v="19574.900390625"/>
        <n v="33036.76171875"/>
        <n v="4496.830078125"/>
        <n v="3154.3701171875"/>
        <n v="86.6900024414063"/>
        <n v="15741.3701171875"/>
        <n v="19611.05078125"/>
        <n v="33241.01953125"/>
        <n v="4465.47998046875"/>
        <n v="3158.080078125"/>
        <n v="87.5400009155273"/>
        <n v="15718.66015625"/>
        <n v="19727.05078125"/>
        <n v="32991.078125"/>
        <n v="4451.14013671875"/>
        <n v="3122.35009765625"/>
        <n v="15740.2998046875"/>
        <n v="19819.94921875"/>
        <n v="32606.83984375"/>
        <n v="4457.490234375"/>
        <n v="3116.71997070313"/>
        <n v="87.5100021362305"/>
        <n v="15800.990234375"/>
        <n v="19996.349609375"/>
        <n v="32467.759765625"/>
        <n v="4487.4599609375"/>
        <n v="3142.78002929688"/>
        <n v="87.2900009155273"/>
        <n v="15715.5302734375"/>
        <n v="19993.19921875"/>
        <n v="32776.37109375"/>
        <n v="4461.89990234375"/>
        <n v="3137.06005859375"/>
        <n v="88.8399963378906"/>
        <n v="15654.0302734375"/>
        <n v="20070.0"/>
        <n v="32706.51953125"/>
        <n v="4467.43994140625"/>
        <n v="3123.07006835938"/>
        <n v="88.5199966430664"/>
        <n v="15805.2900390625"/>
        <n v="20103.099609375"/>
        <n v="33168.1015625"/>
        <n v="4505.10009765625"/>
        <n v="3126.55004882813"/>
        <n v="90.1600036621094"/>
        <n v="15893.5302734375"/>
        <n v="20192.349609375"/>
        <n v="33533.08984375"/>
        <n v="4450.31982421875"/>
        <n v="3117.73999023438"/>
        <n v="15727.1201171875"/>
        <n v="20133.30078125"/>
        <n v="4453.52978515625"/>
        <n v="3125.92993164063"/>
        <n v="91.4800033569336"/>
        <n v="15664.48046875"/>
        <n v="33242.58984375"/>
        <n v="4443.9501953125"/>
        <n v="3124.9599609375"/>
        <n v="91.1999969482422"/>
        <n v="15781.58984375"/>
        <n v="19901.400390625"/>
        <n v="33023.78125"/>
        <n v="4402.2001953125"/>
        <n v="3108.56811523438"/>
        <n v="90.2799987792969"/>
        <n v="15571.8603515625"/>
        <n v="19742.349609375"/>
        <n v="32571.029296875"/>
        <n v="4330.0"/>
        <n v="3084.70092773438"/>
        <n v="89.629997253418"/>
        <n v="15557.2900390625"/>
        <n v="19674.25"/>
        <n v="32402.41015625"/>
        <n v="4320.06005859375"/>
        <n v="3132.43188476563"/>
        <n v="90.0299987792969"/>
        <n v="15405.490234375"/>
        <n v="19674.55078125"/>
        <n v="32678.619140625"/>
        <n v="4337.43994140625"/>
        <n v="3115.60693359375"/>
        <n v="89.6800003051758"/>
        <n v="15255.8701171875"/>
        <n v="19664.69921875"/>
        <n v="32315.05078125"/>
        <n v="4273.52978515625"/>
        <n v="3102.27294921875"/>
        <n v="90.3899993896484"/>
        <n v="15217.4501953125"/>
        <n v="19716.44921875"/>
        <n v="32371.900390625"/>
        <n v="4274.509765625"/>
        <n v="3107.31591796875"/>
        <n v="93.6800003051758"/>
        <n v="15323.5"/>
        <n v="19523.55078125"/>
        <n v="31872.51953125"/>
        <n v="4299.7001953125"/>
        <n v="3110.47509765625"/>
        <n v="91.7099990844727"/>
        <n v="19638.30078125"/>
        <n v="31857.619140625"/>
        <n v="4288.0498046875"/>
        <n v="90.7900009155273"/>
        <n v="15247.2099609375"/>
        <n v="31759.880859375"/>
        <n v="4288.39013671875"/>
        <n v="88.8199996948242"/>
        <n v="15085.2099609375"/>
        <n v="19528.75"/>
        <n v="31237.939453125"/>
        <n v="4229.4501953125"/>
        <n v="89.2300033569336"/>
        <n v="15099.919921875"/>
        <n v="19436.099609375"/>
        <n v="30526.880859375"/>
        <n v="4263.75"/>
        <n v="84.2200012207031"/>
        <n v="15070.2197265625"/>
        <n v="19545.75"/>
        <n v="31075.359375"/>
        <n v="4258.18994140625"/>
        <n v="82.3099975585938"/>
        <n v="15229.76953125"/>
        <n v="19653.5"/>
        <n v="30994.669921875"/>
        <n v="4308.5"/>
        <n v="82.7900009155273"/>
        <n v="15128.1103515625"/>
        <n v="19512.349609375"/>
        <n v="4335.66015625"/>
        <n v="3096.92211914063"/>
        <n v="86.379997253418"/>
        <n v="15423.51953125"/>
        <n v="19689.849609375"/>
        <n v="31746.529296875"/>
        <n v="4358.240234375"/>
        <n v="3075.23999023438"/>
        <n v="85.9700012207031"/>
        <n v="15460.009765625"/>
        <n v="19811.349609375"/>
        <n v="31936.509765625"/>
        <n v="4376.9501953125"/>
        <n v="3078.9560546875"/>
        <n v="15425.0302734375"/>
        <n v="19794.0"/>
        <n v="32494.66015625"/>
        <n v="4349.60986328125"/>
        <n v="3107.90087890625"/>
        <n v="82.9100036621094"/>
        <n v="15186.66015625"/>
        <n v="19751.05078125"/>
        <n v="32315.990234375"/>
        <n v="4327.77978515625"/>
        <n v="3088.10009765625"/>
        <n v="87.6900024414063"/>
        <n v="15237.990234375"/>
        <n v="19731.75"/>
        <n v="31659.029296875"/>
        <n v="4373.6298828125"/>
        <n v="3073.81298828125"/>
        <n v="86.6600036621094"/>
        <n v="15251.6904296875"/>
        <n v="19811.5"/>
        <n v="32040.2890625"/>
        <n v="4373.2001953125"/>
        <n v="3083.5"/>
        <n v="15094.91015625"/>
        <n v="19671.099609375"/>
        <n v="32042.25"/>
        <n v="4314.60009765625"/>
        <n v="3058.7099609375"/>
        <n v="88.3199996948242"/>
        <n v="15045.23046875"/>
        <n v="19624.69921875"/>
        <n v="31430.619140625"/>
        <n v="4278.0"/>
        <n v="3005.39306640625"/>
        <n v="89.370002746582"/>
        <n v="14798.4697265625"/>
        <n v="19542.650390625"/>
        <n v="31259.359375"/>
        <n v="4224.16015625"/>
        <n v="2983.06005859375"/>
        <n v="88.75"/>
        <n v="14800.7197265625"/>
        <n v="19281.75"/>
        <n v="30999.55078125"/>
        <n v="4217.0400390625"/>
        <n v="2939.291015625"/>
        <n v="85.4899978637695"/>
        <n v="14879.9404296875"/>
        <n v="31062.349609375"/>
        <n v="4247.68017578125"/>
        <n v="2962.24389648438"/>
        <n v="83.7399978637695"/>
        <n v="14892.1796875"/>
        <n v="19122.150390625"/>
        <n v="31269.919921875"/>
        <n v="4186.77001953125"/>
        <n v="2974.11401367188"/>
        <n v="85.3899993896484"/>
        <n v="14731.0498046875"/>
        <n v="18857.25"/>
        <n v="30601.779296875"/>
        <n v="4137.22998046875"/>
        <n v="2988.29907226563"/>
        <n v="83.2099990844727"/>
        <n v="14687.41015625"/>
        <n v="19047.25"/>
        <n v="30991.689453125"/>
        <n v="4117.3701171875"/>
        <n v="3017.78393554688"/>
        <n v="85.5400009155273"/>
        <n v="14716.5400390625"/>
        <n v="19140.900390625"/>
        <n v="30696.9609375"/>
        <n v="4166.81982421875"/>
        <n v="3021.55297851563"/>
        <n v="14810.33984375"/>
        <n v="19079.599609375"/>
        <n v="30858.849609375"/>
        <n v="4193.7998046875"/>
        <n v="3018.77099609375"/>
        <n v="81.0199966430664"/>
        <n v="14923.26953125"/>
        <n v="18989.150390625"/>
        <n v="31601.650390625"/>
        <n v="4237.85986328125"/>
        <n v="3023.07690429688"/>
        <n v="15143.599609375"/>
        <n v="19133.25"/>
        <n v="31949.890625"/>
        <n v="4317.77978515625"/>
        <n v="3009.40600585938"/>
        <n v="82.4599990844727"/>
        <n v="15189.25"/>
        <n v="19230.599609375"/>
        <n v="4358.33984375"/>
        <n v="3030.79809570313"/>
        <n v="80.5100021362305"/>
        <n v="15135.9697265625"/>
        <n v="19411.75"/>
        <n v="32708.48046875"/>
        <n v="4365.97998046875"/>
        <n v="3058.41088867188"/>
        <n v="80.8199996948242"/>
        <n v="15152.6396484375"/>
        <n v="19406.69921875"/>
        <n v="32271.8203125"/>
        <n v="4378.3798828125"/>
        <n v="3057.27001953125"/>
        <n v="77.370002746582"/>
        <n v="15229.599609375"/>
        <n v="19443.5"/>
        <n v="32166.48046875"/>
        <n v="4382.77978515625"/>
        <n v="3052.373046875"/>
        <n v="75.3300018310547"/>
        <n v="15352.5400390625"/>
        <n v="19395.30078125"/>
        <n v="32646.4609375"/>
        <n v="4347.35009765625"/>
        <n v="3053.27905273438"/>
        <n v="75.7399978637695"/>
        <n v="15234.3896484375"/>
        <n v="19425.349609375"/>
        <n v="32568.109375"/>
        <n v="4415.240234375"/>
        <n v="3038.96997070313"/>
        <n v="77.1699981689453"/>
        <n v="15345.0"/>
        <n v="19443.55078125"/>
        <n v="32585.109375"/>
        <n v="4411.5498046875"/>
        <n v="3046.53295898438"/>
        <n v="78.2600021362305"/>
        <n v="15614.4296875"/>
        <n v="32695.9296875"/>
        <n v="4495.7001953125"/>
        <n v="3056.07006835938"/>
        <n v="15748.169921875"/>
        <n v="19675.44921875"/>
        <n v="33519.69921875"/>
        <n v="4502.8798828125"/>
        <n v="3072.8349609375"/>
        <n v="15786.6103515625"/>
        <n v="19765.19921875"/>
        <n v="33424.41015625"/>
        <n v="4508.240234375"/>
        <n v="3050.92602539063"/>
        <n v="72.9000015258789"/>
        <n v="15919.16015625"/>
        <n v="19731.80078125"/>
        <n v="33585.19921875"/>
        <n v="4514.02001953125"/>
        <n v="3054.3701171875"/>
        <n v="75.8899993896484"/>
        <n v="15901.330078125"/>
        <n v="19694.0"/>
        <n v="33388.03125"/>
        <n v="4547.3798828125"/>
        <n v="3068.31909179688"/>
        <n v="77.5999984741211"/>
        <n v="15900.5302734375"/>
        <n v="19783.400390625"/>
        <n v="33354.140625"/>
        <n v="4538.18994140625"/>
        <n v="3067.93310546875"/>
        <n v="77.7699966430664"/>
        <n v="15957.8203125"/>
        <n v="19811.849609375"/>
        <n v="33451.828125"/>
        <n v="4556.6201171875"/>
        <n v="3043.61108398438"/>
        <n v="77.0999984741211"/>
        <n v="15994.73046875"/>
        <n v="19802.0"/>
        <n v="3061.85595703125"/>
        <n v="16029.490234375"/>
        <n v="19794.69921875"/>
        <n v="33625.53125"/>
        <n v="4559.33984375"/>
        <n v="3040.97192382813"/>
        <n v="75.5400009155273"/>
        <n v="15966.3701171875"/>
        <n v="33447.671875"/>
        <n v="4550.43017578125"/>
        <n v="3031.69995117188"/>
        <n v="74.8600006103516"/>
        <n v="15992.669921875"/>
        <n v="19889.69921875"/>
        <n v="33408.390625"/>
        <n v="4554.89013671875"/>
        <n v="3038.55004882813"/>
        <n v="16166.4501953125"/>
        <n v="20096.599609375"/>
        <n v="33321.21875"/>
        <n v="4550.580078125"/>
        <n v="3021.68701171875"/>
        <n v="77.8600006103516"/>
        <n v="16215.4296875"/>
        <n v="20133.150390625"/>
        <n v="33486.890625"/>
        <n v="4567.7998046875"/>
        <n v="3029.67309570313"/>
        <n v="75.9599990844727"/>
        <n v="16397.51953125"/>
        <n v="20267.900390625"/>
        <n v="33431.51171875"/>
        <n v="4594.6298828125"/>
        <n v="3031.63598632813"/>
        <n v="74.0699996948242"/>
        <n v="16404.759765625"/>
        <n v="20686.80078125"/>
        <n v="33231.26953125"/>
        <n v="4569.77978515625"/>
        <n v="3022.9140625"/>
        <n v="73.0400009155273"/>
        <n v="16533.109375"/>
        <n v="20855.099609375"/>
        <n v="32775.8203125"/>
        <n v="4567.18017578125"/>
        <n v="2972.2958984375"/>
        <n v="72.3199996948242"/>
        <n v="16656.439453125"/>
        <n v="20937.69921875"/>
        <n v="33445.8984375"/>
        <n v="4549.33984375"/>
        <n v="2968.93310546875"/>
        <n v="69.379997253418"/>
        <n v="16628.990234375"/>
        <n v="20901.150390625"/>
        <n v="32858.30859375"/>
        <n v="4585.58984375"/>
        <n v="2966.2060546875"/>
        <n v="69.3399963378906"/>
        <n v="16759.220703125"/>
        <n v="20969.400390625"/>
        <n v="32307.859375"/>
        <n v="4604.3701171875"/>
        <n v="2969.55908203125"/>
        <n v="71.2300033569336"/>
        <n v="16794.4296875"/>
        <n v="20997.099609375"/>
        <n v="32791.80078125"/>
        <n v="4622.43994140625"/>
        <n v="2991.43896484375"/>
        <n v="71.3199996948242"/>
        <n v="16791.740234375"/>
        <n v="20906.400390625"/>
        <n v="32843.69921875"/>
        <n v="4643.7001953125"/>
        <n v="3003.43798828125"/>
        <n v="68.6100006103516"/>
        <n v="16766.05078125"/>
        <n v="20926.349609375"/>
        <n v="32926.3515625"/>
        <n v="4707.08984375"/>
        <n v="2968.76098632813"/>
        <n v="69.4700012207031"/>
        <n v="16752.23046875"/>
        <n v="21182.69921875"/>
        <n v="32686.25"/>
        <n v="4719.5498046875"/>
        <n v="2958.98608398438"/>
        <n v="71.5800018310547"/>
        <n v="16751.439453125"/>
        <n v="21456.650390625"/>
        <n v="32970.55078125"/>
        <n v="4719.18994140625"/>
        <n v="2942.55688476563"/>
        <n v="71.4300003051758"/>
        <n v="16650.55078125"/>
        <n v="21418.650390625"/>
        <n v="32758.98046875"/>
        <n v="4740.56005859375"/>
        <n v="2930.80004882813"/>
        <n v="72.4700012207031"/>
        <n v="16744.41015625"/>
        <n v="21453.099609375"/>
        <n v="33219.390625"/>
        <n v="4768.3701171875"/>
        <n v="2932.39111328125"/>
        <n v="73.4400024414063"/>
        <n v="16733.05078125"/>
        <n v="21150.150390625"/>
        <n v="33675.94140625"/>
        <n v="4698.35009765625"/>
        <n v="2902.11010742188"/>
        <n v="74.2200012207031"/>
        <n v="16687.419921875"/>
        <n v="21255.05078125"/>
        <n v="33140.46875"/>
        <n v="4746.75"/>
        <n v="2918.71508789063"/>
        <n v="73.8899993896484"/>
        <n v="16706.1796875"/>
        <n v="21349.400390625"/>
        <n v="33169.05078125"/>
        <n v="4754.6298828125"/>
        <n v="2914.77490234375"/>
        <n v="73.5599975585938"/>
        <n v="33254.03125"/>
        <n v="2918.81298828125"/>
        <n v="21441.349609375"/>
        <n v="33305.8515625"/>
        <n v="4774.75"/>
        <n v="2898.8798828125"/>
        <n v="16742.0703125"/>
        <n v="21654.75"/>
        <n v="33681.23828125"/>
        <n v="4781.580078125"/>
        <n v="2914.61401367188"/>
        <n v="16701.55078125"/>
        <n v="21778.69921875"/>
        <n v="33539.62109375"/>
        <n v="4783.35009765625"/>
        <n v="2954.7041015625"/>
        <n v="71.7699966430664"/>
        <n v="16751.640625"/>
        <n v="21731.400390625"/>
        <n v="33464.171875"/>
        <n v="4769.830078125"/>
        <n v="2974.93505859375"/>
        <n v="21741.900390625"/>
        <n v="16769.359375"/>
        <n v="21665.80078125"/>
        <n v="4742.830078125"/>
        <n v="2962.27587890625"/>
        <n v="70.379997253418"/>
        <n v="16538.390625"/>
        <n v="21517.349609375"/>
        <n v="4704.81005859375"/>
        <n v="2967.2470703125"/>
        <n v="72.6999969482422"/>
        <n v="16617.2890625"/>
        <n v="21658.599609375"/>
        <n v="33288.2890625"/>
        <n v="4688.68017578125"/>
        <n v="2954.34912109375"/>
        <n v="72.1900024414063"/>
        <n v="16594.2109375"/>
        <n v="21710.80078125"/>
        <n v="33377.421875"/>
        <n v="4697.240234375"/>
        <n v="2929.17993164063"/>
        <n v="73.8099975585938"/>
        <n v="16716.470703125"/>
        <n v="21513.0"/>
        <n v="4763.5400390625"/>
        <n v="2887.5380859375"/>
        <n v="70.7699966430664"/>
        <n v="16688.359375"/>
        <n v="21544.849609375"/>
        <n v="33763.1796875"/>
        <n v="4756.5"/>
        <n v="2893.25"/>
        <n v="72.2399978637695"/>
        <n v="16689.810546875"/>
        <n v="21618.69921875"/>
        <n v="34441.71875"/>
        <n v="4783.4501953125"/>
        <n v="2877.70190429688"/>
        <n v="71.370002746582"/>
        <n v="16547.029296875"/>
        <n v="21647.19921875"/>
        <n v="35049.859375"/>
        <n v="4780.240234375"/>
        <n v="2886.64990234375"/>
        <n v="72.0199966430664"/>
        <n v="16704.560546875"/>
        <n v="21894.55078125"/>
        <n v="35577.109375"/>
        <n v="4783.830078125"/>
        <n v="2881.97705078125"/>
        <n v="72.6800003051758"/>
        <n v="16622.220703125"/>
        <n v="22097.44921875"/>
        <n v="35901.7890625"/>
        <n v="2886.2900390625"/>
        <n v="16571.6796875"/>
        <n v="22032.30078125"/>
        <n v="35619.1796875"/>
        <n v="4765.97998046875"/>
        <n v="2893.98901367188"/>
        <n v="72.4000015258789"/>
        <n v="16431.689453125"/>
        <n v="21571.94921875"/>
        <n v="35477.75"/>
        <n v="4739.2099609375"/>
        <n v="2833.61499023438"/>
        <n v="16567.349609375"/>
        <n v="21462.25"/>
        <n v="35466.171875"/>
        <n v="4780.93994140625"/>
        <n v="2845.78002929688"/>
        <n v="74.0800018310547"/>
        <n v="16555.130859375"/>
        <n v="21622.400390625"/>
        <n v="35963.26953125"/>
        <n v="4839.81005859375"/>
        <n v="2832.27905273438"/>
        <n v="73.4100036621094"/>
        <n v="16683.359375"/>
        <n v="36546.94921875"/>
        <n v="4850.43017578125"/>
        <n v="2756.34008789063"/>
        <n v="16627.08984375"/>
        <n v="21238.80078125"/>
        <n v="36517.5703125"/>
        <n v="4864.60009765625"/>
        <n v="2770.97607421875"/>
        <n v="16889.919921875"/>
        <n v="21453.94921875"/>
        <n v="36226.48046875"/>
        <n v="4868.5498046875"/>
        <n v="2820.77197265625"/>
        <n v="75.0899963378906"/>
        <n v="16906.919921875"/>
        <n v="21352.599609375"/>
        <n v="36236.46875"/>
        <n v="4894.16015625"/>
        <n v="2906.10888671875"/>
        <n v="77.3600006103516"/>
        <n v="16961.390625"/>
        <n v="35751.0703125"/>
        <n v="4890.97021484375"/>
        <n v="2910.22290039063"/>
        <n v="78.0100021362305"/>
        <n v="16941.7109375"/>
        <n v="21737.599609375"/>
        <n v="36026.94140625"/>
        <n v="4927.93017578125"/>
        <n v="2883.36010742188"/>
        <n v="16972.33984375"/>
        <n v="21522.099609375"/>
        <n v="36065.859375"/>
        <n v="4924.97021484375"/>
        <n v="2830.52709960938"/>
        <n v="77.8199996948242"/>
        <n v="16903.759765625"/>
        <n v="21725.69921875"/>
        <n v="36286.7109375"/>
        <n v="4845.64990234375"/>
        <n v="2788.54809570313"/>
        <n v="75.8499984741211"/>
        <n v="16859.0390625"/>
        <n v="21697.44921875"/>
        <n v="36011.4609375"/>
        <n v="4906.18994140625"/>
        <n v="2770.73999023438"/>
        <n v="73.8199996948242"/>
        <n v="16918.2109375"/>
        <n v="21853.80078125"/>
        <n v="36158.01953125"/>
        <n v="4958.60986328125"/>
        <n v="2730.15209960938"/>
        <n v="72.2799987792969"/>
        <n v="16904.060546875"/>
        <n v="21771.69921875"/>
        <n v="36354.16015625"/>
        <n v="4942.81005859375"/>
        <n v="2702.18505859375"/>
        <n v="72.7799987792969"/>
        <n v="17033.240234375"/>
        <n v="21929.400390625"/>
        <n v="36160.66015625"/>
        <n v="4954.22998046875"/>
        <n v="2789.48608398438"/>
        <n v="73.3099975585938"/>
        <n v="16921.9609375"/>
        <n v="21930.5"/>
        <n v="36119.921875"/>
        <n v="4995.06005859375"/>
        <n v="2829.69604492188"/>
        <n v="16963.830078125"/>
        <n v="21717.94921875"/>
        <n v="36863.28125"/>
        <n v="4997.91015625"/>
        <n v="2865.90307617188"/>
        <n v="76.2200012207031"/>
        <n v="16926.5"/>
        <n v="21782.5"/>
        <n v="36897.421875"/>
        <n v="5026.60986328125"/>
        <n v="76.8399963378906"/>
        <n v="17037.349609375"/>
        <n v="21616.05078125"/>
        <n v="5021.83984375"/>
        <n v="76.9199981689453"/>
        <n v="16880.830078125"/>
        <n v="21743.25"/>
        <n v="37963.96875"/>
        <n v="4953.169921875"/>
        <n v="16945.48046875"/>
        <n v="21840.05078125"/>
        <n v="37703.3203125"/>
        <n v="5000.6201171875"/>
        <n v="76.6399993896484"/>
        <n v="17046.689453125"/>
        <n v="21910.75"/>
        <n v="38157.94140625"/>
        <n v="5029.72998046875"/>
        <n v="78.0299987792969"/>
        <n v="17117.439453125"/>
        <n v="22040.69921875"/>
        <n v="38487.23828125"/>
        <n v="5005.56982421875"/>
        <n v="79.1900024414063"/>
        <n v="17092.259765625"/>
        <n v="22122.25"/>
        <n v="38470.37890625"/>
        <n v="2910.5439453125"/>
        <n v="17068.4296875"/>
        <n v="22196.94921875"/>
        <n v="38363.609375"/>
        <n v="4975.509765625"/>
        <n v="2922.72998046875"/>
        <n v="78.1800003051758"/>
        <n v="17118.119140625"/>
        <n v="22055.05078125"/>
        <n v="38262.16015625"/>
        <n v="4981.7998046875"/>
        <n v="2950.9560546875"/>
        <n v="77.9100036621094"/>
        <n v="17370.44921875"/>
        <n v="22217.44921875"/>
        <n v="39098.6796875"/>
        <n v="5087.02978515625"/>
        <n v="2988.35791015625"/>
        <n v="78.6100006103516"/>
        <n v="17419.330078125"/>
        <n v="22212.69921875"/>
        <n v="5088.7998046875"/>
        <n v="3004.88110351563"/>
        <n v="76.4899978637695"/>
        <n v="17423.23046875"/>
        <n v="22122.05078125"/>
        <n v="39233.7109375"/>
        <n v="5069.52978515625"/>
        <n v="2977.02197265625"/>
        <n v="17556.490234375"/>
        <n v="22198.349609375"/>
        <n v="39239.51953125"/>
        <n v="5078.18017578125"/>
        <n v="3015.48095703125"/>
        <n v="17601.220703125"/>
        <n v="21951.150390625"/>
        <n v="39208.03125"/>
        <n v="5069.759765625"/>
        <n v="2957.85205078125"/>
        <n v="78.5400009155273"/>
        <n v="17678.189453125"/>
        <n v="21982.80078125"/>
        <n v="39166.19140625"/>
        <n v="5096.27001953125"/>
        <n v="3015.1708984375"/>
        <n v="17735.0703125"/>
        <n v="22338.75"/>
        <n v="39910.8203125"/>
        <n v="5137.080078125"/>
        <n v="3027.02001953125"/>
        <n v="79.9700012207031"/>
        <n v="17716.169921875"/>
        <n v="22405.599609375"/>
        <n v="40109.23046875"/>
        <n v="5130.9501953125"/>
        <n v="3039.30590820313"/>
        <n v="17698.400390625"/>
        <n v="22356.30078125"/>
        <n v="40097.62890625"/>
        <n v="5078.64990234375"/>
        <n v="3047.79296875"/>
        <n v="78.1500015258789"/>
        <n v="17716.7109375"/>
        <n v="22474.05078125"/>
        <n v="40090.78125"/>
        <n v="5104.759765625"/>
        <n v="3039.93090820313"/>
        <n v="79.129997253418"/>
        <n v="17842.849609375"/>
        <n v="22493.55078125"/>
        <n v="39598.7109375"/>
        <n v="5157.35986328125"/>
        <n v="3027.40087890625"/>
        <n v="17814.509765625"/>
        <n v="39688.94140625"/>
        <n v="5123.68994140625"/>
        <n v="3046.01904296875"/>
        <n v="17746.26953125"/>
        <n v="22332.650390625"/>
        <n v="38820.48828125"/>
        <n v="5117.93994140625"/>
        <n v="3068.455078125"/>
        <n v="77.9300003051758"/>
        <n v="17965.109375"/>
        <n v="22335.69921875"/>
        <n v="38797.51171875"/>
        <n v="5175.27001953125"/>
        <n v="3055.93505859375"/>
        <n v="77.5599975585938"/>
        <n v="17961.380859375"/>
        <n v="21997.69921875"/>
        <n v="38695.96875"/>
        <n v="5165.31005859375"/>
        <n v="3043.8349609375"/>
        <n v="17942.0390625"/>
        <n v="22146.650390625"/>
        <n v="38807.37890625"/>
        <n v="5150.47998046875"/>
        <n v="3038.23388671875"/>
        <n v="81.2600021362305"/>
        <n v="17936.650390625"/>
        <n v="22023.349609375"/>
        <n v="38707.640625"/>
        <n v="5117.08984375"/>
        <n v="3054.63598632813"/>
        <n v="81.0400009155273"/>
        <n v="17932.6796875"/>
        <n v="22055.69921875"/>
        <n v="39740.44140625"/>
        <n v="5149.419921875"/>
        <n v="3084.92602539063"/>
        <n v="82.7200012207031"/>
        <n v="17987.490234375"/>
        <n v="21817.44921875"/>
        <n v="40003.6015625"/>
        <n v="5178.509765625"/>
        <n v="3062.75610351563"/>
        <n v="83.4700012207031"/>
        <n v="18015.130859375"/>
        <n v="21839.099609375"/>
        <n v="5224.6201171875"/>
        <n v="3079.68603515625"/>
        <n v="81.6800003051758"/>
        <n v="18179.25"/>
        <n v="22011.94921875"/>
        <n v="40815.66015625"/>
        <n v="5241.52978515625"/>
        <n v="3077.11303710938"/>
        <n v="81.0699996948242"/>
        <n v="18205.939453125"/>
        <n v="22096.75"/>
        <n v="40888.4296875"/>
        <n v="5234.18017578125"/>
        <n v="3048.03393554688"/>
        <n v="80.629997253418"/>
        <n v="18261.310546875"/>
        <n v="40414.12109375"/>
        <n v="5218.18994140625"/>
        <n v="3026.30590820313"/>
        <n v="81.9499969482422"/>
        <n v="18384.349609375"/>
        <n v="22004.69921875"/>
        <n v="40398.03125"/>
        <n v="5203.580078125"/>
        <n v="3031.48095703125"/>
        <n v="18477.08984375"/>
        <n v="22123.650390625"/>
        <n v="40762.73046875"/>
        <n v="5248.490234375"/>
        <n v="2993.13891601563"/>
        <n v="81.3499984741211"/>
        <n v="18492.490234375"/>
        <n v="22326.900390625"/>
        <n v="40168.0703125"/>
        <n v="5254.35009765625"/>
        <n v="3010.6640625"/>
        <n v="83.1699981689453"/>
        <n v="40369.44140625"/>
        <n v="3041.1669921875"/>
        <n v="22462.0"/>
        <n v="39803.08984375"/>
        <n v="5243.77001953125"/>
        <n v="3077.37890625"/>
        <n v="83.7099990844727"/>
        <n v="18283.130859375"/>
        <n v="22453.30078125"/>
        <n v="39838.91015625"/>
        <n v="5205.81005859375"/>
        <n v="3074.958984375"/>
        <n v="85.1500015258789"/>
        <n v="18367.720703125"/>
        <n v="22434.650390625"/>
        <n v="39451.8515625"/>
        <n v="5211.490234375"/>
        <n v="3069.2958984375"/>
        <n v="18403.130859375"/>
        <n v="22514.650390625"/>
        <n v="39773.140625"/>
        <n v="5147.2099609375"/>
        <n v="86.5899963378906"/>
        <n v="18175.0390625"/>
        <n v="22513.69921875"/>
        <n v="38992.078125"/>
        <n v="5204.33984375"/>
        <n v="86.9100036621094"/>
        <n v="18318.970703125"/>
        <n v="22666.30078125"/>
        <n v="39347.0390625"/>
        <n v="5202.39013671875"/>
        <n v="3047.05297851563"/>
        <n v="86.4300003051758"/>
        <n v="18076.689453125"/>
        <n v="22642.75"/>
        <n v="39773.12890625"/>
        <n v="5209.91015625"/>
        <n v="3048.537109375"/>
        <n v="85.2300033569336"/>
        <n v="18097.30078125"/>
        <n v="22753.80078125"/>
        <n v="39581.80859375"/>
        <n v="5160.64013671875"/>
        <n v="3027.3349609375"/>
        <n v="86.2099990844727"/>
        <n v="17954.48046875"/>
        <n v="39442.62890625"/>
        <n v="5199.06005859375"/>
        <n v="3034.24609375"/>
        <n v="85.0199966430664"/>
        <n v="17930.3203125"/>
        <n v="22519.400390625"/>
        <n v="39523.55078125"/>
        <n v="5123.41015625"/>
        <n v="3019.47412109375"/>
        <n v="85.6600036621094"/>
        <n v="18026.580078125"/>
        <n v="22272.5"/>
        <n v="39232.80078125"/>
        <n v="5061.81982421875"/>
        <n v="3057.3779296875"/>
        <n v="85.4100036621094"/>
        <n v="17766.23046875"/>
        <n v="22147.900390625"/>
        <n v="38471.19921875"/>
        <n v="5051.41015625"/>
        <n v="3007.06811523438"/>
        <n v="85.3600006103516"/>
        <n v="17770.01953125"/>
        <n v="37961.80078125"/>
        <n v="5022.2099609375"/>
        <n v="3071.38110351563"/>
        <n v="82.6900024414063"/>
        <n v="17837.400390625"/>
        <n v="21995.849609375"/>
        <n v="38079.69921875"/>
        <n v="5011.1201171875"/>
        <n v="3074.22509765625"/>
        <n v="82.7300033569336"/>
        <n v="17737.359375"/>
        <n v="22147.0"/>
        <n v="37068.3515625"/>
        <n v="4967.22998046875"/>
        <n v="3065.26098632813"/>
        <n v="83.1399993896484"/>
        <n v="17860.80078125"/>
        <n v="22336.400390625"/>
        <n v="37438.609375"/>
        <n v="5010.60009765625"/>
        <n v="3044.59497070313"/>
        <n v="82.8499984741211"/>
        <n v="18137.650390625"/>
        <n v="22368.0"/>
        <n v="37552.16015625"/>
        <n v="5070.5498046875"/>
        <n v="3021.97802734375"/>
        <n v="83.3600006103516"/>
        <n v="18088.69921875"/>
        <n v="22402.400390625"/>
        <n v="38460.078125"/>
        <n v="5071.6298828125"/>
        <n v="3044.82202148438"/>
        <n v="17917.279296875"/>
        <n v="22570.349609375"/>
        <n v="37628.48046875"/>
        <n v="5048.419921875"/>
        <n v="3052.89990234375"/>
        <n v="18161.009765625"/>
        <n v="22419.94921875"/>
        <n v="37934.76171875"/>
        <n v="5099.9599609375"/>
        <n v="3088.63598632813"/>
        <n v="83.8499984741211"/>
        <n v="18118.3203125"/>
        <n v="22643.400390625"/>
        <n v="5116.169921875"/>
        <n v="3113.04296875"/>
        <n v="82.629997253418"/>
        <n v="17932.169921875"/>
        <n v="22604.849609375"/>
        <n v="38405.66015625"/>
        <n v="5035.68994140625"/>
        <n v="3104.82495117188"/>
        <n v="38274.05078125"/>
        <n v="5018.39013671875"/>
        <n v="79.0"/>
        <n v="17896.5"/>
        <n v="22648.19921875"/>
        <n v="38236.0703125"/>
        <n v="5064.2001953125"/>
        <n v="78.9499969482422"/>
        <n v="18001.599609375"/>
        <n v="22475.849609375"/>
        <n v="5127.7900390625"/>
        <n v="78.1100006103516"/>
        <n v="18175.2109375"/>
        <n v="22442.69921875"/>
        <n v="5180.740234375"/>
        <n v="3140.71997070313"/>
        <n v="78.4800033569336"/>
        <n v="18430.05078125"/>
        <n v="22302.5"/>
        <n v="38835.1015625"/>
        <n v="5187.7001953125"/>
        <n v="3147.73803710938"/>
        <n v="78.379997253418"/>
        <n v="18498.380859375"/>
        <n v="38202.37109375"/>
        <n v="5187.669921875"/>
        <n v="3128.47998046875"/>
        <n v="78.9899978637695"/>
        <n v="18686.599609375"/>
        <n v="21957.5"/>
        <n v="38073.98046875"/>
        <n v="5214.080078125"/>
        <n v="3154.32006835938"/>
        <n v="79.2600021362305"/>
        <n v="18772.849609375"/>
        <n v="22055.19921875"/>
        <n v="38229.109375"/>
        <n v="5222.68017578125"/>
        <n v="3154.54711914063"/>
        <n v="18742.220703125"/>
        <n v="22104.05078125"/>
        <n v="38179.4609375"/>
        <n v="5221.419921875"/>
        <n v="3148.02099609375"/>
        <n v="79.120002746582"/>
        <n v="18716.419921875"/>
        <n v="22217.849609375"/>
        <n v="38356.05859375"/>
        <n v="5246.68017578125"/>
        <n v="3145.77392578125"/>
        <n v="78.0199966430664"/>
        <n v="18869.359375"/>
        <n v="22200.55078125"/>
        <n v="38385.73046875"/>
        <n v="5308.14990234375"/>
        <n v="3119.90209960938"/>
        <n v="78.629997253418"/>
        <n v="18738.810546875"/>
        <n v="22403.849609375"/>
        <n v="38920.26171875"/>
        <n v="5297.10009765625"/>
        <n v="3122.40087890625"/>
        <n v="79.2300033569336"/>
        <n v="18704.419921875"/>
        <n v="22466.099609375"/>
        <n v="38787.37890625"/>
        <n v="5303.27001953125"/>
        <n v="3154.02587890625"/>
        <n v="80.0599975585938"/>
        <n v="18768.9609375"/>
        <n v="39069.6796875"/>
        <n v="5308.1298828125"/>
        <n v="3171.14501953125"/>
        <n v="79.8000030517578"/>
        <n v="18726.759765625"/>
        <n v="22529.05078125"/>
        <n v="38946.9296875"/>
        <n v="5321.41015625"/>
        <n v="3157.96606445313"/>
        <n v="18680.19921875"/>
        <n v="22597.80078125"/>
        <n v="38617.1015625"/>
        <n v="5307.009765625"/>
        <n v="3158.5400390625"/>
        <n v="77.5699996948242"/>
        <n v="18691.3203125"/>
        <n v="22967.650390625"/>
        <n v="39103.21875"/>
        <n v="5267.83984375"/>
        <n v="3116.38696289063"/>
        <n v="76.870002746582"/>
        <n v="18693.369140625"/>
        <n v="22957.099609375"/>
        <n v="38646.109375"/>
        <n v="5304.72021484375"/>
        <n v="3088.87109375"/>
        <n v="77.7200012207031"/>
        <n v="18774.7109375"/>
        <n v="22932.44921875"/>
        <n v="38900.01953125"/>
        <n v="3124.04296875"/>
        <n v="18677.869140625"/>
        <n v="22888.150390625"/>
        <n v="38855.37109375"/>
        <n v="5306.0400390625"/>
        <n v="3109.57202148438"/>
        <n v="18473.2890625"/>
        <n v="22704.69921875"/>
        <n v="38556.87109375"/>
        <n v="5266.9501953125"/>
        <n v="3111.01806640625"/>
        <n v="18496.7890625"/>
        <n v="22488.650390625"/>
        <n v="38054.12890625"/>
        <n v="5235.47998046875"/>
        <n v="3091.67797851563"/>
        <n v="18497.939453125"/>
        <n v="22530.69921875"/>
        <n v="38487.8984375"/>
        <n v="5277.509765625"/>
        <n v="3086.81298828125"/>
        <n v="18608.16015625"/>
        <n v="23263.900390625"/>
        <n v="38923.03125"/>
        <n v="5283.39990234375"/>
        <n v="3078.48901367188"/>
        <n v="18405.640625"/>
        <n v="21884.5"/>
        <n v="38837.4609375"/>
        <n v="5291.33984375"/>
        <n v="3091.19897460938"/>
        <n v="73.25"/>
        <n v="18575.939453125"/>
        <n v="22620.349609375"/>
        <n v="38490.171875"/>
        <n v="5354.02978515625"/>
        <n v="3065.40307617188"/>
        <n v="18652.669921875"/>
        <n v="22821.400390625"/>
        <n v="38703.51171875"/>
        <n v="5352.9599609375"/>
        <n v="3048.7939453125"/>
        <n v="75.5500030517578"/>
        <n v="18557.26953125"/>
        <n v="23290.150390625"/>
        <n v="38683.9296875"/>
        <n v="5346.990234375"/>
        <n v="3051.27905273438"/>
        <n v="75.5299987792969"/>
        <n v="18494.890625"/>
        <n v="23259.19921875"/>
        <n v="39038.16015625"/>
        <n v="5360.7900390625"/>
        <n v="77.7399978637695"/>
        <n v="18369.939453125"/>
        <n v="23264.849609375"/>
        <n v="39134.7890625"/>
        <n v="5375.31982421875"/>
        <n v="3028.044921875"/>
        <n v="18630.859375"/>
        <n v="23322.94921875"/>
        <n v="38876.7109375"/>
        <n v="5421.02978515625"/>
        <n v="3037.46801757813"/>
        <n v="18265.6796875"/>
        <n v="23398.900390625"/>
        <n v="38720.46875"/>
        <n v="5433.740234375"/>
        <n v="3028.9189453125"/>
        <n v="78.620002746582"/>
        <n v="18002.01953125"/>
        <n v="23465.599609375"/>
        <n v="38814.55859375"/>
        <n v="5431.60009765625"/>
        <n v="3032.63305664063"/>
        <n v="78.4499969482422"/>
        <n v="18068.2109375"/>
        <n v="38102.44140625"/>
        <n v="5473.22998046875"/>
        <n v="3015.89111328125"/>
        <n v="18131.970703125"/>
        <n v="23557.900390625"/>
        <n v="38482.109375"/>
        <n v="5487.02978515625"/>
        <n v="3030.24609375"/>
        <n v="81.5699996948242"/>
        <n v="18067.91015625"/>
        <n v="23516.0"/>
        <n v="38570.76171875"/>
        <n v="3018.04907226563"/>
        <n v="18254.1796875"/>
        <n v="23567.0"/>
        <n v="38633.01953125"/>
        <n v="5473.169921875"/>
        <n v="3005.43701171875"/>
        <n v="82.1699981689453"/>
        <n v="18163.51953125"/>
        <n v="23501.099609375"/>
        <n v="38596.46875"/>
        <n v="5464.6201171875"/>
        <n v="2998.13793945313"/>
        <n v="80.7300033569336"/>
        <n v="18325.580078125"/>
        <n v="23537.849609375"/>
        <n v="38804.6484375"/>
        <n v="5447.8701171875"/>
        <n v="2963.09912109375"/>
        <n v="18177.619140625"/>
        <n v="23721.30078125"/>
        <n v="39173.1484375"/>
        <n v="5469.2998046875"/>
        <n v="2949.99609375"/>
        <n v="18155.240234375"/>
        <n v="23868.80078125"/>
        <n v="39667.0703125"/>
        <n v="5477.89990234375"/>
        <n v="2972.52490234375"/>
        <n v="80.9000015258789"/>
        <n v="18210.55078125"/>
        <n v="24044.5"/>
        <n v="39341.5390625"/>
        <n v="5482.8701171875"/>
        <n v="2945.85205078125"/>
        <n v="81.7399978637695"/>
        <n v="18235.44921875"/>
        <n v="24010.599609375"/>
        <n v="39583.078125"/>
        <n v="5460.47998046875"/>
        <n v="2967.40307617188"/>
        <n v="81.5400009155273"/>
        <n v="18290.66015625"/>
        <n v="24141.94921875"/>
        <n v="39631.05859375"/>
        <n v="5475.08984375"/>
        <n v="2994.72998046875"/>
        <n v="83.379997253418"/>
        <n v="18164.060546875"/>
        <n v="24123.849609375"/>
        <n v="40074.69140625"/>
        <n v="5509.009765625"/>
        <n v="2997.01098632813"/>
        <n v="18374.529296875"/>
        <n v="24286.5"/>
        <n v="40580.76171875"/>
        <n v="5537.02001953125"/>
        <n v="2982.3759765625"/>
        <n v="83.879997253418"/>
        <n v="18450.48046875"/>
        <n v="24302.150390625"/>
        <n v="40913.6484375"/>
        <n v="2957.56689453125"/>
        <n v="18475.44921875"/>
        <n v="24323.849609375"/>
        <n v="40912.37109375"/>
        <n v="5567.18994140625"/>
        <n v="2949.93310546875"/>
        <n v="83.1600036621094"/>
        <n v="18472.05078125"/>
        <n v="24320.55078125"/>
        <n v="40780.69921875"/>
        <n v="5572.85009765625"/>
        <n v="2922.44995117188"/>
        <n v="82.3300018310547"/>
        <n v="18236.189453125"/>
        <n v="24433.19921875"/>
        <n v="41580.171875"/>
        <n v="5576.97998046875"/>
        <n v="2959.3720703125"/>
        <n v="81.4100036621094"/>
        <n v="18407.220703125"/>
        <n v="24324.44921875"/>
        <n v="41831.98828125"/>
        <n v="5633.91015625"/>
        <n v="2939.36401367188"/>
        <n v="82.0999984741211"/>
        <n v="18534.560546875"/>
        <n v="24315.94921875"/>
        <n v="42224.01953125"/>
        <n v="5584.5400390625"/>
        <n v="2970.38696289063"/>
        <n v="82.620002746582"/>
        <n v="18748.1796875"/>
        <n v="24502.150390625"/>
        <n v="41190.6796875"/>
        <n v="5615.35009765625"/>
        <n v="2971.294921875"/>
        <n v="82.2099990844727"/>
        <n v="18590.890625"/>
        <n v="24586.69921875"/>
        <n v="5631.22021484375"/>
        <n v="2974.01098632813"/>
        <n v="81.9100036621094"/>
        <n v="18518.029296875"/>
        <n v="24613.0"/>
        <n v="41275.078125"/>
        <n v="5667.2001953125"/>
        <n v="2976.30395507813"/>
        <n v="18437.30078125"/>
        <n v="41097.69140625"/>
        <n v="5588.27001953125"/>
        <n v="2962.85498046875"/>
        <n v="18354.759765625"/>
        <n v="24800.849609375"/>
        <n v="40126.3515625"/>
        <n v="5544.58984375"/>
        <n v="2977.13305664063"/>
        <n v="18171.9296875"/>
        <n v="24530.900390625"/>
        <n v="40063.7890625"/>
        <n v="5505.0"/>
        <n v="2982.30908203125"/>
        <n v="18407.0703125"/>
        <n v="24509.25"/>
        <n v="39599.0"/>
        <n v="5564.41015625"/>
        <n v="2964.21606445313"/>
        <n v="79.7799987792969"/>
        <n v="18557.69921875"/>
        <n v="24479.05078125"/>
        <n v="39594.390625"/>
        <n v="5555.740234375"/>
        <n v="2915.36889648438"/>
        <n v="76.9599990844727"/>
        <n v="18387.4609375"/>
        <n v="24413.5"/>
        <n v="39154.8515625"/>
        <n v="5427.1298828125"/>
        <n v="2901.95190429688"/>
        <n v="77.5899963378906"/>
        <n v="18298.720703125"/>
        <n v="24406.099609375"/>
        <n v="37869.51171875"/>
        <n v="5399.22021484375"/>
        <n v="2886.74194335938"/>
        <n v="78.2799987792969"/>
        <n v="18417.55078125"/>
        <n v="24834.849609375"/>
        <n v="37667.41015625"/>
        <n v="5459.10009765625"/>
        <n v="2890.89697265625"/>
        <n v="77.1600036621094"/>
        <n v="18320.669921875"/>
        <n v="24836.099609375"/>
        <n v="38468.62890625"/>
        <n v="5463.5400390625"/>
        <n v="2891.84497070313"/>
        <n v="75.8099975585938"/>
        <n v="18411.1796875"/>
        <n v="24857.30078125"/>
        <n v="38525.94921875"/>
        <n v="5436.43994140625"/>
        <n v="2879.30004882813"/>
        <n v="74.7300033569336"/>
        <n v="18508.650390625"/>
        <n v="24951.150390625"/>
        <n v="39101.8203125"/>
        <n v="5522.2998046875"/>
        <n v="2938.7490234375"/>
        <n v="18083.05078125"/>
        <n v="25010.900390625"/>
        <n v="38126.328125"/>
        <n v="5446.68017578125"/>
        <n v="2932.38696289063"/>
        <n v="76.3099975585938"/>
        <n v="17661.220703125"/>
        <n v="24717.69921875"/>
        <n v="35909.69921875"/>
        <n v="5346.56005859375"/>
        <n v="2905.337890625"/>
        <n v="73.5199966430664"/>
        <n v="17339.0"/>
        <n v="24055.599609375"/>
        <n v="31458.419921875"/>
        <n v="5186.330078125"/>
        <n v="2860.69799804688"/>
        <n v="17354.3203125"/>
        <n v="23992.55078125"/>
        <n v="34675.4609375"/>
        <n v="5240.02978515625"/>
        <n v="2867.28393554688"/>
        <n v="17615.150390625"/>
        <n v="24297.5"/>
        <n v="35089.62109375"/>
        <n v="5199.5"/>
        <n v="2869.833984375"/>
        <n v="17680.400390625"/>
        <n v="24117.0"/>
        <n v="34831.1484375"/>
        <n v="5319.31005859375"/>
        <n v="2869.90087890625"/>
        <n v="76.1900024414063"/>
        <n v="17722.880859375"/>
        <n v="24367.5"/>
        <n v="35025.0"/>
        <n v="5344.16015625"/>
        <n v="2862.19409179688"/>
        <n v="17726.470703125"/>
        <n v="24347.0"/>
        <n v="5344.39013671875"/>
        <n v="2858.205078125"/>
        <n v="17812.05078125"/>
        <n v="24139.0"/>
        <n v="36232.51171875"/>
        <n v="5434.43017578125"/>
        <n v="2867.94604492188"/>
        <n v="78.3499984741211"/>
        <n v="17885.599609375"/>
        <n v="24143.75"/>
        <n v="36442.4296875"/>
        <n v="5455.2099609375"/>
        <n v="2850.65405273438"/>
        <n v="76.9800033569336"/>
        <n v="18183.240234375"/>
        <n v="36726.640625"/>
        <n v="5543.22021484375"/>
        <n v="2877.35791015625"/>
        <n v="18322.400390625"/>
        <n v="24541.150390625"/>
        <n v="38062.671875"/>
        <n v="5554.25"/>
        <n v="2879.42993164063"/>
        <n v="76.6500015258789"/>
        <n v="18421.689453125"/>
        <n v="24572.650390625"/>
        <n v="37388.62109375"/>
        <n v="5608.25"/>
        <n v="2893.67407226563"/>
        <n v="18357.51953125"/>
        <n v="24698.849609375"/>
        <n v="38062.921875"/>
        <n v="5597.1201171875"/>
        <n v="2866.66088867188"/>
        <n v="74.0400009155273"/>
        <n v="18448.94921875"/>
        <n v="24770.19921875"/>
        <n v="37951.80078125"/>
        <n v="5620.85009765625"/>
        <n v="2856.583984375"/>
        <n v="71.9300003051758"/>
        <n v="18493.390625"/>
        <n v="24811.5"/>
        <n v="38211.01171875"/>
        <n v="5570.64013671875"/>
        <n v="2848.77197265625"/>
        <n v="73.0100021362305"/>
        <n v="18633.099609375"/>
        <n v="24823.150390625"/>
        <n v="38364.26953125"/>
        <n v="5634.60986328125"/>
        <n v="2854.36791992188"/>
        <n v="18617.01953125"/>
        <n v="25010.599609375"/>
        <n v="38110.21875"/>
        <n v="5616.83984375"/>
        <n v="2855.52001953125"/>
        <n v="77.4199981689453"/>
        <n v="18681.810546875"/>
        <n v="25017.75"/>
        <n v="38288.62109375"/>
        <n v="5625.7998046875"/>
        <n v="2848.73095703125"/>
        <n v="18782.2890625"/>
        <n v="25052.349609375"/>
        <n v="38371.76171875"/>
        <n v="5592.18017578125"/>
        <n v="2837.42895507813"/>
        <n v="74.5199966430664"/>
        <n v="18912.5703125"/>
        <n v="25151.94921875"/>
        <n v="38362.53125"/>
        <n v="5591.9599609375"/>
        <n v="2823.10595703125"/>
        <n v="75.9100036621094"/>
        <n v="18906.919921875"/>
        <n v="25235.900390625"/>
        <n v="38647.75"/>
        <n v="5648.39990234375"/>
        <n v="2842.21411132813"/>
        <n v="73.5500030517578"/>
        <n v="18930.849609375"/>
        <n v="25278.69921875"/>
        <n v="38700.87109375"/>
        <n v="2811.03491210938"/>
        <n v="18747.109375"/>
        <n v="25279.849609375"/>
        <n v="38686.30859375"/>
        <n v="5528.93017578125"/>
        <n v="2802.97900390625"/>
        <n v="70.3399963378906"/>
        <n v="18591.849609375"/>
        <n v="25198.69921875"/>
        <n v="37047.609375"/>
        <n v="5520.06982421875"/>
        <n v="2784.27807617188"/>
        <n v="69.1999969482422"/>
        <n v="18576.5"/>
        <n v="25145.099609375"/>
        <n v="36657.08984375"/>
        <n v="5503.41015625"/>
        <n v="2788.31396484375"/>
        <n v="69.1500015258789"/>
        <n v="18301.900390625"/>
        <n v="24852.150390625"/>
        <n v="36391.46875"/>
        <n v="5408.419921875"/>
        <n v="2765.80688476563"/>
        <n v="67.6699981689453"/>
        <n v="18443.560546875"/>
        <n v="24936.400390625"/>
        <n v="36215.75"/>
        <n v="5471.0498046875"/>
        <n v="2736.48803710938"/>
        <n v="68.7099990844727"/>
        <n v="18265.919921875"/>
        <n v="25041.099609375"/>
        <n v="36159.16015625"/>
        <n v="5495.52001953125"/>
        <n v="2744.19189453125"/>
        <n v="65.75"/>
        <n v="18330.26953125"/>
        <n v="24918.44921875"/>
        <n v="35619.76953125"/>
        <n v="5554.1298828125"/>
        <n v="2721.794921875"/>
        <n v="67.3099975585938"/>
        <n v="18518.390625"/>
        <n v="25388.900390625"/>
        <n v="36833.26953125"/>
        <n v="5595.759765625"/>
        <n v="2717.123046875"/>
        <n v="68.9700012207031"/>
        <n v="18699.400390625"/>
        <n v="25356.5"/>
        <n v="36581.76171875"/>
        <n v="5626.02001953125"/>
        <n v="2704.09008789063"/>
        <n v="68.6500015258789"/>
        <n v="18633.109375"/>
        <n v="25383.75"/>
        <n v="5633.08984375"/>
        <n v="70.0899963378906"/>
        <n v="18726.080078125"/>
        <n v="25418.55078125"/>
        <n v="36203.21875"/>
        <n v="5634.580078125"/>
        <n v="71.1900024414063"/>
        <n v="18711.490234375"/>
        <n v="25377.55078125"/>
        <n v="36380.171875"/>
        <n v="5618.259765625"/>
        <n v="2717.28100585938"/>
        <n v="19002.380859375"/>
        <n v="25415.80078125"/>
        <n v="37155.328125"/>
        <n v="5713.64013671875"/>
        <n v="2736.02197265625"/>
        <n v="71.9499969482422"/>
        <n v="18720.009765625"/>
        <n v="25790.94921875"/>
        <n v="37723.91015625"/>
        <n v="5702.5498046875"/>
        <n v="2736.81396484375"/>
        <n v="71.9199981689453"/>
        <n v="18846.7890625"/>
        <n v="25939.05078125"/>
        <n v="5718.56982421875"/>
        <n v="2748.91796875"/>
        <n v="70.370002746582"/>
        <n v="18996.630859375"/>
        <n v="25940.400390625"/>
        <n v="37940.58984375"/>
        <n v="5732.93017578125"/>
        <n v="2863.1259765625"/>
        <n v="71.5599975585938"/>
        <n v="18918.5"/>
        <n v="26004.150390625"/>
        <n v="37870.26171875"/>
        <n v="5722.259765625"/>
        <n v="2896.30590820313"/>
        <n v="69.6900024414063"/>
        <n v="19238.359375"/>
        <n v="26216.05078125"/>
        <n v="38925.62890625"/>
        <n v="5745.3701171875"/>
        <n v="3000.95288085938"/>
        <n v="19473.630859375"/>
        <n v="26178.94921875"/>
        <n v="39829.55859375"/>
        <n v="5738.169921875"/>
        <n v="3087.52905273438"/>
        <n v="68.1800003051758"/>
        <n v="19324.9296875"/>
        <n v="25810.849609375"/>
        <n v="37919.55078125"/>
        <n v="5762.47998046875"/>
        <n v="3336.4970703125"/>
        <n v="68.1699981689453"/>
        <n v="19213.140625"/>
        <n v="25796.900390625"/>
        <n v="38651.96875"/>
        <n v="5708.75"/>
        <n v="69.8300018310547"/>
        <n v="19164.75"/>
        <n v="37808.76171875"/>
        <n v="5709.5400390625"/>
        <n v="19015.41015625"/>
        <n v="25250.099609375"/>
        <n v="38552.05859375"/>
        <n v="5699.93994140625"/>
        <n v="19120.9296875"/>
        <n v="25014.599609375"/>
        <n v="38635.62109375"/>
        <n v="5751.06982421875"/>
        <n v="74.379997253418"/>
        <n v="19104.099609375"/>
        <n v="24795.75"/>
        <n v="39332.73828125"/>
        <n v="5695.93994140625"/>
        <n v="19066.470703125"/>
        <n v="25013.150390625"/>
        <n v="38937.5390625"/>
        <n v="5751.1298828125"/>
        <n v="3489.77490234375"/>
        <n v="73.5699996948242"/>
        <n v="19254.9296875"/>
        <n v="24981.94921875"/>
        <n v="39277.9609375"/>
        <n v="5792.0400390625"/>
        <n v="3258.85791015625"/>
        <n v="73.2399978637695"/>
        <n v="19210.900390625"/>
        <n v="24998.44921875"/>
        <n v="39380.890625"/>
        <n v="5780.0498046875"/>
        <n v="3301.92602539063"/>
        <n v="19373.830078125"/>
        <n v="24964.25"/>
        <n v="39605.80078125"/>
        <n v="5815.02978515625"/>
        <n v="3217.73803710938"/>
        <n v="75.5599975585938"/>
        <n v="19508.2890625"/>
        <n v="25127.94921875"/>
        <n v="5859.85009765625"/>
        <n v="3284.32299804688"/>
        <n v="73.8300018310547"/>
        <n v="19486.189453125"/>
        <n v="25057.349609375"/>
        <n v="39910.55078125"/>
        <n v="5815.259765625"/>
        <n v="3201.2919921875"/>
        <n v="70.5800018310547"/>
        <n v="19432.810546875"/>
        <n v="24971.30078125"/>
        <n v="39180.30078125"/>
        <n v="5842.47021484375"/>
        <n v="3202.94799804688"/>
        <n v="70.3899993896484"/>
        <n v="19583.390625"/>
        <n v="24749.849609375"/>
        <n v="38911.19140625"/>
        <n v="5841.47021484375"/>
        <n v="3169.38403320313"/>
        <n v="70.6699981689453"/>
        <n v="19657.369140625"/>
        <n v="24854.05078125"/>
        <n v="38981.75"/>
        <n v="5864.669921875"/>
        <n v="3261.56298828125"/>
        <n v="69.2200012207031"/>
        <n v="19461.189453125"/>
        <n v="24781.099609375"/>
        <n v="38954.6015625"/>
        <n v="5853.97998046875"/>
        <n v="3268.11010742188"/>
        <n v="19421.91015625"/>
        <n v="24472.099609375"/>
        <n v="38411.9609375"/>
        <n v="5851.2001953125"/>
        <n v="3285.86694335938"/>
        <n v="72.0899963378906"/>
        <n v="19377.619140625"/>
        <n v="24435.5"/>
        <n v="38104.859375"/>
        <n v="5797.419921875"/>
        <n v="3302.80297851563"/>
        <n v="19443.0"/>
        <n v="24399.400390625"/>
        <n v="38143.2890625"/>
        <n v="5809.85986328125"/>
        <n v="3280.26293945313"/>
        <n v="70.1900024414063"/>
        <n v="19463.58984375"/>
        <n v="24180.80078125"/>
        <n v="37913.921875"/>
        <n v="5808.1201171875"/>
        <n v="3299.69995117188"/>
        <n v="19531.619140625"/>
        <n v="24339.150390625"/>
        <n v="38605.53125"/>
        <n v="5823.52001953125"/>
        <n v="3322.19799804688"/>
        <n v="67.379997253418"/>
        <n v="19478.0703125"/>
        <n v="24466.849609375"/>
        <n v="38903.6796875"/>
        <n v="5832.919921875"/>
        <n v="3286.40698242188"/>
        <n v="67.2099990844727"/>
        <n v="19257.33984375"/>
        <n v="24340.849609375"/>
        <n v="39277.390625"/>
        <n v="5813.669921875"/>
        <n v="3266.23803710938"/>
        <n v="19077.5390625"/>
        <n v="24205.349609375"/>
        <n v="39081.25"/>
        <n v="5705.4501953125"/>
        <n v="3279.82397460938"/>
        <n v="19254.970703125"/>
        <n v="24304.349609375"/>
        <n v="38053.671875"/>
        <n v="5728.7998046875"/>
        <n v="3272.01391601563"/>
        <n v="19147.849609375"/>
        <n v="23995.349609375"/>
        <n v="5712.68994140625"/>
        <n v="3310.20703125"/>
        <n v="71.4700012207031"/>
        <n v="19256.26953125"/>
        <n v="24213.30078125"/>
        <n v="38474.8984375"/>
        <n v="5782.759765625"/>
        <n v="3386.98706054688"/>
        <n v="19039.310546875"/>
        <n v="24484.05078125"/>
        <n v="39480.671875"/>
        <n v="5929.0400390625"/>
        <n v="3383.80590820313"/>
        <n v="71.6900024414063"/>
        <n v="19362.51953125"/>
        <n v="24199.349609375"/>
        <n v="39381.41015625"/>
        <n v="5973.10009765625"/>
        <n v="3470.66088867188"/>
        <n v="19215.48046875"/>
        <n v="24148.19921875"/>
        <n v="39500.37109375"/>
        <n v="5995.5400390625"/>
        <n v="3452.29711914063"/>
        <n v="19448.599609375"/>
        <n v="24141.30078125"/>
        <n v="39533.3203125"/>
        <n v="6001.35009765625"/>
        <n v="3470.06591796875"/>
        <n v="68.0400009155273"/>
        <n v="19033.640625"/>
        <n v="23883.44921875"/>
        <n v="39376.08984375"/>
        <n v="5983.990234375"/>
        <n v="3421.96997070313"/>
        <n v="68.120002746582"/>
        <n v="19003.109375"/>
        <n v="23559.05078125"/>
        <n v="38721.66015625"/>
        <n v="5985.3798828125"/>
        <n v="3439.27807617188"/>
        <n v="68.4300003051758"/>
        <n v="19263.69921875"/>
        <n v="23532.69921875"/>
        <n v="38535.69921875"/>
        <n v="5949.169921875"/>
        <n v="3379.83911132813"/>
        <n v="68.6999969482422"/>
        <n v="19210.810546875"/>
        <n v="38642.91015625"/>
        <n v="5870.6201171875"/>
        <n v="3330.72607421875"/>
        <n v="67.0199966430664"/>
        <n v="19189.189453125"/>
        <n v="23453.80078125"/>
        <n v="38220.8515625"/>
        <n v="5893.6201171875"/>
        <n v="3323.84912109375"/>
        <n v="19060.310546875"/>
        <n v="23518.5"/>
        <n v="38414.4296875"/>
        <n v="5916.97998046875"/>
        <n v="3346.01000976563"/>
        <n v="69.3899993896484"/>
        <n v="19004.779296875"/>
        <n v="38352.33984375"/>
        <n v="5917.10986328125"/>
        <n v="3367.98901367188"/>
        <n v="68.870002746582"/>
        <n v="19146.169921875"/>
        <n v="23349.900390625"/>
        <n v="38026.171875"/>
        <n v="5948.7099609375"/>
        <n v="3370.40405273438"/>
        <n v="19322.58984375"/>
        <n v="23907.25"/>
        <n v="38283.8515625"/>
        <n v="5969.33984375"/>
        <n v="3267.19189453125"/>
        <n v="71.2399978637695"/>
        <n v="19405.19921875"/>
        <n v="24221.900390625"/>
        <n v="38780.140625"/>
        <n v="5987.3701171875"/>
        <n v="3263.76000976563"/>
        <n v="68.9400024414063"/>
        <n v="19295.98046875"/>
        <n v="24194.5"/>
        <n v="38442.0"/>
        <n v="6021.6298828125"/>
        <n v="3259.75708007813"/>
        <n v="68.7699966430664"/>
        <n v="19261.75"/>
        <n v="24274.900390625"/>
        <n v="38134.96875"/>
        <n v="5998.740234375"/>
        <n v="3309.77905273438"/>
        <n v="68.7200012207031"/>
        <n v="19425.73046875"/>
        <n v="23914.150390625"/>
        <n v="38349.05859375"/>
        <n v="3295.69799804688"/>
        <n v="19626.44921875"/>
        <n v="24131.099609375"/>
        <n v="38208.03125"/>
        <n v="6032.3798828125"/>
        <n v="3326.4560546875"/>
        <n v="68.0"/>
        <n v="19933.619140625"/>
        <n v="24276.05078125"/>
        <n v="38513.01953125"/>
        <n v="6047.14990234375"/>
        <n v="3363.98193359375"/>
        <n v="68.0999984741211"/>
        <n v="20016.75"/>
        <n v="24457.150390625"/>
        <n v="39248.859375"/>
        <n v="6049.8798828125"/>
        <n v="3378.80590820313"/>
        <n v="69.9400024414063"/>
        <n v="20232.140625"/>
        <n v="24467.44921875"/>
        <n v="39276.390625"/>
        <n v="6086.490234375"/>
        <n v="3364.64990234375"/>
        <n v="68.5400009155273"/>
        <n v="20358.80078125"/>
        <n v="24708.400390625"/>
        <n v="39395.6015625"/>
        <n v="6075.10986328125"/>
        <n v="3368.85498046875"/>
        <n v="68.3000030517578"/>
        <n v="20384.609375"/>
        <n v="24677.80078125"/>
        <n v="39091.171875"/>
        <n v="6090.27001953125"/>
        <n v="3404.07592773438"/>
        <n v="67.1999969482422"/>
        <n v="20345.9609375"/>
        <n v="24619.0"/>
        <n v="39160.5"/>
        <n v="6052.85009765625"/>
        <n v="3402.53393554688"/>
        <n v="68.370002746582"/>
        <n v="20329.16015625"/>
        <n v="24610.05078125"/>
        <n v="39367.578125"/>
        <n v="6034.91015625"/>
        <n v="3422.66088867188"/>
        <n v="20399.16015625"/>
        <n v="24641.80078125"/>
        <n v="39372.23046875"/>
        <n v="6084.18994140625"/>
        <n v="3432.48999023438"/>
        <n v="20426.26953125"/>
        <n v="24548.69921875"/>
        <n v="39849.140625"/>
        <n v="6051.25"/>
        <n v="3461.5"/>
        <n v="70.0199966430664"/>
        <n v="20405.919921875"/>
        <n v="24768.30078125"/>
        <n v="39470.44140625"/>
        <n v="6051.08984375"/>
        <n v="3391.8779296875"/>
        <n v="20313.810546875"/>
        <n v="24668.25"/>
        <n v="39457.48828125"/>
        <n v="6074.080078125"/>
        <n v="3386.3310546875"/>
        <n v="70.7099990844727"/>
        <n v="20246.369140625"/>
        <n v="24336.0"/>
        <n v="39364.6796875"/>
        <n v="6050.60986328125"/>
        <n v="3361.48510742188"/>
        <n v="70.0800018310547"/>
        <n v="20242.5703125"/>
        <n v="24198.849609375"/>
        <n v="39081.7109375"/>
        <n v="5872.16015625"/>
        <n v="3382.2080078125"/>
        <n v="19969.859375"/>
        <n v="23951.69921875"/>
        <n v="38813.578125"/>
        <n v="5867.080078125"/>
        <n v="3370.03295898438"/>
        <n v="69.9100036621094"/>
        <n v="19884.75"/>
        <n v="23587.5"/>
        <n v="38701.8984375"/>
        <n v="5930.85009765625"/>
        <n v="3368.06909179688"/>
        <n v="19848.76953125"/>
        <n v="23753.44921875"/>
        <n v="39161.33984375"/>
        <n v="5974.06982421875"/>
        <n v="3351.25708007813"/>
        <n v="69.2399978637695"/>
        <n v="23727.650390625"/>
        <n v="39036.8515625"/>
        <n v="6040.0400390625"/>
        <n v="3393.52807617188"/>
        <n v="39130.4296875"/>
        <n v="3393.35009765625"/>
        <n v="23750.19921875"/>
        <n v="39568.05859375"/>
        <n v="6037.58984375"/>
        <n v="3398.07690429688"/>
        <n v="19984.3203125"/>
        <n v="23813.400390625"/>
        <n v="40281.16015625"/>
        <n v="5970.83984375"/>
        <n v="3400.14208984375"/>
        <n v="70.5999984741211"/>
        <n v="19909.140625"/>
        <n v="23644.900390625"/>
        <n v="39894.5390625"/>
        <n v="5906.93994140625"/>
        <n v="3407.32592773438"/>
        <n v="70.9899978637695"/>
        <n v="23644.80078125"/>
        <n v="5881.6298828125"/>
        <n v="3351.76293945313"/>
        <n v="71.7200012207031"/>
        <n v="23742.900390625"/>
        <n v="20024.66015625"/>
        <n v="24188.650390625"/>
        <n v="5868.5498046875"/>
        <n v="3262.56103515625"/>
        <n v="19906.080078125"/>
        <n v="24004.75"/>
        <n v="5942.47021484375"/>
        <n v="3211.42993164063"/>
        <n v="73.9599990844727"/>
        <n v="20216.189453125"/>
        <n v="23616.05078125"/>
        <n v="39307.05078125"/>
        <n v="5975.3798828125"/>
        <n v="3206.92309570313"/>
        <n v="20340.5703125"/>
        <n v="23707.900390625"/>
        <n v="40083.30078125"/>
        <n v="5909.02978515625"/>
        <n v="3229.64404296875"/>
        <n v="20329.939453125"/>
        <n v="23688.94921875"/>
        <n v="39981.05859375"/>
        <n v="5918.25"/>
        <n v="3230.16796875"/>
        <n v="73.3199996948242"/>
        <n v="20317.099609375"/>
        <n v="23526.5"/>
        <n v="39605.08984375"/>
        <n v="3211.39306640625"/>
        <n v="73.9199981689453"/>
        <n v="20214.7890625"/>
        <n v="23431.5"/>
        <n v="39190.3984375"/>
        <n v="5827.0400390625"/>
        <n v="3168.52392578125"/>
        <n v="76.5699996948242"/>
        <n v="20132.849609375"/>
        <n v="23085.94921875"/>
        <n v="5836.22021484375"/>
        <n v="3160.7548828125"/>
        <n v="78.8199996948242"/>
        <n v="20271.330078125"/>
        <n v="23176.05078125"/>
        <n v="38474.30078125"/>
        <n v="5842.91015625"/>
        <n v="3240.93994140625"/>
        <n v="77.5"/>
        <n v="20574.6796875"/>
        <n v="23213.19921875"/>
        <n v="38444.578125"/>
        <n v="5949.91015625"/>
        <n v="3227.11694335938"/>
        <n v="80.0400009155273"/>
        <n v="20655.390625"/>
        <n v="23311.80078125"/>
        <n v="38572.6015625"/>
        <n v="5937.33984375"/>
        <n v="3236.03198242188"/>
        <n v="78.6800003051758"/>
        <n v="20903.390625"/>
        <n v="23203.19921875"/>
        <n v="38451.4609375"/>
        <n v="5996.66015625"/>
        <n v="3241.82104492188"/>
        <n v="77.879997253418"/>
        <n v="20990.310546875"/>
        <n v="23344.75"/>
        <n v="38902.5"/>
        <n v="3244.3779296875"/>
        <n v="21042.0"/>
        <n v="23024.650390625"/>
        <n v="39027.98046875"/>
        <n v="6049.240234375"/>
        <n v="3242.623046875"/>
        <n v="21254.26953125"/>
        <n v="23155.349609375"/>
        <n v="39646.25"/>
        <n v="6086.3701171875"/>
        <n v="3213.6240234375"/>
        <n v="75.4400024414063"/>
        <n v="21411.529296875"/>
        <n v="23205.349609375"/>
        <n v="39958.87109375"/>
        <n v="6118.7099609375"/>
        <n v="3230.1640625"/>
        <n v="74.620002746582"/>
        <n v="21394.9296875"/>
        <n v="23092.19921875"/>
        <n v="39931.98046875"/>
        <n v="6101.240234375"/>
        <n v="3252.6259765625"/>
        <n v="74.6600036621094"/>
        <n v="21282.1796875"/>
        <n v="22829.150390625"/>
        <n v="39565.80078125"/>
        <n v="6012.27978515625"/>
        <n v="3250.60107421875"/>
        <n v="21430.580078125"/>
        <n v="22957.25"/>
        <n v="39016.87109375"/>
        <n v="6067.7001953125"/>
        <n v="21637.529296875"/>
        <n v="23163.099609375"/>
        <n v="39414.78125"/>
        <n v="6039.31005859375"/>
        <n v="72.620002746582"/>
        <n v="21727.19921875"/>
        <n v="23249.5"/>
        <n v="39513.96875"/>
        <n v="6071.169921875"/>
        <n v="72.7300033569336"/>
        <n v="21732.05078125"/>
        <n v="23508.400390625"/>
        <n v="39572.48828125"/>
        <n v="6040.52978515625"/>
        <n v="21428.240234375"/>
        <n v="23361.05078125"/>
        <n v="38520.08984375"/>
        <n v="5994.56982421875"/>
        <n v="21505.69921875"/>
        <n v="23739.25"/>
        <n v="38798.37109375"/>
        <n v="6037.8798828125"/>
        <n v="21585.9296875"/>
        <n v="23696.30078125"/>
        <n v="38831.48046875"/>
        <n v="6061.47998046875"/>
        <n v="3229.48803710938"/>
        <n v="71.0299987792969"/>
        <n v="21902.419921875"/>
        <n v="23603.349609375"/>
        <n v="39066.53125"/>
        <n v="6083.56982421875"/>
        <n v="3270.65893554688"/>
        <n v="70.6100006103516"/>
        <n v="21787.0"/>
        <n v="23559.94921875"/>
        <n v="38787.01953125"/>
        <n v="6025.990234375"/>
        <n v="3303.6669921875"/>
        <n v="71.0"/>
        <n v="21911.740234375"/>
        <n v="23381.599609375"/>
        <n v="38801.171875"/>
        <n v="6066.43994140625"/>
        <n v="3322.169921875"/>
        <n v="22037.830078125"/>
        <n v="23071.80078125"/>
        <n v="6068.5"/>
        <n v="3318.05688476563"/>
        <n v="22148.029296875"/>
        <n v="23045.25"/>
        <n v="38963.69921875"/>
        <n v="6051.97021484375"/>
        <n v="3346.38500976563"/>
        <n v="22612.01953125"/>
        <n v="23031.400390625"/>
        <n v="39461.46875"/>
        <n v="6115.06982421875"/>
        <n v="3332.48291015625"/>
        <n v="22513.419921875"/>
        <n v="22929.25"/>
        <n v="39149.4296875"/>
        <n v="6114.6298828125"/>
        <n v="3346.72412109375"/>
        <n v="70.7399978637695"/>
        <n v="22798.08984375"/>
        <n v="22959.5"/>
        <n v="39174.25"/>
        <n v="3355.830078125"/>
        <n v="22844.5"/>
        <n v="22945.30078125"/>
        <n v="39270.3984375"/>
        <n v="6129.580078125"/>
        <n v="3324.49096679688"/>
        <n v="71.8499984741211"/>
        <n v="22433.630859375"/>
        <n v="22932.900390625"/>
        <n v="39164.609375"/>
        <n v="6144.14990234375"/>
        <n v="3351.5390625"/>
        <n v="72.25"/>
        <n v="22314.650390625"/>
        <n v="22913.150390625"/>
        <n v="38678.0390625"/>
        <n v="6117.52001953125"/>
        <n v="3350.78295898438"/>
        <n v="72.5699996948242"/>
        <n v="22287.560546875"/>
        <n v="22795.900390625"/>
        <n v="38776.94140625"/>
        <n v="6013.1298828125"/>
        <n v="3379.11303710938"/>
        <n v="70.4000015258789"/>
        <n v="22425.9296875"/>
        <n v="22553.349609375"/>
        <n v="5983.25"/>
        <n v="3373.02807617188"/>
        <n v="70.6999969482422"/>
        <n v="22410.26953125"/>
        <n v="22547.55078125"/>
        <n v="38237.7890625"/>
        <n v="5955.25"/>
        <n v="3346.0400390625"/>
        <n v="68.9300003051758"/>
        <n v="22794.109375"/>
        <n v="38142.37109375"/>
        <n v="5956.06005859375"/>
        <n v="3380.21411132813"/>
        <n v="68.620002746582"/>
        <n v="22550.890625"/>
        <n v="22545.05078125"/>
        <n v="38256.171875"/>
        <n v="5861.56982421875"/>
        <n v="3388.06201171875"/>
        <n v="70.3499984741211"/>
        <n v="22551.4296875"/>
        <n v="22124.69921875"/>
        <n v="37155.5"/>
        <n v="5954.5"/>
        <n v="3320.89697265625"/>
        <n v="69.7600021362305"/>
        <n v="23147.01953125"/>
        <n v="22119.30078125"/>
        <n v="37785.46875"/>
        <n v="5849.72021484375"/>
        <n v="3316.92504882813"/>
        <n v="22326.810546875"/>
        <n v="22082.650390625"/>
        <n v="37331.1796875"/>
        <n v="5778.14990234375"/>
        <n v="3324.2099609375"/>
        <n v="68.2600021362305"/>
        <n v="23081.029296875"/>
        <n v="22337.30078125"/>
        <n v="37418.23828125"/>
        <n v="5842.6298828125"/>
        <n v="3341.96508789063"/>
        <n v="66.3099975585938"/>
        <n v="23419.48046875"/>
        <n v="22544.69921875"/>
        <n v="37704.9296875"/>
        <n v="5738.52001953125"/>
        <n v="3381.09790039063"/>
        <n v="66.3600006103516"/>
        <n v="23008.939453125"/>
        <n v="22552.5"/>
        <n v="36887.171875"/>
        <n v="5770.2001953125"/>
        <n v="3372.5458984375"/>
        <n v="67.0400009155273"/>
        <n v="22620.94921875"/>
        <n v="22460.30078125"/>
        <n v="37028.26953125"/>
        <n v="5614.56005859375"/>
        <n v="3366.1630859375"/>
        <n v="66.0299987792969"/>
        <n v="22328.76953125"/>
        <n v="22497.900390625"/>
        <n v="36793.109375"/>
        <n v="5572.06982421875"/>
        <n v="3379.82788085938"/>
        <n v="66.25"/>
        <n v="22676.41015625"/>
        <n v="22470.5"/>
        <n v="36819.08984375"/>
        <n v="5599.2998046875"/>
        <n v="3371.92407226563"/>
        <n v="67.6800003051758"/>
        <n v="22567.140625"/>
        <n v="22397.19921875"/>
        <n v="36790.03125"/>
        <n v="5521.52001953125"/>
        <n v="3358.72900390625"/>
        <n v="66.5500030517578"/>
        <n v="22986.8203125"/>
        <n v="37053.1015625"/>
        <n v="5638.93994140625"/>
        <n v="3419.56201171875"/>
        <n v="67.1800003051758"/>
        <n v="23154.5703125"/>
        <n v="22508.75"/>
        <n v="37396.51953125"/>
        <n v="5675.1201171875"/>
        <n v="3426.12890625"/>
        <n v="67.5800018310547"/>
        <n v="23380.69921875"/>
        <n v="22834.30078125"/>
        <n v="37845.421875"/>
        <n v="5614.66015625"/>
        <n v="3429.75903320313"/>
        <n v="66.9000015258789"/>
        <n v="23288.060546875"/>
        <n v="22907.599609375"/>
        <n v="37751.87890625"/>
        <n v="5675.2900390625"/>
        <n v="3426.42895507813"/>
        <n v="67.1600036621094"/>
        <n v="22999.150390625"/>
        <n v="23190.650390625"/>
        <n v="5662.89013671875"/>
        <n v="3408.94799804688"/>
        <n v="22891.6796875"/>
        <n v="23350.400390625"/>
        <n v="37677.05859375"/>
        <n v="5667.56005859375"/>
        <n v="3364.8310546875"/>
        <n v="22852.66015625"/>
        <n v="23658.349609375"/>
        <n v="37608.48828125"/>
        <n v="5767.56982421875"/>
        <n v="3370.02807617188"/>
        <n v="69.1100006103516"/>
        <n v="23109.7890625"/>
        <n v="23668.650390625"/>
        <n v="37780.5390625"/>
        <n v="5776.64990234375"/>
        <n v="3369.97607421875"/>
        <n v="69.0"/>
        <n v="22839.029296875"/>
        <n v="23486.849609375"/>
        <n v="38027.2890625"/>
        <n v="5712.2001953125"/>
        <n v="3368.69702148438"/>
        <n v="69.6500015258789"/>
        <n v="22678.740234375"/>
        <n v="23591.94921875"/>
        <n v="37799.96875"/>
        <n v="5693.31005859375"/>
        <n v="3373.7490234375"/>
        <n v="69.9199981689453"/>
        <n v="22461.51953125"/>
        <n v="23519.349609375"/>
        <n v="37120.328125"/>
        <n v="5580.93994140625"/>
        <n v="3351.30688476563"/>
        <n v="69.3600006103516"/>
        <n v="22163.490234375"/>
        <n v="35617.55859375"/>
        <n v="5611.85009765625"/>
        <n v="3335.74609375"/>
        <n v="71.4800033569336"/>
        <n v="22539.98046875"/>
        <n v="23165.69921875"/>
        <n v="35624.48046875"/>
        <n v="5633.06982421875"/>
        <n v="3348.43505859375"/>
        <n v="71.1999969482422"/>
        <n v="22390.83984375"/>
        <n v="23332.349609375"/>
        <n v="35725.87109375"/>
        <n v="5670.97021484375"/>
        <n v="3350.126953125"/>
        <n v="71.7099990844727"/>
        <n v="21717.390625"/>
        <n v="23250.099609375"/>
        <n v="34735.9296875"/>
        <n v="5396.52001953125"/>
        <n v="3342.00805664063"/>
        <n v="66.9499969482422"/>
        <n v="20641.720703125"/>
        <n v="22904.44921875"/>
        <n v="33780.578125"/>
        <n v="5074.080078125"/>
        <n v="61.9900016784668"/>
        <n v="19789.619140625"/>
        <n v="22161.599609375"/>
        <n v="31136.580078125"/>
        <n v="5062.25"/>
        <n v="3096.57592773438"/>
        <n v="60.7000007629395"/>
        <n v="20280.259765625"/>
        <n v="22535.849609375"/>
        <n v="33012.578125"/>
        <n v="4982.77001953125"/>
        <n v="3145.54907226563"/>
        <n v="19670.880859375"/>
        <n v="22399.150390625"/>
        <n v="31714.029296875"/>
        <n v="5456.89990234375"/>
        <n v="3186.81005859375"/>
        <n v="62.3499984741211"/>
        <n v="20562.73046875"/>
        <n v="34609.0"/>
        <n v="5268.0498046875"/>
        <n v="3223.63793945313"/>
        <n v="20374.099609375"/>
        <n v="22828.55078125"/>
        <n v="33585.578125"/>
        <n v="5363.35986328125"/>
        <n v="3238.22705078125"/>
        <n v="20954.830078125"/>
        <n v="33982.359375"/>
        <n v="5405.97021484375"/>
        <n v="3262.80810546875"/>
        <n v="61.5299987792969"/>
        <n v="21253.69921875"/>
        <n v="23328.55078125"/>
        <n v="34267.5390625"/>
        <n v="5396.6298828125"/>
        <n v="3267.662109375"/>
        <n v="61.3300018310547"/>
        <n v="21311.01953125"/>
        <n v="23437.19921875"/>
        <n v="33920.3984375"/>
        <n v="5275.7001953125"/>
        <n v="3276.00390625"/>
        <n v="62.4700012207031"/>
        <n v="21205.859375"/>
        <n v="23851.650390625"/>
        <n v="34377.6015625"/>
        <n v="5282.7001953125"/>
        <n v="3280.34106445313"/>
        <n v="64.6800003051758"/>
        <n v="34730.28125"/>
        <n v="3276.72998046875"/>
        <n v="24125.55078125"/>
        <n v="34279.921875"/>
        <n v="5158.2001953125"/>
        <n v="3291.43408203125"/>
        <n v="63.0800018310547"/>
        <n v="21293.529296875"/>
        <n v="24167.25"/>
        <n v="34220.6015625"/>
        <n v="5287.759765625"/>
        <n v="3299.75708007813"/>
        <n v="64.3099975585938"/>
        <n v="21961.970703125"/>
        <n v="24328.94921875"/>
        <n v="34868.62890625"/>
        <n v="5375.85986328125"/>
        <n v="3296.35498046875"/>
        <n v="62.2700004577637"/>
        <n v="22064.509765625"/>
        <n v="24246.69921875"/>
        <n v="35039.1484375"/>
        <n v="5484.77001953125"/>
        <n v="3297.2880859375"/>
        <n v="62.7900009155273"/>
        <n v="22242.44921875"/>
        <n v="24039.349609375"/>
        <n v="35705.73828125"/>
        <n v="5525.2099609375"/>
        <n v="3295.06005859375"/>
        <n v="63.0200004577637"/>
        <n v="22271.669921875"/>
        <n v="24328.5"/>
        <n v="35839.98828125"/>
        <n v="5528.75"/>
        <n v="3288.4150390625"/>
        <n v="22425.830078125"/>
        <n v="24335.94921875"/>
        <n v="5560.830078125"/>
        <n v="3286.65502929688"/>
        <n v="60.4199981689453"/>
        <n v="22496.98046875"/>
        <n v="24334.19921875"/>
        <n v="36045.37890625"/>
        <n v="5569.06005859375"/>
        <n v="3279.03100585938"/>
        <n v="58.2099990844727"/>
        <n v="36452.30078125"/>
        <n v="5604.14013671875"/>
        <n v="23086.650390625"/>
        <n v="24346.69921875"/>
        <n v="36830.69140625"/>
        <n v="5686.669921875"/>
        <n v="58.2900009155273"/>
        <n v="23344.5390625"/>
        <n v="24461.150390625"/>
        <n v="5650.3798828125"/>
        <n v="57.1300010681152"/>
        <n v="23249.650390625"/>
        <n v="24379.599609375"/>
        <n v="5606.91015625"/>
        <n v="3316.11401367188"/>
        <n v="23115.9609375"/>
        <n v="24414.400390625"/>
        <n v="36779.66015625"/>
        <n v="5631.27978515625"/>
        <n v="3342.6650390625"/>
        <n v="58.0699996948242"/>
        <n v="23352.689453125"/>
        <n v="24273.80078125"/>
        <n v="36928.62890625"/>
        <n v="5663.93994140625"/>
        <n v="3351.99609375"/>
        <n v="59.9099998474121"/>
        <n v="23499.3203125"/>
        <n v="24008.0"/>
        <n v="37503.328125"/>
        <n v="5659.91015625"/>
        <n v="3341.9990234375"/>
        <n v="61.0200004577637"/>
        <n v="23566.5390625"/>
        <n v="24924.69921875"/>
        <n v="37644.26171875"/>
        <n v="5844.18994140625"/>
        <n v="3369.2451171875"/>
        <n v="61.9500007629395"/>
        <n v="23638.560546875"/>
        <n v="24578.349609375"/>
        <n v="38183.26171875"/>
        <n v="5886.5498046875"/>
        <n v="3374.87109375"/>
        <n v="63.6699981689453"/>
        <n v="23527.009765625"/>
        <n v="24666.900390625"/>
        <n v="38128.12890625"/>
        <n v="5892.580078125"/>
        <n v="3403.94799804688"/>
        <n v="23695.58984375"/>
        <n v="25062.099609375"/>
        <n v="37755.51171875"/>
        <n v="5916.93017578125"/>
        <n v="3380.82104492188"/>
        <n v="61.6199989318848"/>
        <n v="23767.4296875"/>
        <n v="25019.80078125"/>
        <n v="37753.71875"/>
        <n v="5958.3798828125"/>
        <n v="3367.4619140625"/>
        <n v="62.4900016784668"/>
        <n v="23934.98046875"/>
        <n v="24945.44921875"/>
        <n v="37498.62890625"/>
        <n v="5963.60009765625"/>
        <n v="3367.5830078125"/>
        <n v="62.689998626709"/>
        <n v="24036.109375"/>
        <n v="24683.900390625"/>
        <n v="37529.48828125"/>
        <n v="5940.4599609375"/>
        <n v="3380.47802734375"/>
        <n v="62.560001373291"/>
        <n v="24122.400390625"/>
        <n v="24813.44921875"/>
        <n v="37298.98046875"/>
        <n v="5844.60986328125"/>
        <n v="3387.57397460938"/>
        <n v="61.5699996948242"/>
        <n v="23999.169921875"/>
        <n v="24609.69921875"/>
        <n v="36985.87109375"/>
        <n v="5842.009765625"/>
        <n v="3380.18896484375"/>
        <n v="61.2000007629395"/>
        <n v="23629.580078125"/>
        <n v="24853.150390625"/>
        <n v="37160.46875"/>
        <n v="5802.81982421875"/>
        <n v="3348.3720703125"/>
        <n v="24027.650390625"/>
        <n v="25001.150390625"/>
        <n v="37531.53125"/>
        <n v="3346.83911132813"/>
        <n v="24226.490234375"/>
        <n v="24826.19921875"/>
        <n v="37724.109375"/>
        <n v="5921.5400390625"/>
        <n v="3340.68701171875"/>
        <n v="60.8899993896484"/>
        <n v="24038.189453125"/>
        <n v="24752.44921875"/>
        <n v="37722.3984375"/>
        <n v="5888.5498046875"/>
        <n v="3339.93188476563"/>
        <n v="61.8400001525879"/>
        <n v="23933.23046875"/>
        <n v="24833.599609375"/>
        <n v="38432.98046875"/>
        <n v="5912.169921875"/>
        <n v="3363.44604492188"/>
        <n v="23997.48046875"/>
        <n v="24750.69921875"/>
        <n v="37965.1015625"/>
        <n v="5911.68994140625"/>
        <n v="3347.48706054688"/>
        <n v="60.7900009155273"/>
        <n v="23930.669921875"/>
        <n v="24716.599609375"/>
        <n v="37470.671875"/>
        <n v="5935.93994140625"/>
        <n v="62.5200004577637"/>
        <n v="24091.619140625"/>
        <n v="24542.5"/>
        <n v="37446.80859375"/>
        <n v="5970.3701171875"/>
        <n v="3361.97607421875"/>
        <n v="63.4099998474121"/>
        <n v="24276.48046875"/>
        <n v="24620.19921875"/>
        <n v="37747.44921875"/>
        <n v="5970.81005859375"/>
        <n v="3376.20288085938"/>
        <n v="62.8499984741211"/>
        <n v="24323.580078125"/>
        <n v="24750.900390625"/>
        <n v="37554.48828125"/>
        <n v="5939.2998046875"/>
        <n v="3384.09912109375"/>
        <n v="63.3699989318848"/>
        <n v="24304.4609375"/>
        <n v="25003.05078125"/>
        <n v="37741.609375"/>
        <n v="6000.35986328125"/>
        <n v="3385.35791015625"/>
        <n v="64.5800018310547"/>
        <n v="64.6100006103516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Market_Data(PT)" cacheId="0" dataCaption="" rowGrandTotals="0" colGrandTotals="0" compact="0" compactData="0">
  <location ref="A1:G1596" firstHeaderRow="0" firstDataRow="1" firstDataCol="1"/>
  <pivotFields>
    <pivotField name="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t="default"/>
      </items>
    </pivotField>
    <pivotField name="Index" axis="axisCol" compact="0" outline="0" multipleItemSelectionAllowed="1" showAll="0" sortType="ascending">
      <items>
        <item x="2"/>
        <item x="3"/>
        <item x="5"/>
        <item x="0"/>
        <item x="4"/>
        <item x="1"/>
        <item t="default"/>
      </items>
    </pivotField>
    <pivotField name="Open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t="default"/>
      </items>
    </pivotField>
    <pivotField name="High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t="default"/>
      </items>
    </pivotField>
    <pivotField name="Low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t="default"/>
      </items>
    </pivotField>
    <pivotField name="Close" dataField="1" compact="0" numFmtId="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t="default"/>
      </items>
    </pivotField>
  </pivotFields>
  <rowFields>
    <field x="0"/>
  </rowFields>
  <colFields>
    <field x="1"/>
  </colFields>
  <dataFields>
    <dataField name="SUM of Close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4.63"/>
    <col customWidth="1" min="3" max="4" width="17.0"/>
    <col customWidth="1" min="5" max="6" width="17.63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2.75" customHeight="1">
      <c r="A2" s="4">
        <v>43586.0</v>
      </c>
      <c r="B2" s="2" t="s">
        <v>6</v>
      </c>
      <c r="C2" s="3">
        <v>2952.330078125</v>
      </c>
      <c r="D2" s="3">
        <v>2954.1298828125</v>
      </c>
      <c r="E2" s="3">
        <v>2923.36010742188</v>
      </c>
      <c r="F2" s="3">
        <v>2923.72998046875</v>
      </c>
    </row>
    <row r="3" ht="12.75" customHeight="1">
      <c r="A3" s="4">
        <v>43586.0</v>
      </c>
      <c r="B3" s="2" t="s">
        <v>7</v>
      </c>
      <c r="C3" s="3">
        <v>63.4000015258789</v>
      </c>
      <c r="D3" s="3">
        <v>63.9300003051758</v>
      </c>
      <c r="E3" s="3">
        <v>62.7700004577637</v>
      </c>
      <c r="F3" s="3">
        <v>63.5999984741211</v>
      </c>
    </row>
    <row r="4" ht="12.75" customHeight="1">
      <c r="A4" s="4">
        <v>43587.0</v>
      </c>
      <c r="B4" s="2" t="s">
        <v>8</v>
      </c>
      <c r="C4" s="3">
        <v>12349.099609375</v>
      </c>
      <c r="D4" s="3">
        <v>12402.8701171875</v>
      </c>
      <c r="E4" s="3">
        <v>12303.9599609375</v>
      </c>
      <c r="F4" s="3">
        <v>12345.419921875</v>
      </c>
    </row>
    <row r="5" ht="12.75" customHeight="1">
      <c r="A5" s="4">
        <v>43587.0</v>
      </c>
      <c r="B5" s="2" t="s">
        <v>9</v>
      </c>
      <c r="C5" s="3">
        <v>11725.5498046875</v>
      </c>
      <c r="D5" s="3">
        <v>11789.2998046875</v>
      </c>
      <c r="E5" s="3">
        <v>11699.5498046875</v>
      </c>
      <c r="F5" s="3">
        <v>11724.75</v>
      </c>
    </row>
    <row r="6" ht="12.75" customHeight="1">
      <c r="A6" s="4">
        <v>43587.0</v>
      </c>
      <c r="B6" s="2" t="s">
        <v>6</v>
      </c>
      <c r="C6" s="3">
        <v>2922.15991210938</v>
      </c>
      <c r="D6" s="3">
        <v>2931.67993164063</v>
      </c>
      <c r="E6" s="3">
        <v>2900.5</v>
      </c>
      <c r="F6" s="3">
        <v>2917.52001953125</v>
      </c>
    </row>
    <row r="7" ht="12.75" customHeight="1">
      <c r="A7" s="4">
        <v>43587.0</v>
      </c>
      <c r="B7" s="2" t="s">
        <v>7</v>
      </c>
      <c r="C7" s="3">
        <v>63.6100006103516</v>
      </c>
      <c r="D7" s="3">
        <v>63.6800003051758</v>
      </c>
      <c r="E7" s="3">
        <v>60.9500007629395</v>
      </c>
      <c r="F7" s="3">
        <v>61.810001373291</v>
      </c>
    </row>
    <row r="8" ht="12.75" customHeight="1">
      <c r="A8" s="4">
        <v>43588.0</v>
      </c>
      <c r="B8" s="2" t="s">
        <v>8</v>
      </c>
      <c r="C8" s="3">
        <v>12345.3203125</v>
      </c>
      <c r="D8" s="3">
        <v>12435.669921875</v>
      </c>
      <c r="E8" s="3">
        <v>12344.23046875</v>
      </c>
      <c r="F8" s="3">
        <v>12412.75</v>
      </c>
    </row>
    <row r="9" ht="12.75" customHeight="1">
      <c r="A9" s="4">
        <v>43588.0</v>
      </c>
      <c r="B9" s="2" t="s">
        <v>9</v>
      </c>
      <c r="C9" s="3">
        <v>11722.599609375</v>
      </c>
      <c r="D9" s="3">
        <v>11770.900390625</v>
      </c>
      <c r="E9" s="3">
        <v>11699.349609375</v>
      </c>
      <c r="F9" s="3">
        <v>11712.25</v>
      </c>
    </row>
    <row r="10" ht="12.75" customHeight="1">
      <c r="A10" s="4">
        <v>43588.0</v>
      </c>
      <c r="B10" s="2" t="s">
        <v>6</v>
      </c>
      <c r="C10" s="3">
        <v>2929.2099609375</v>
      </c>
      <c r="D10" s="3">
        <v>2947.85009765625</v>
      </c>
      <c r="E10" s="3">
        <v>2929.2099609375</v>
      </c>
      <c r="F10" s="3">
        <v>2945.63989257813</v>
      </c>
    </row>
    <row r="11" ht="12.75" customHeight="1">
      <c r="A11" s="4">
        <v>43588.0</v>
      </c>
      <c r="B11" s="2" t="s">
        <v>7</v>
      </c>
      <c r="C11" s="3">
        <v>61.5499992370606</v>
      </c>
      <c r="D11" s="3">
        <v>62.5200004577637</v>
      </c>
      <c r="E11" s="3">
        <v>61.2999992370606</v>
      </c>
      <c r="F11" s="3">
        <v>61.939998626709</v>
      </c>
    </row>
    <row r="12" ht="12.75" customHeight="1">
      <c r="A12" s="4">
        <v>43591.0</v>
      </c>
      <c r="B12" s="2" t="s">
        <v>8</v>
      </c>
      <c r="C12" s="3">
        <v>12171.900390625</v>
      </c>
      <c r="D12" s="3">
        <v>12298.66015625</v>
      </c>
      <c r="E12" s="3">
        <v>12135.419921875</v>
      </c>
      <c r="F12" s="3">
        <v>12286.8798828125</v>
      </c>
    </row>
    <row r="13" ht="12.75" customHeight="1">
      <c r="A13" s="4">
        <v>43591.0</v>
      </c>
      <c r="B13" s="2" t="s">
        <v>9</v>
      </c>
      <c r="C13" s="3">
        <v>11605.7998046875</v>
      </c>
      <c r="D13" s="3">
        <v>11632.5498046875</v>
      </c>
      <c r="E13" s="3">
        <v>11571.349609375</v>
      </c>
      <c r="F13" s="3">
        <v>11598.25</v>
      </c>
    </row>
    <row r="14" ht="12.75" customHeight="1">
      <c r="A14" s="4">
        <v>43591.0</v>
      </c>
      <c r="B14" s="2" t="s">
        <v>6</v>
      </c>
      <c r="C14" s="3">
        <v>2908.88989257813</v>
      </c>
      <c r="D14" s="3">
        <v>2937.32006835938</v>
      </c>
      <c r="E14" s="3">
        <v>2898.2099609375</v>
      </c>
      <c r="F14" s="3">
        <v>2932.46997070313</v>
      </c>
    </row>
    <row r="15" ht="12.75" customHeight="1">
      <c r="A15" s="4">
        <v>43591.0</v>
      </c>
      <c r="B15" s="2" t="s">
        <v>10</v>
      </c>
      <c r="C15" s="3">
        <v>2984.72705078125</v>
      </c>
      <c r="D15" s="3">
        <v>2986.5400390625</v>
      </c>
      <c r="E15" s="3">
        <v>2876.46899414063</v>
      </c>
      <c r="F15" s="3">
        <v>2906.46411132813</v>
      </c>
    </row>
    <row r="16" ht="12.75" customHeight="1">
      <c r="A16" s="4">
        <v>43591.0</v>
      </c>
      <c r="B16" s="2" t="s">
        <v>7</v>
      </c>
      <c r="C16" s="3">
        <v>61.4300003051758</v>
      </c>
      <c r="D16" s="3">
        <v>62.9500007629395</v>
      </c>
      <c r="E16" s="3">
        <v>60.0400009155273</v>
      </c>
      <c r="F16" s="3">
        <v>62.25</v>
      </c>
    </row>
    <row r="17" ht="12.75" customHeight="1">
      <c r="A17" s="4">
        <v>43592.0</v>
      </c>
      <c r="B17" s="2" t="s">
        <v>8</v>
      </c>
      <c r="C17" s="3">
        <v>12298.7099609375</v>
      </c>
      <c r="D17" s="3">
        <v>12319.0498046875</v>
      </c>
      <c r="E17" s="3">
        <v>12056.7998046875</v>
      </c>
      <c r="F17" s="3">
        <v>12092.740234375</v>
      </c>
    </row>
    <row r="18" ht="12.75" customHeight="1">
      <c r="A18" s="4">
        <v>43592.0</v>
      </c>
      <c r="B18" s="2" t="s">
        <v>9</v>
      </c>
      <c r="C18" s="3">
        <v>11651.5</v>
      </c>
      <c r="D18" s="3">
        <v>11657.0498046875</v>
      </c>
      <c r="E18" s="3">
        <v>11484.4501953125</v>
      </c>
      <c r="F18" s="3">
        <v>11497.900390625</v>
      </c>
    </row>
    <row r="19" ht="12.75" customHeight="1">
      <c r="A19" s="4">
        <v>43592.0</v>
      </c>
      <c r="B19" s="2" t="s">
        <v>11</v>
      </c>
      <c r="C19" s="3">
        <v>22184.400390625</v>
      </c>
      <c r="D19" s="3">
        <v>22190.490234375</v>
      </c>
      <c r="E19" s="3">
        <v>21875.109375</v>
      </c>
      <c r="F19" s="3">
        <v>21923.720703125</v>
      </c>
    </row>
    <row r="20" ht="12.75" customHeight="1">
      <c r="A20" s="4">
        <v>43592.0</v>
      </c>
      <c r="B20" s="2" t="s">
        <v>6</v>
      </c>
      <c r="C20" s="3">
        <v>2913.03002929688</v>
      </c>
      <c r="D20" s="3">
        <v>2913.03002929688</v>
      </c>
      <c r="E20" s="3">
        <v>2862.60009765625</v>
      </c>
      <c r="F20" s="3">
        <v>2884.05004882813</v>
      </c>
    </row>
    <row r="21" ht="12.75" customHeight="1">
      <c r="A21" s="4">
        <v>43592.0</v>
      </c>
      <c r="B21" s="2" t="s">
        <v>10</v>
      </c>
      <c r="C21" s="3">
        <v>2914.291015625</v>
      </c>
      <c r="D21" s="3">
        <v>2937.28295898438</v>
      </c>
      <c r="E21" s="3">
        <v>2889.07299804688</v>
      </c>
      <c r="F21" s="3">
        <v>2926.39111328125</v>
      </c>
    </row>
    <row r="22" ht="12.75" customHeight="1">
      <c r="A22" s="4">
        <v>43592.0</v>
      </c>
      <c r="B22" s="2" t="s">
        <v>7</v>
      </c>
      <c r="C22" s="3">
        <v>62.1699981689453</v>
      </c>
      <c r="D22" s="3">
        <v>62.4900016784668</v>
      </c>
      <c r="E22" s="3">
        <v>60.6599998474121</v>
      </c>
      <c r="F22" s="3">
        <v>61.4000015258789</v>
      </c>
    </row>
    <row r="23" ht="12.75" customHeight="1">
      <c r="A23" s="4">
        <v>43593.0</v>
      </c>
      <c r="B23" s="2" t="s">
        <v>8</v>
      </c>
      <c r="C23" s="3">
        <v>12110.8701171875</v>
      </c>
      <c r="D23" s="3">
        <v>12208.48046875</v>
      </c>
      <c r="E23" s="3">
        <v>12063.740234375</v>
      </c>
      <c r="F23" s="3">
        <v>12179.9296875</v>
      </c>
    </row>
    <row r="24" ht="12.75" customHeight="1">
      <c r="A24" s="4">
        <v>43593.0</v>
      </c>
      <c r="B24" s="2" t="s">
        <v>9</v>
      </c>
      <c r="C24" s="3">
        <v>11478.7001953125</v>
      </c>
      <c r="D24" s="3">
        <v>11479.099609375</v>
      </c>
      <c r="E24" s="3">
        <v>11346.9501953125</v>
      </c>
      <c r="F24" s="3">
        <v>11359.4501953125</v>
      </c>
    </row>
    <row r="25" ht="12.75" customHeight="1">
      <c r="A25" s="4">
        <v>43593.0</v>
      </c>
      <c r="B25" s="2" t="s">
        <v>11</v>
      </c>
      <c r="C25" s="3">
        <v>21628.0390625</v>
      </c>
      <c r="D25" s="3">
        <v>21639.119140625</v>
      </c>
      <c r="E25" s="3">
        <v>21514.849609375</v>
      </c>
      <c r="F25" s="3">
        <v>21602.58984375</v>
      </c>
    </row>
    <row r="26" ht="12.75" customHeight="1">
      <c r="A26" s="4">
        <v>43593.0</v>
      </c>
      <c r="B26" s="2" t="s">
        <v>6</v>
      </c>
      <c r="C26" s="3">
        <v>2879.61010742188</v>
      </c>
      <c r="D26" s="3">
        <v>2897.9599609375</v>
      </c>
      <c r="E26" s="3">
        <v>2873.28002929688</v>
      </c>
      <c r="F26" s="3">
        <v>2879.419921875</v>
      </c>
    </row>
    <row r="27" ht="12.75" customHeight="1">
      <c r="A27" s="4">
        <v>43593.0</v>
      </c>
      <c r="B27" s="2" t="s">
        <v>10</v>
      </c>
      <c r="C27" s="3">
        <v>2873.14306640625</v>
      </c>
      <c r="D27" s="3">
        <v>2929.43090820313</v>
      </c>
      <c r="E27" s="3">
        <v>2866.7041015625</v>
      </c>
      <c r="F27" s="3">
        <v>2893.75708007813</v>
      </c>
    </row>
    <row r="28" ht="12.75" customHeight="1">
      <c r="A28" s="4">
        <v>43593.0</v>
      </c>
      <c r="B28" s="2" t="s">
        <v>7</v>
      </c>
      <c r="C28" s="3">
        <v>61.439998626709</v>
      </c>
      <c r="D28" s="3">
        <v>62.3699989318848</v>
      </c>
      <c r="E28" s="3">
        <v>61.0699996948242</v>
      </c>
      <c r="F28" s="3">
        <v>62.1199989318848</v>
      </c>
    </row>
    <row r="29" ht="12.75" customHeight="1">
      <c r="A29" s="4">
        <v>43594.0</v>
      </c>
      <c r="B29" s="2" t="s">
        <v>8</v>
      </c>
      <c r="C29" s="3">
        <v>12098.01953125</v>
      </c>
      <c r="D29" s="3">
        <v>12125.9599609375</v>
      </c>
      <c r="E29" s="3">
        <v>11957.3095703125</v>
      </c>
      <c r="F29" s="3">
        <v>11973.919921875</v>
      </c>
    </row>
    <row r="30" ht="12.75" customHeight="1">
      <c r="A30" s="4">
        <v>43594.0</v>
      </c>
      <c r="B30" s="2" t="s">
        <v>9</v>
      </c>
      <c r="C30" s="3">
        <v>11322.400390625</v>
      </c>
      <c r="D30" s="3">
        <v>11357.599609375</v>
      </c>
      <c r="E30" s="3">
        <v>11255.0498046875</v>
      </c>
      <c r="F30" s="3">
        <v>11301.7998046875</v>
      </c>
    </row>
    <row r="31" ht="12.75" customHeight="1">
      <c r="A31" s="4">
        <v>43594.0</v>
      </c>
      <c r="B31" s="2" t="s">
        <v>11</v>
      </c>
      <c r="C31" s="3">
        <v>21492.91015625</v>
      </c>
      <c r="D31" s="3">
        <v>21559.759765625</v>
      </c>
      <c r="E31" s="3">
        <v>21315.0703125</v>
      </c>
      <c r="F31" s="3">
        <v>21402.130859375</v>
      </c>
    </row>
    <row r="32" ht="12.75" customHeight="1">
      <c r="A32" s="4">
        <v>43594.0</v>
      </c>
      <c r="B32" s="2" t="s">
        <v>6</v>
      </c>
      <c r="C32" s="3">
        <v>2859.84008789063</v>
      </c>
      <c r="D32" s="3">
        <v>2875.96997070313</v>
      </c>
      <c r="E32" s="3">
        <v>2836.39990234375</v>
      </c>
      <c r="F32" s="3">
        <v>2870.71997070313</v>
      </c>
    </row>
    <row r="33" ht="12.75" customHeight="1">
      <c r="A33" s="4">
        <v>43594.0</v>
      </c>
      <c r="B33" s="2" t="s">
        <v>10</v>
      </c>
      <c r="C33" s="3">
        <v>2871.19702148438</v>
      </c>
      <c r="D33" s="3">
        <v>2888.86010742188</v>
      </c>
      <c r="E33" s="3">
        <v>2845.037109375</v>
      </c>
      <c r="F33" s="3">
        <v>2850.9541015625</v>
      </c>
    </row>
    <row r="34" ht="12.75" customHeight="1">
      <c r="A34" s="4">
        <v>43594.0</v>
      </c>
      <c r="B34" s="2" t="s">
        <v>7</v>
      </c>
      <c r="C34" s="3">
        <v>62.0200004577637</v>
      </c>
      <c r="D34" s="3">
        <v>62.2099990844727</v>
      </c>
      <c r="E34" s="3">
        <v>60.9199981689453</v>
      </c>
      <c r="F34" s="3">
        <v>61.7000007629395</v>
      </c>
    </row>
    <row r="35" ht="12.75" customHeight="1">
      <c r="A35" s="4">
        <v>43595.0</v>
      </c>
      <c r="B35" s="2" t="s">
        <v>8</v>
      </c>
      <c r="C35" s="3">
        <v>12105.2802734375</v>
      </c>
      <c r="D35" s="3">
        <v>12140.6103515625</v>
      </c>
      <c r="E35" s="3">
        <v>12009.75</v>
      </c>
      <c r="F35" s="3">
        <v>12059.830078125</v>
      </c>
    </row>
    <row r="36" ht="12.75" customHeight="1">
      <c r="A36" s="4">
        <v>43595.0</v>
      </c>
      <c r="B36" s="2" t="s">
        <v>9</v>
      </c>
      <c r="C36" s="3">
        <v>11314.150390625</v>
      </c>
      <c r="D36" s="3">
        <v>11345.7998046875</v>
      </c>
      <c r="E36" s="3">
        <v>11251.0498046875</v>
      </c>
      <c r="F36" s="3">
        <v>11278.900390625</v>
      </c>
    </row>
    <row r="37" ht="12.75" customHeight="1">
      <c r="A37" s="4">
        <v>43595.0</v>
      </c>
      <c r="B37" s="2" t="s">
        <v>11</v>
      </c>
      <c r="C37" s="3">
        <v>21431.810546875</v>
      </c>
      <c r="D37" s="3">
        <v>21584.08984375</v>
      </c>
      <c r="E37" s="3">
        <v>21175.330078125</v>
      </c>
      <c r="F37" s="3">
        <v>21344.919921875</v>
      </c>
    </row>
    <row r="38" ht="12.75" customHeight="1">
      <c r="A38" s="4">
        <v>43595.0</v>
      </c>
      <c r="B38" s="2" t="s">
        <v>6</v>
      </c>
      <c r="C38" s="3">
        <v>2863.10009765625</v>
      </c>
      <c r="D38" s="3">
        <v>2891.31005859375</v>
      </c>
      <c r="E38" s="3">
        <v>2825.38989257813</v>
      </c>
      <c r="F38" s="3">
        <v>2881.39990234375</v>
      </c>
    </row>
    <row r="39" ht="12.75" customHeight="1">
      <c r="A39" s="4">
        <v>43595.0</v>
      </c>
      <c r="B39" s="2" t="s">
        <v>10</v>
      </c>
      <c r="C39" s="3">
        <v>2878.23388671875</v>
      </c>
      <c r="D39" s="3">
        <v>2941.4541015625</v>
      </c>
      <c r="E39" s="3">
        <v>2838.38500976563</v>
      </c>
      <c r="F39" s="3">
        <v>2939.2109375</v>
      </c>
    </row>
    <row r="40" ht="12.75" customHeight="1">
      <c r="A40" s="4">
        <v>43595.0</v>
      </c>
      <c r="B40" s="2" t="s">
        <v>7</v>
      </c>
      <c r="C40" s="3">
        <v>61.6399993896484</v>
      </c>
      <c r="D40" s="3">
        <v>62.4900016784668</v>
      </c>
      <c r="E40" s="3">
        <v>61.4199981689453</v>
      </c>
      <c r="F40" s="3">
        <v>61.6599998474121</v>
      </c>
    </row>
    <row r="41" ht="12.75" customHeight="1">
      <c r="A41" s="4">
        <v>43598.0</v>
      </c>
      <c r="B41" s="2" t="s">
        <v>8</v>
      </c>
      <c r="C41" s="3">
        <v>12044.099609375</v>
      </c>
      <c r="D41" s="3">
        <v>12052.9296875</v>
      </c>
      <c r="E41" s="3">
        <v>11844.4697265625</v>
      </c>
      <c r="F41" s="3">
        <v>11876.650390625</v>
      </c>
    </row>
    <row r="42" ht="12.75" customHeight="1">
      <c r="A42" s="4">
        <v>43598.0</v>
      </c>
      <c r="B42" s="2" t="s">
        <v>9</v>
      </c>
      <c r="C42" s="3">
        <v>11258.7001953125</v>
      </c>
      <c r="D42" s="3">
        <v>11300.2001953125</v>
      </c>
      <c r="E42" s="3">
        <v>11125.599609375</v>
      </c>
      <c r="F42" s="3">
        <v>11148.2001953125</v>
      </c>
    </row>
    <row r="43" ht="12.75" customHeight="1">
      <c r="A43" s="4">
        <v>43598.0</v>
      </c>
      <c r="B43" s="2" t="s">
        <v>11</v>
      </c>
      <c r="C43" s="3">
        <v>21180.740234375</v>
      </c>
      <c r="D43" s="3">
        <v>21277.66015625</v>
      </c>
      <c r="E43" s="3">
        <v>21127.9296875</v>
      </c>
      <c r="F43" s="3">
        <v>21191.279296875</v>
      </c>
    </row>
    <row r="44" ht="12.75" customHeight="1">
      <c r="A44" s="4">
        <v>43598.0</v>
      </c>
      <c r="B44" s="2" t="s">
        <v>6</v>
      </c>
      <c r="C44" s="3">
        <v>2840.18994140625</v>
      </c>
      <c r="D44" s="3">
        <v>2840.18994140625</v>
      </c>
      <c r="E44" s="3">
        <v>2801.42993164063</v>
      </c>
      <c r="F44" s="3">
        <v>2811.8701171875</v>
      </c>
    </row>
    <row r="45" ht="12.75" customHeight="1">
      <c r="A45" s="4">
        <v>43598.0</v>
      </c>
      <c r="B45" s="2" t="s">
        <v>10</v>
      </c>
      <c r="C45" s="3">
        <v>2905.06689453125</v>
      </c>
      <c r="D45" s="3">
        <v>2921.40991210938</v>
      </c>
      <c r="E45" s="3">
        <v>2892.17504882813</v>
      </c>
      <c r="F45" s="3">
        <v>2903.712890625</v>
      </c>
    </row>
    <row r="46" ht="12.75" customHeight="1">
      <c r="A46" s="4">
        <v>43598.0</v>
      </c>
      <c r="B46" s="2" t="s">
        <v>7</v>
      </c>
      <c r="C46" s="3">
        <v>61.6500015258789</v>
      </c>
      <c r="D46" s="3">
        <v>63.3300018310547</v>
      </c>
      <c r="E46" s="3">
        <v>60.6399993896484</v>
      </c>
      <c r="F46" s="3">
        <v>61.0400009155273</v>
      </c>
    </row>
    <row r="47" ht="12.75" customHeight="1">
      <c r="A47" s="4">
        <v>43599.0</v>
      </c>
      <c r="B47" s="2" t="s">
        <v>8</v>
      </c>
      <c r="C47" s="3">
        <v>11908.76953125</v>
      </c>
      <c r="D47" s="3">
        <v>11991.830078125</v>
      </c>
      <c r="E47" s="3">
        <v>11897.9296875</v>
      </c>
      <c r="F47" s="3">
        <v>11991.6201171875</v>
      </c>
    </row>
    <row r="48" ht="12.75" customHeight="1">
      <c r="A48" s="4">
        <v>43599.0</v>
      </c>
      <c r="B48" s="2" t="s">
        <v>9</v>
      </c>
      <c r="C48" s="3">
        <v>11151.650390625</v>
      </c>
      <c r="D48" s="3">
        <v>11294.75</v>
      </c>
      <c r="E48" s="3">
        <v>11108.2998046875</v>
      </c>
      <c r="F48" s="3">
        <v>11222.0498046875</v>
      </c>
    </row>
    <row r="49" ht="12.75" customHeight="1">
      <c r="A49" s="4">
        <v>43599.0</v>
      </c>
      <c r="B49" s="2" t="s">
        <v>11</v>
      </c>
      <c r="C49" s="3">
        <v>20870.76953125</v>
      </c>
      <c r="D49" s="3">
        <v>21077.48046875</v>
      </c>
      <c r="E49" s="3">
        <v>20751.44921875</v>
      </c>
      <c r="F49" s="3">
        <v>21067.23046875</v>
      </c>
    </row>
    <row r="50" ht="12.75" customHeight="1">
      <c r="A50" s="4">
        <v>43599.0</v>
      </c>
      <c r="B50" s="2" t="s">
        <v>6</v>
      </c>
      <c r="C50" s="3">
        <v>2820.1201171875</v>
      </c>
      <c r="D50" s="3">
        <v>2852.5400390625</v>
      </c>
      <c r="E50" s="3">
        <v>2820.1201171875</v>
      </c>
      <c r="F50" s="3">
        <v>2834.40991210938</v>
      </c>
    </row>
    <row r="51" ht="12.75" customHeight="1">
      <c r="A51" s="4">
        <v>43599.0</v>
      </c>
      <c r="B51" s="2" t="s">
        <v>10</v>
      </c>
      <c r="C51" s="3">
        <v>2872.833984375</v>
      </c>
      <c r="D51" s="3">
        <v>2909.2041015625</v>
      </c>
      <c r="E51" s="3">
        <v>2872.833984375</v>
      </c>
      <c r="F51" s="3">
        <v>2883.61108398438</v>
      </c>
    </row>
    <row r="52" ht="12.75" customHeight="1">
      <c r="A52" s="4">
        <v>43599.0</v>
      </c>
      <c r="B52" s="2" t="s">
        <v>7</v>
      </c>
      <c r="C52" s="3">
        <v>60.8600006103516</v>
      </c>
      <c r="D52" s="3">
        <v>62.1100006103516</v>
      </c>
      <c r="E52" s="3">
        <v>60.689998626709</v>
      </c>
      <c r="F52" s="3">
        <v>61.7799987792969</v>
      </c>
    </row>
    <row r="53" ht="12.75" customHeight="1">
      <c r="A53" s="4">
        <v>43600.0</v>
      </c>
      <c r="B53" s="2" t="s">
        <v>8</v>
      </c>
      <c r="C53" s="3">
        <v>12018.4501953125</v>
      </c>
      <c r="D53" s="3">
        <v>12099.5703125</v>
      </c>
      <c r="E53" s="3">
        <v>11862.2099609375</v>
      </c>
      <c r="F53" s="3">
        <v>12099.5703125</v>
      </c>
    </row>
    <row r="54" ht="12.75" customHeight="1">
      <c r="A54" s="4">
        <v>43600.0</v>
      </c>
      <c r="B54" s="2" t="s">
        <v>9</v>
      </c>
      <c r="C54" s="3">
        <v>11271.7001953125</v>
      </c>
      <c r="D54" s="3">
        <v>11286.7998046875</v>
      </c>
      <c r="E54" s="3">
        <v>11136.9501953125</v>
      </c>
      <c r="F54" s="3">
        <v>11157.0</v>
      </c>
    </row>
    <row r="55" ht="12.75" customHeight="1">
      <c r="A55" s="4">
        <v>43600.0</v>
      </c>
      <c r="B55" s="2" t="s">
        <v>11</v>
      </c>
      <c r="C55" s="3">
        <v>21112.849609375</v>
      </c>
      <c r="D55" s="3">
        <v>21191.529296875</v>
      </c>
      <c r="E55" s="3">
        <v>20968.080078125</v>
      </c>
      <c r="F55" s="3">
        <v>21188.560546875</v>
      </c>
    </row>
    <row r="56" ht="12.75" customHeight="1">
      <c r="A56" s="4">
        <v>43600.0</v>
      </c>
      <c r="B56" s="2" t="s">
        <v>6</v>
      </c>
      <c r="C56" s="3">
        <v>2820.3798828125</v>
      </c>
      <c r="D56" s="3">
        <v>2858.67993164063</v>
      </c>
      <c r="E56" s="3">
        <v>2815.080078125</v>
      </c>
      <c r="F56" s="3">
        <v>2850.9599609375</v>
      </c>
    </row>
    <row r="57" ht="12.75" customHeight="1">
      <c r="A57" s="4">
        <v>43600.0</v>
      </c>
      <c r="B57" s="2" t="s">
        <v>10</v>
      </c>
      <c r="C57" s="3">
        <v>2902.64208984375</v>
      </c>
      <c r="D57" s="3">
        <v>2945.39501953125</v>
      </c>
      <c r="E57" s="3">
        <v>2902.64208984375</v>
      </c>
      <c r="F57" s="3">
        <v>2938.67797851563</v>
      </c>
    </row>
    <row r="58" ht="12.75" customHeight="1">
      <c r="A58" s="4">
        <v>43600.0</v>
      </c>
      <c r="B58" s="2" t="s">
        <v>7</v>
      </c>
      <c r="C58" s="3">
        <v>61.3699989318848</v>
      </c>
      <c r="D58" s="3">
        <v>62.3400001525879</v>
      </c>
      <c r="E58" s="3">
        <v>60.8499984741211</v>
      </c>
      <c r="F58" s="3">
        <v>62.0200004577637</v>
      </c>
    </row>
    <row r="59" ht="12.75" customHeight="1">
      <c r="A59" s="4">
        <v>43601.0</v>
      </c>
      <c r="B59" s="2" t="s">
        <v>8</v>
      </c>
      <c r="C59" s="3">
        <v>12077.3603515625</v>
      </c>
      <c r="D59" s="3">
        <v>12310.3701171875</v>
      </c>
      <c r="E59" s="3">
        <v>12030.2998046875</v>
      </c>
      <c r="F59" s="3">
        <v>12310.3701171875</v>
      </c>
    </row>
    <row r="60" ht="12.75" customHeight="1">
      <c r="A60" s="4">
        <v>43601.0</v>
      </c>
      <c r="B60" s="2" t="s">
        <v>9</v>
      </c>
      <c r="C60" s="3">
        <v>11180.349609375</v>
      </c>
      <c r="D60" s="3">
        <v>11281.5498046875</v>
      </c>
      <c r="E60" s="3">
        <v>11143.349609375</v>
      </c>
      <c r="F60" s="3">
        <v>11257.099609375</v>
      </c>
    </row>
    <row r="61" ht="12.75" customHeight="1">
      <c r="A61" s="4">
        <v>43601.0</v>
      </c>
      <c r="B61" s="2" t="s">
        <v>11</v>
      </c>
      <c r="C61" s="3">
        <v>21153.19921875</v>
      </c>
      <c r="D61" s="3">
        <v>21153.19921875</v>
      </c>
      <c r="E61" s="3">
        <v>20951.669921875</v>
      </c>
      <c r="F61" s="3">
        <v>21062.98046875</v>
      </c>
    </row>
    <row r="62" ht="12.75" customHeight="1">
      <c r="A62" s="4">
        <v>43601.0</v>
      </c>
      <c r="B62" s="2" t="s">
        <v>6</v>
      </c>
      <c r="C62" s="3">
        <v>2855.80004882813</v>
      </c>
      <c r="D62" s="3">
        <v>2892.14990234375</v>
      </c>
      <c r="E62" s="3">
        <v>2855.80004882813</v>
      </c>
      <c r="F62" s="3">
        <v>2876.32006835938</v>
      </c>
    </row>
    <row r="63" ht="12.75" customHeight="1">
      <c r="A63" s="4">
        <v>43601.0</v>
      </c>
      <c r="B63" s="2" t="s">
        <v>10</v>
      </c>
      <c r="C63" s="3">
        <v>2933.4951171875</v>
      </c>
      <c r="D63" s="3">
        <v>2956.1708984375</v>
      </c>
      <c r="E63" s="3">
        <v>2929.06494140625</v>
      </c>
      <c r="F63" s="3">
        <v>2955.7109375</v>
      </c>
    </row>
    <row r="64" ht="12.75" customHeight="1">
      <c r="A64" s="4">
        <v>43601.0</v>
      </c>
      <c r="B64" s="2" t="s">
        <v>7</v>
      </c>
      <c r="C64" s="3">
        <v>62.1199989318848</v>
      </c>
      <c r="D64" s="3">
        <v>63.4799995422363</v>
      </c>
      <c r="E64" s="3">
        <v>62.0800018310547</v>
      </c>
      <c r="F64" s="3">
        <v>62.8699989318848</v>
      </c>
    </row>
    <row r="65" ht="12.75" customHeight="1">
      <c r="A65" s="4">
        <v>43602.0</v>
      </c>
      <c r="B65" s="2" t="s">
        <v>8</v>
      </c>
      <c r="C65" s="3">
        <v>12252.6796875</v>
      </c>
      <c r="D65" s="3">
        <v>12270.8896484375</v>
      </c>
      <c r="E65" s="3">
        <v>12150.330078125</v>
      </c>
      <c r="F65" s="3">
        <v>12238.9404296875</v>
      </c>
    </row>
    <row r="66" ht="12.75" customHeight="1">
      <c r="A66" s="4">
        <v>43602.0</v>
      </c>
      <c r="B66" s="2" t="s">
        <v>9</v>
      </c>
      <c r="C66" s="3">
        <v>11261.900390625</v>
      </c>
      <c r="D66" s="3">
        <v>11426.150390625</v>
      </c>
      <c r="E66" s="3">
        <v>11259.849609375</v>
      </c>
      <c r="F66" s="3">
        <v>11407.150390625</v>
      </c>
    </row>
    <row r="67" ht="12.75" customHeight="1">
      <c r="A67" s="4">
        <v>43602.0</v>
      </c>
      <c r="B67" s="2" t="s">
        <v>11</v>
      </c>
      <c r="C67" s="3">
        <v>21246.859375</v>
      </c>
      <c r="D67" s="3">
        <v>21398.849609375</v>
      </c>
      <c r="E67" s="3">
        <v>21199.98046875</v>
      </c>
      <c r="F67" s="3">
        <v>21250.08984375</v>
      </c>
    </row>
    <row r="68" ht="12.75" customHeight="1">
      <c r="A68" s="4">
        <v>43602.0</v>
      </c>
      <c r="B68" s="2" t="s">
        <v>6</v>
      </c>
      <c r="C68" s="3">
        <v>2858.60009765625</v>
      </c>
      <c r="D68" s="3">
        <v>2885.47998046875</v>
      </c>
      <c r="E68" s="3">
        <v>2854.22998046875</v>
      </c>
      <c r="F68" s="3">
        <v>2859.53002929688</v>
      </c>
    </row>
    <row r="69" ht="12.75" customHeight="1">
      <c r="A69" s="4">
        <v>43602.0</v>
      </c>
      <c r="B69" s="2" t="s">
        <v>10</v>
      </c>
      <c r="C69" s="3">
        <v>2955.76708984375</v>
      </c>
      <c r="D69" s="3">
        <v>2956.78295898438</v>
      </c>
      <c r="E69" s="3">
        <v>2873.80004882813</v>
      </c>
      <c r="F69" s="3">
        <v>2882.2958984375</v>
      </c>
    </row>
    <row r="70" ht="12.75" customHeight="1">
      <c r="A70" s="4">
        <v>43602.0</v>
      </c>
      <c r="B70" s="2" t="s">
        <v>7</v>
      </c>
      <c r="C70" s="3">
        <v>63.1199989318848</v>
      </c>
      <c r="D70" s="3">
        <v>63.6399993896484</v>
      </c>
      <c r="E70" s="3">
        <v>62.5200004577637</v>
      </c>
      <c r="F70" s="3">
        <v>62.7599983215332</v>
      </c>
    </row>
    <row r="71" ht="12.75" customHeight="1">
      <c r="A71" s="4">
        <v>43605.0</v>
      </c>
      <c r="B71" s="2" t="s">
        <v>8</v>
      </c>
      <c r="C71" s="3">
        <v>12226.849609375</v>
      </c>
      <c r="D71" s="3">
        <v>12246.5</v>
      </c>
      <c r="E71" s="3">
        <v>11993.91015625</v>
      </c>
      <c r="F71" s="3">
        <v>12041.2900390625</v>
      </c>
    </row>
    <row r="72" ht="12.75" customHeight="1">
      <c r="A72" s="4">
        <v>43605.0</v>
      </c>
      <c r="B72" s="2" t="s">
        <v>9</v>
      </c>
      <c r="C72" s="3">
        <v>11651.900390625</v>
      </c>
      <c r="D72" s="3">
        <v>11845.2001953125</v>
      </c>
      <c r="E72" s="3">
        <v>11591.7001953125</v>
      </c>
      <c r="F72" s="3">
        <v>11828.25</v>
      </c>
    </row>
    <row r="73" ht="12.75" customHeight="1">
      <c r="A73" s="4">
        <v>43605.0</v>
      </c>
      <c r="B73" s="2" t="s">
        <v>11</v>
      </c>
      <c r="C73" s="3">
        <v>21305.970703125</v>
      </c>
      <c r="D73" s="3">
        <v>21430.060546875</v>
      </c>
      <c r="E73" s="3">
        <v>21282.650390625</v>
      </c>
      <c r="F73" s="3">
        <v>21301.73046875</v>
      </c>
    </row>
    <row r="74" ht="12.75" customHeight="1">
      <c r="A74" s="4">
        <v>43605.0</v>
      </c>
      <c r="B74" s="2" t="s">
        <v>6</v>
      </c>
      <c r="C74" s="3">
        <v>2841.93994140625</v>
      </c>
      <c r="D74" s="3">
        <v>2853.86010742188</v>
      </c>
      <c r="E74" s="3">
        <v>2831.2900390625</v>
      </c>
      <c r="F74" s="3">
        <v>2840.22998046875</v>
      </c>
    </row>
    <row r="75" ht="12.75" customHeight="1">
      <c r="A75" s="4">
        <v>43605.0</v>
      </c>
      <c r="B75" s="2" t="s">
        <v>10</v>
      </c>
      <c r="C75" s="3">
        <v>2874.80102539063</v>
      </c>
      <c r="D75" s="3">
        <v>2882.62890625</v>
      </c>
      <c r="E75" s="3">
        <v>2838.45288085938</v>
      </c>
      <c r="F75" s="3">
        <v>2870.60498046875</v>
      </c>
    </row>
    <row r="76" ht="12.75" customHeight="1">
      <c r="A76" s="4">
        <v>43605.0</v>
      </c>
      <c r="B76" s="2" t="s">
        <v>7</v>
      </c>
      <c r="C76" s="3">
        <v>63.5299987792969</v>
      </c>
      <c r="D76" s="3">
        <v>63.810001373291</v>
      </c>
      <c r="E76" s="3">
        <v>62.4500007629395</v>
      </c>
      <c r="F76" s="3">
        <v>63.0999984741211</v>
      </c>
    </row>
    <row r="77" ht="12.75" customHeight="1">
      <c r="A77" s="4">
        <v>43606.0</v>
      </c>
      <c r="B77" s="2" t="s">
        <v>8</v>
      </c>
      <c r="C77" s="3">
        <v>12111.7998046875</v>
      </c>
      <c r="D77" s="3">
        <v>12178.25</v>
      </c>
      <c r="E77" s="3">
        <v>12066.900390625</v>
      </c>
      <c r="F77" s="3">
        <v>12143.4697265625</v>
      </c>
    </row>
    <row r="78" ht="12.75" customHeight="1">
      <c r="A78" s="4">
        <v>43606.0</v>
      </c>
      <c r="B78" s="2" t="s">
        <v>9</v>
      </c>
      <c r="C78" s="3">
        <v>11863.650390625</v>
      </c>
      <c r="D78" s="3">
        <v>11883.5498046875</v>
      </c>
      <c r="E78" s="3">
        <v>11682.7998046875</v>
      </c>
      <c r="F78" s="3">
        <v>11709.099609375</v>
      </c>
    </row>
    <row r="79" ht="12.75" customHeight="1">
      <c r="A79" s="4">
        <v>43606.0</v>
      </c>
      <c r="B79" s="2" t="s">
        <v>11</v>
      </c>
      <c r="C79" s="3">
        <v>21211.259765625</v>
      </c>
      <c r="D79" s="3">
        <v>21318.80078125</v>
      </c>
      <c r="E79" s="3">
        <v>21160.4296875</v>
      </c>
      <c r="F79" s="3">
        <v>21272.44921875</v>
      </c>
    </row>
    <row r="80" ht="12.75" customHeight="1">
      <c r="A80" s="4">
        <v>43606.0</v>
      </c>
      <c r="B80" s="2" t="s">
        <v>6</v>
      </c>
      <c r="C80" s="3">
        <v>2854.02001953125</v>
      </c>
      <c r="D80" s="3">
        <v>2868.8798828125</v>
      </c>
      <c r="E80" s="3">
        <v>2854.02001953125</v>
      </c>
      <c r="F80" s="3">
        <v>2864.36010742188</v>
      </c>
    </row>
    <row r="81" ht="12.75" customHeight="1">
      <c r="A81" s="4">
        <v>43606.0</v>
      </c>
      <c r="B81" s="2" t="s">
        <v>10</v>
      </c>
      <c r="C81" s="3">
        <v>2867.70703125</v>
      </c>
      <c r="D81" s="3">
        <v>2919.23706054688</v>
      </c>
      <c r="E81" s="3">
        <v>2862.4951171875</v>
      </c>
      <c r="F81" s="3">
        <v>2905.96899414063</v>
      </c>
    </row>
    <row r="82" ht="12.75" customHeight="1">
      <c r="A82" s="4">
        <v>43606.0</v>
      </c>
      <c r="B82" s="2" t="s">
        <v>7</v>
      </c>
      <c r="C82" s="3">
        <v>63.2799987792969</v>
      </c>
      <c r="D82" s="3">
        <v>63.5999984741211</v>
      </c>
      <c r="E82" s="3">
        <v>62.75</v>
      </c>
      <c r="F82" s="3">
        <v>62.9900016784668</v>
      </c>
    </row>
    <row r="83" ht="12.75" customHeight="1">
      <c r="A83" s="4">
        <v>43607.0</v>
      </c>
      <c r="B83" s="2" t="s">
        <v>8</v>
      </c>
      <c r="C83" s="3">
        <v>12141.4599609375</v>
      </c>
      <c r="D83" s="3">
        <v>12211.0302734375</v>
      </c>
      <c r="E83" s="3">
        <v>12055.5</v>
      </c>
      <c r="F83" s="3">
        <v>12168.740234375</v>
      </c>
    </row>
    <row r="84" ht="12.75" customHeight="1">
      <c r="A84" s="4">
        <v>43607.0</v>
      </c>
      <c r="B84" s="2" t="s">
        <v>9</v>
      </c>
      <c r="C84" s="3">
        <v>11727.9501953125</v>
      </c>
      <c r="D84" s="3">
        <v>11784.7998046875</v>
      </c>
      <c r="E84" s="3">
        <v>11682.400390625</v>
      </c>
      <c r="F84" s="3">
        <v>11737.900390625</v>
      </c>
    </row>
    <row r="85" ht="12.75" customHeight="1">
      <c r="A85" s="4">
        <v>43607.0</v>
      </c>
      <c r="B85" s="2" t="s">
        <v>11</v>
      </c>
      <c r="C85" s="3">
        <v>21373.51953125</v>
      </c>
      <c r="D85" s="3">
        <v>21404.5390625</v>
      </c>
      <c r="E85" s="3">
        <v>21266.98046875</v>
      </c>
      <c r="F85" s="3">
        <v>21283.369140625</v>
      </c>
    </row>
    <row r="86" ht="12.75" customHeight="1">
      <c r="A86" s="4">
        <v>43607.0</v>
      </c>
      <c r="B86" s="2" t="s">
        <v>6</v>
      </c>
      <c r="C86" s="3">
        <v>2856.06005859375</v>
      </c>
      <c r="D86" s="3">
        <v>2865.46997070313</v>
      </c>
      <c r="E86" s="3">
        <v>2851.11010742188</v>
      </c>
      <c r="F86" s="3">
        <v>2856.27001953125</v>
      </c>
    </row>
    <row r="87" ht="12.75" customHeight="1">
      <c r="A87" s="4">
        <v>43607.0</v>
      </c>
      <c r="B87" s="2" t="s">
        <v>10</v>
      </c>
      <c r="C87" s="3">
        <v>2905.52392578125</v>
      </c>
      <c r="D87" s="3">
        <v>2912.39501953125</v>
      </c>
      <c r="E87" s="3">
        <v>2879.64404296875</v>
      </c>
      <c r="F87" s="3">
        <v>2891.705078125</v>
      </c>
    </row>
    <row r="88" ht="12.75" customHeight="1">
      <c r="A88" s="4">
        <v>43607.0</v>
      </c>
      <c r="B88" s="2" t="s">
        <v>7</v>
      </c>
      <c r="C88" s="3">
        <v>62.6399993896484</v>
      </c>
      <c r="D88" s="3">
        <v>62.7799987792969</v>
      </c>
      <c r="E88" s="3">
        <v>61.0299987792969</v>
      </c>
      <c r="F88" s="3">
        <v>61.4199981689453</v>
      </c>
    </row>
    <row r="89" ht="12.75" customHeight="1">
      <c r="A89" s="4">
        <v>43608.0</v>
      </c>
      <c r="B89" s="2" t="s">
        <v>8</v>
      </c>
      <c r="C89" s="3">
        <v>12064.2900390625</v>
      </c>
      <c r="D89" s="3">
        <v>12082.75</v>
      </c>
      <c r="E89" s="3">
        <v>11926.33984375</v>
      </c>
      <c r="F89" s="3">
        <v>11952.41015625</v>
      </c>
    </row>
    <row r="90" ht="12.75" customHeight="1">
      <c r="A90" s="4">
        <v>43608.0</v>
      </c>
      <c r="B90" s="2" t="s">
        <v>9</v>
      </c>
      <c r="C90" s="3">
        <v>11901.2998046875</v>
      </c>
      <c r="D90" s="3">
        <v>12041.150390625</v>
      </c>
      <c r="E90" s="3">
        <v>11614.5</v>
      </c>
      <c r="F90" s="3">
        <v>11657.0498046875</v>
      </c>
    </row>
    <row r="91" ht="12.75" customHeight="1">
      <c r="A91" s="4">
        <v>43608.0</v>
      </c>
      <c r="B91" s="2" t="s">
        <v>11</v>
      </c>
      <c r="C91" s="3">
        <v>21180.240234375</v>
      </c>
      <c r="D91" s="3">
        <v>21209.560546875</v>
      </c>
      <c r="E91" s="3">
        <v>21072.720703125</v>
      </c>
      <c r="F91" s="3">
        <v>21151.140625</v>
      </c>
    </row>
    <row r="92" ht="12.75" customHeight="1">
      <c r="A92" s="4">
        <v>43608.0</v>
      </c>
      <c r="B92" s="2" t="s">
        <v>6</v>
      </c>
      <c r="C92" s="3">
        <v>2836.69995117188</v>
      </c>
      <c r="D92" s="3">
        <v>2836.69995117188</v>
      </c>
      <c r="E92" s="3">
        <v>2805.48999023438</v>
      </c>
      <c r="F92" s="3">
        <v>2822.23999023438</v>
      </c>
    </row>
    <row r="93" ht="12.75" customHeight="1">
      <c r="A93" s="4">
        <v>43608.0</v>
      </c>
      <c r="B93" s="2" t="s">
        <v>10</v>
      </c>
      <c r="C93" s="3">
        <v>2880.84301757813</v>
      </c>
      <c r="D93" s="3">
        <v>2885.13891601563</v>
      </c>
      <c r="E93" s="3">
        <v>2846.9560546875</v>
      </c>
      <c r="F93" s="3">
        <v>2852.51489257813</v>
      </c>
    </row>
    <row r="94" ht="12.75" customHeight="1">
      <c r="A94" s="4">
        <v>43608.0</v>
      </c>
      <c r="B94" s="2" t="s">
        <v>7</v>
      </c>
      <c r="C94" s="3">
        <v>61.2700004577637</v>
      </c>
      <c r="D94" s="3">
        <v>61.2900009155273</v>
      </c>
      <c r="E94" s="3">
        <v>57.3300018310547</v>
      </c>
      <c r="F94" s="3">
        <v>57.9099998474121</v>
      </c>
    </row>
    <row r="95" ht="12.75" customHeight="1">
      <c r="A95" s="4">
        <v>43609.0</v>
      </c>
      <c r="B95" s="2" t="s">
        <v>8</v>
      </c>
      <c r="C95" s="3">
        <v>12027.3095703125</v>
      </c>
      <c r="D95" s="3">
        <v>12082.0498046875</v>
      </c>
      <c r="E95" s="3">
        <v>11990.7900390625</v>
      </c>
      <c r="F95" s="3">
        <v>12011.0400390625</v>
      </c>
    </row>
    <row r="96" ht="12.75" customHeight="1">
      <c r="A96" s="4">
        <v>43609.0</v>
      </c>
      <c r="B96" s="2" t="s">
        <v>9</v>
      </c>
      <c r="C96" s="3">
        <v>11748.0</v>
      </c>
      <c r="D96" s="3">
        <v>11859.0</v>
      </c>
      <c r="E96" s="3">
        <v>11658.099609375</v>
      </c>
      <c r="F96" s="3">
        <v>11844.099609375</v>
      </c>
    </row>
    <row r="97" ht="12.75" customHeight="1">
      <c r="A97" s="4">
        <v>43609.0</v>
      </c>
      <c r="B97" s="2" t="s">
        <v>11</v>
      </c>
      <c r="C97" s="3">
        <v>20980.7890625</v>
      </c>
      <c r="D97" s="3">
        <v>21117.220703125</v>
      </c>
      <c r="E97" s="3">
        <v>20922.0</v>
      </c>
      <c r="F97" s="3">
        <v>21117.220703125</v>
      </c>
    </row>
    <row r="98" ht="12.75" customHeight="1">
      <c r="A98" s="4">
        <v>43609.0</v>
      </c>
      <c r="B98" s="2" t="s">
        <v>6</v>
      </c>
      <c r="C98" s="3">
        <v>2832.40991210938</v>
      </c>
      <c r="D98" s="3">
        <v>2841.36010742188</v>
      </c>
      <c r="E98" s="3">
        <v>2820.18994140625</v>
      </c>
      <c r="F98" s="3">
        <v>2826.06005859375</v>
      </c>
    </row>
    <row r="99" ht="12.75" customHeight="1">
      <c r="A99" s="4">
        <v>43609.0</v>
      </c>
      <c r="B99" s="2" t="s">
        <v>10</v>
      </c>
      <c r="C99" s="3">
        <v>2847.8359375</v>
      </c>
      <c r="D99" s="3">
        <v>2871.85595703125</v>
      </c>
      <c r="E99" s="3">
        <v>2846.02197265625</v>
      </c>
      <c r="F99" s="3">
        <v>2852.9951171875</v>
      </c>
    </row>
    <row r="100" ht="12.75" customHeight="1">
      <c r="A100" s="4">
        <v>43609.0</v>
      </c>
      <c r="B100" s="2" t="s">
        <v>7</v>
      </c>
      <c r="C100" s="3">
        <v>58.2099990844727</v>
      </c>
      <c r="D100" s="3">
        <v>59.0999984741211</v>
      </c>
      <c r="E100" s="3">
        <v>57.5</v>
      </c>
      <c r="F100" s="3">
        <v>58.6300010681152</v>
      </c>
    </row>
    <row r="101" ht="12.75" customHeight="1">
      <c r="A101" s="4">
        <v>43612.0</v>
      </c>
      <c r="B101" s="2" t="s">
        <v>8</v>
      </c>
      <c r="C101" s="3">
        <v>12077.8798828125</v>
      </c>
      <c r="D101" s="3">
        <v>12124.5498046875</v>
      </c>
      <c r="E101" s="3">
        <v>12050.490234375</v>
      </c>
      <c r="F101" s="3">
        <v>12071.1796875</v>
      </c>
    </row>
    <row r="102" ht="12.75" customHeight="1">
      <c r="A102" s="4">
        <v>43612.0</v>
      </c>
      <c r="B102" s="2" t="s">
        <v>9</v>
      </c>
      <c r="C102" s="3">
        <v>11855.5</v>
      </c>
      <c r="D102" s="3">
        <v>11957.150390625</v>
      </c>
      <c r="E102" s="3">
        <v>11812.400390625</v>
      </c>
      <c r="F102" s="3">
        <v>11924.75</v>
      </c>
    </row>
    <row r="103" ht="12.75" customHeight="1">
      <c r="A103" s="4">
        <v>43612.0</v>
      </c>
      <c r="B103" s="2" t="s">
        <v>11</v>
      </c>
      <c r="C103" s="3">
        <v>21148.4609375</v>
      </c>
      <c r="D103" s="3">
        <v>21232.380859375</v>
      </c>
      <c r="E103" s="3">
        <v>21113.759765625</v>
      </c>
      <c r="F103" s="3">
        <v>21182.580078125</v>
      </c>
    </row>
    <row r="104" ht="12.75" customHeight="1">
      <c r="A104" s="4">
        <v>43612.0</v>
      </c>
      <c r="B104" s="2" t="s">
        <v>10</v>
      </c>
      <c r="C104" s="3">
        <v>2851.28100585938</v>
      </c>
      <c r="D104" s="3">
        <v>2898.12890625</v>
      </c>
      <c r="E104" s="3">
        <v>2833.03588867188</v>
      </c>
      <c r="F104" s="3">
        <v>2892.3779296875</v>
      </c>
    </row>
    <row r="105" ht="12.75" customHeight="1">
      <c r="A105" s="4">
        <v>43613.0</v>
      </c>
      <c r="B105" s="2" t="s">
        <v>8</v>
      </c>
      <c r="C105" s="3">
        <v>12100.3896484375</v>
      </c>
      <c r="D105" s="3">
        <v>12113.3095703125</v>
      </c>
      <c r="E105" s="3">
        <v>11992.41015625</v>
      </c>
      <c r="F105" s="3">
        <v>12027.0498046875</v>
      </c>
    </row>
    <row r="106" ht="12.75" customHeight="1">
      <c r="A106" s="4">
        <v>43613.0</v>
      </c>
      <c r="B106" s="2" t="s">
        <v>9</v>
      </c>
      <c r="C106" s="3">
        <v>11958.349609375</v>
      </c>
      <c r="D106" s="3">
        <v>11958.5498046875</v>
      </c>
      <c r="E106" s="3">
        <v>11864.900390625</v>
      </c>
      <c r="F106" s="3">
        <v>11928.75</v>
      </c>
    </row>
    <row r="107" ht="12.75" customHeight="1">
      <c r="A107" s="4">
        <v>43613.0</v>
      </c>
      <c r="B107" s="2" t="s">
        <v>11</v>
      </c>
      <c r="C107" s="3">
        <v>21187.169921875</v>
      </c>
      <c r="D107" s="3">
        <v>21297.69921875</v>
      </c>
      <c r="E107" s="3">
        <v>21177.26953125</v>
      </c>
      <c r="F107" s="3">
        <v>21260.140625</v>
      </c>
    </row>
    <row r="108" ht="12.75" customHeight="1">
      <c r="A108" s="4">
        <v>43613.0</v>
      </c>
      <c r="B108" s="2" t="s">
        <v>6</v>
      </c>
      <c r="C108" s="3">
        <v>2830.03002929688</v>
      </c>
      <c r="D108" s="3">
        <v>2840.51000976563</v>
      </c>
      <c r="E108" s="3">
        <v>2801.580078125</v>
      </c>
      <c r="F108" s="3">
        <v>2802.38989257813</v>
      </c>
    </row>
    <row r="109" ht="12.75" customHeight="1">
      <c r="A109" s="4">
        <v>43613.0</v>
      </c>
      <c r="B109" s="2" t="s">
        <v>10</v>
      </c>
      <c r="C109" s="3">
        <v>2890.26611328125</v>
      </c>
      <c r="D109" s="3">
        <v>2924.0400390625</v>
      </c>
      <c r="E109" s="3">
        <v>2887.083984375</v>
      </c>
      <c r="F109" s="3">
        <v>2909.91088867188</v>
      </c>
    </row>
    <row r="110" ht="12.75" customHeight="1">
      <c r="A110" s="4">
        <v>43613.0</v>
      </c>
      <c r="B110" s="2" t="s">
        <v>7</v>
      </c>
      <c r="C110" s="3">
        <v>58.939998626709</v>
      </c>
      <c r="D110" s="3">
        <v>59.5699996948242</v>
      </c>
      <c r="E110" s="3">
        <v>58.1300010681152</v>
      </c>
      <c r="F110" s="3">
        <v>59.1399993896484</v>
      </c>
    </row>
    <row r="111" ht="12.75" customHeight="1">
      <c r="A111" s="4">
        <v>43614.0</v>
      </c>
      <c r="B111" s="2" t="s">
        <v>8</v>
      </c>
      <c r="C111" s="3">
        <v>11906.01953125</v>
      </c>
      <c r="D111" s="3">
        <v>11927.6396484375</v>
      </c>
      <c r="E111" s="3">
        <v>11828.75</v>
      </c>
      <c r="F111" s="3">
        <v>11837.8095703125</v>
      </c>
    </row>
    <row r="112" ht="12.75" customHeight="1">
      <c r="A112" s="4">
        <v>43614.0</v>
      </c>
      <c r="B112" s="2" t="s">
        <v>9</v>
      </c>
      <c r="C112" s="3">
        <v>11905.7998046875</v>
      </c>
      <c r="D112" s="3">
        <v>11931.900390625</v>
      </c>
      <c r="E112" s="3">
        <v>11836.7998046875</v>
      </c>
      <c r="F112" s="3">
        <v>11861.099609375</v>
      </c>
    </row>
    <row r="113" ht="12.75" customHeight="1">
      <c r="A113" s="4">
        <v>43614.0</v>
      </c>
      <c r="B113" s="2" t="s">
        <v>11</v>
      </c>
      <c r="C113" s="3">
        <v>21055.419921875</v>
      </c>
      <c r="D113" s="3">
        <v>21071.73046875</v>
      </c>
      <c r="E113" s="3">
        <v>20884.609375</v>
      </c>
      <c r="F113" s="3">
        <v>21003.369140625</v>
      </c>
    </row>
    <row r="114" ht="12.75" customHeight="1">
      <c r="A114" s="4">
        <v>43614.0</v>
      </c>
      <c r="B114" s="2" t="s">
        <v>6</v>
      </c>
      <c r="C114" s="3">
        <v>2790.25</v>
      </c>
      <c r="D114" s="3">
        <v>2792.03002929688</v>
      </c>
      <c r="E114" s="3">
        <v>2766.06005859375</v>
      </c>
      <c r="F114" s="3">
        <v>2783.02001953125</v>
      </c>
    </row>
    <row r="115" ht="12.75" customHeight="1">
      <c r="A115" s="4">
        <v>43614.0</v>
      </c>
      <c r="B115" s="2" t="s">
        <v>10</v>
      </c>
      <c r="C115" s="3">
        <v>2894.830078125</v>
      </c>
      <c r="D115" s="3">
        <v>2934.97705078125</v>
      </c>
      <c r="E115" s="3">
        <v>2890.6650390625</v>
      </c>
      <c r="F115" s="3">
        <v>2914.69604492188</v>
      </c>
    </row>
    <row r="116" ht="12.75" customHeight="1">
      <c r="A116" s="4">
        <v>43614.0</v>
      </c>
      <c r="B116" s="2" t="s">
        <v>7</v>
      </c>
      <c r="C116" s="3">
        <v>59.0699996948242</v>
      </c>
      <c r="D116" s="3">
        <v>59.1399993896484</v>
      </c>
      <c r="E116" s="3">
        <v>56.8800010681152</v>
      </c>
      <c r="F116" s="3">
        <v>58.810001373291</v>
      </c>
    </row>
    <row r="117" ht="12.75" customHeight="1">
      <c r="A117" s="4">
        <v>43615.0</v>
      </c>
      <c r="B117" s="2" t="s">
        <v>8</v>
      </c>
      <c r="C117" s="3">
        <v>11885.0703125</v>
      </c>
      <c r="D117" s="3">
        <v>11924.66015625</v>
      </c>
      <c r="E117" s="3">
        <v>11858.2900390625</v>
      </c>
      <c r="F117" s="3">
        <v>11902.080078125</v>
      </c>
    </row>
    <row r="118" ht="12.75" customHeight="1">
      <c r="A118" s="4">
        <v>43615.0</v>
      </c>
      <c r="B118" s="2" t="s">
        <v>9</v>
      </c>
      <c r="C118" s="3">
        <v>11865.2998046875</v>
      </c>
      <c r="D118" s="3">
        <v>11968.5498046875</v>
      </c>
      <c r="E118" s="3">
        <v>11859.400390625</v>
      </c>
      <c r="F118" s="3">
        <v>11945.900390625</v>
      </c>
    </row>
    <row r="119" ht="12.75" customHeight="1">
      <c r="A119" s="4">
        <v>43615.0</v>
      </c>
      <c r="B119" s="2" t="s">
        <v>11</v>
      </c>
      <c r="C119" s="3">
        <v>20881.5</v>
      </c>
      <c r="D119" s="3">
        <v>20942.529296875</v>
      </c>
      <c r="E119" s="3">
        <v>20809.2890625</v>
      </c>
      <c r="F119" s="3">
        <v>20942.529296875</v>
      </c>
    </row>
    <row r="120" ht="12.75" customHeight="1">
      <c r="A120" s="4">
        <v>43615.0</v>
      </c>
      <c r="B120" s="2" t="s">
        <v>6</v>
      </c>
      <c r="C120" s="3">
        <v>2786.93994140625</v>
      </c>
      <c r="D120" s="3">
        <v>2799.0</v>
      </c>
      <c r="E120" s="3">
        <v>2776.73999023438</v>
      </c>
      <c r="F120" s="3">
        <v>2788.86010742188</v>
      </c>
    </row>
    <row r="121" ht="12.75" customHeight="1">
      <c r="A121" s="4">
        <v>43615.0</v>
      </c>
      <c r="B121" s="2" t="s">
        <v>10</v>
      </c>
      <c r="C121" s="3">
        <v>2903.42504882813</v>
      </c>
      <c r="D121" s="3">
        <v>2907.84594726563</v>
      </c>
      <c r="E121" s="3">
        <v>2881.3798828125</v>
      </c>
      <c r="F121" s="3">
        <v>2905.80493164063</v>
      </c>
    </row>
    <row r="122" ht="12.75" customHeight="1">
      <c r="A122" s="4">
        <v>43615.0</v>
      </c>
      <c r="B122" s="2" t="s">
        <v>7</v>
      </c>
      <c r="C122" s="3">
        <v>59.1199989318848</v>
      </c>
      <c r="D122" s="3">
        <v>59.7000007629395</v>
      </c>
      <c r="E122" s="3">
        <v>56.3300018310547</v>
      </c>
      <c r="F122" s="3">
        <v>56.5900001525879</v>
      </c>
    </row>
    <row r="123" ht="12.75" customHeight="1">
      <c r="A123" s="4">
        <v>43616.0</v>
      </c>
      <c r="B123" s="2" t="s">
        <v>8</v>
      </c>
      <c r="C123" s="3">
        <v>11742.2099609375</v>
      </c>
      <c r="D123" s="3">
        <v>11755.1201171875</v>
      </c>
      <c r="E123" s="3">
        <v>11662.0703125</v>
      </c>
      <c r="F123" s="3">
        <v>11726.83984375</v>
      </c>
    </row>
    <row r="124" ht="12.75" customHeight="1">
      <c r="A124" s="4">
        <v>43616.0</v>
      </c>
      <c r="B124" s="2" t="s">
        <v>9</v>
      </c>
      <c r="C124" s="3">
        <v>11999.7998046875</v>
      </c>
      <c r="D124" s="3">
        <v>12039.25</v>
      </c>
      <c r="E124" s="3">
        <v>11829.4501953125</v>
      </c>
      <c r="F124" s="3">
        <v>11922.7998046875</v>
      </c>
    </row>
    <row r="125" ht="12.75" customHeight="1">
      <c r="A125" s="4">
        <v>43616.0</v>
      </c>
      <c r="B125" s="2" t="s">
        <v>11</v>
      </c>
      <c r="C125" s="3">
        <v>20785.2109375</v>
      </c>
      <c r="D125" s="3">
        <v>20823.099609375</v>
      </c>
      <c r="E125" s="3">
        <v>20581.580078125</v>
      </c>
      <c r="F125" s="3">
        <v>20601.189453125</v>
      </c>
    </row>
    <row r="126" ht="12.75" customHeight="1">
      <c r="A126" s="4">
        <v>43616.0</v>
      </c>
      <c r="B126" s="2" t="s">
        <v>6</v>
      </c>
      <c r="C126" s="3">
        <v>2766.14990234375</v>
      </c>
      <c r="D126" s="3">
        <v>2768.97998046875</v>
      </c>
      <c r="E126" s="3">
        <v>2750.52001953125</v>
      </c>
      <c r="F126" s="3">
        <v>2752.06005859375</v>
      </c>
    </row>
    <row r="127" ht="12.75" customHeight="1">
      <c r="A127" s="4">
        <v>43616.0</v>
      </c>
      <c r="B127" s="2" t="s">
        <v>10</v>
      </c>
      <c r="C127" s="3">
        <v>2904.498046875</v>
      </c>
      <c r="D127" s="3">
        <v>2922.90795898438</v>
      </c>
      <c r="E127" s="3">
        <v>2895.57788085938</v>
      </c>
      <c r="F127" s="3">
        <v>2898.69604492188</v>
      </c>
    </row>
    <row r="128" ht="12.75" customHeight="1">
      <c r="A128" s="4">
        <v>43616.0</v>
      </c>
      <c r="B128" s="2" t="s">
        <v>7</v>
      </c>
      <c r="C128" s="3">
        <v>56.4599990844727</v>
      </c>
      <c r="D128" s="3">
        <v>56.6100006103516</v>
      </c>
      <c r="E128" s="3">
        <v>53.0499992370606</v>
      </c>
      <c r="F128" s="3">
        <v>53.5</v>
      </c>
    </row>
    <row r="129" ht="12.75" customHeight="1">
      <c r="A129" s="4">
        <v>43619.0</v>
      </c>
      <c r="B129" s="2" t="s">
        <v>8</v>
      </c>
      <c r="C129" s="3">
        <v>11661.1201171875</v>
      </c>
      <c r="D129" s="3">
        <v>11793.6298828125</v>
      </c>
      <c r="E129" s="3">
        <v>11620.6396484375</v>
      </c>
      <c r="F129" s="3">
        <v>11792.8095703125</v>
      </c>
    </row>
    <row r="130" ht="12.75" customHeight="1">
      <c r="A130" s="4">
        <v>43619.0</v>
      </c>
      <c r="B130" s="2" t="s">
        <v>9</v>
      </c>
      <c r="C130" s="3">
        <v>11953.75</v>
      </c>
      <c r="D130" s="3">
        <v>12103.0498046875</v>
      </c>
      <c r="E130" s="3">
        <v>11920.099609375</v>
      </c>
      <c r="F130" s="3">
        <v>12088.5498046875</v>
      </c>
    </row>
    <row r="131" ht="12.75" customHeight="1">
      <c r="A131" s="4">
        <v>43619.0</v>
      </c>
      <c r="B131" s="2" t="s">
        <v>11</v>
      </c>
      <c r="C131" s="3">
        <v>20327.869140625</v>
      </c>
      <c r="D131" s="3">
        <v>20438.029296875</v>
      </c>
      <c r="E131" s="3">
        <v>20305.740234375</v>
      </c>
      <c r="F131" s="3">
        <v>20410.880859375</v>
      </c>
    </row>
    <row r="132" ht="12.75" customHeight="1">
      <c r="A132" s="4">
        <v>43619.0</v>
      </c>
      <c r="B132" s="2" t="s">
        <v>6</v>
      </c>
      <c r="C132" s="3">
        <v>2751.53002929688</v>
      </c>
      <c r="D132" s="3">
        <v>2763.07006835938</v>
      </c>
      <c r="E132" s="3">
        <v>2728.81005859375</v>
      </c>
      <c r="F132" s="3">
        <v>2744.44995117188</v>
      </c>
    </row>
    <row r="133" ht="12.75" customHeight="1">
      <c r="A133" s="4">
        <v>43619.0</v>
      </c>
      <c r="B133" s="2" t="s">
        <v>10</v>
      </c>
      <c r="C133" s="3">
        <v>2901.74194335938</v>
      </c>
      <c r="D133" s="3">
        <v>2920.8291015625</v>
      </c>
      <c r="E133" s="3">
        <v>2875.90209960938</v>
      </c>
      <c r="F133" s="3">
        <v>2890.0810546875</v>
      </c>
    </row>
    <row r="134" ht="12.75" customHeight="1">
      <c r="A134" s="4">
        <v>43619.0</v>
      </c>
      <c r="B134" s="2" t="s">
        <v>7</v>
      </c>
      <c r="C134" s="3">
        <v>53.4199981689453</v>
      </c>
      <c r="D134" s="3">
        <v>54.6300010681152</v>
      </c>
      <c r="E134" s="3">
        <v>52.1100006103516</v>
      </c>
      <c r="F134" s="3">
        <v>53.25</v>
      </c>
    </row>
    <row r="135" ht="12.75" customHeight="1">
      <c r="A135" s="4">
        <v>43620.0</v>
      </c>
      <c r="B135" s="2" t="s">
        <v>8</v>
      </c>
      <c r="C135" s="3">
        <v>11716.5498046875</v>
      </c>
      <c r="D135" s="3">
        <v>11987.8896484375</v>
      </c>
      <c r="E135" s="3">
        <v>11713.8701171875</v>
      </c>
      <c r="F135" s="3">
        <v>11971.169921875</v>
      </c>
    </row>
    <row r="136" ht="12.75" customHeight="1">
      <c r="A136" s="4">
        <v>43620.0</v>
      </c>
      <c r="B136" s="2" t="s">
        <v>9</v>
      </c>
      <c r="C136" s="3">
        <v>12052.650390625</v>
      </c>
      <c r="D136" s="3">
        <v>12095.2001953125</v>
      </c>
      <c r="E136" s="3">
        <v>12005.849609375</v>
      </c>
      <c r="F136" s="3">
        <v>12021.650390625</v>
      </c>
    </row>
    <row r="137" ht="12.75" customHeight="1">
      <c r="A137" s="4">
        <v>43620.0</v>
      </c>
      <c r="B137" s="2" t="s">
        <v>11</v>
      </c>
      <c r="C137" s="3">
        <v>20435.859375</v>
      </c>
      <c r="D137" s="3">
        <v>20464.5703125</v>
      </c>
      <c r="E137" s="3">
        <v>20289.640625</v>
      </c>
      <c r="F137" s="3">
        <v>20408.5390625</v>
      </c>
    </row>
    <row r="138" ht="12.75" customHeight="1">
      <c r="A138" s="4">
        <v>43620.0</v>
      </c>
      <c r="B138" s="2" t="s">
        <v>6</v>
      </c>
      <c r="C138" s="3">
        <v>2762.63989257813</v>
      </c>
      <c r="D138" s="3">
        <v>2804.48999023438</v>
      </c>
      <c r="E138" s="3">
        <v>2762.63989257813</v>
      </c>
      <c r="F138" s="3">
        <v>2803.27001953125</v>
      </c>
    </row>
    <row r="139" ht="12.75" customHeight="1">
      <c r="A139" s="4">
        <v>43620.0</v>
      </c>
      <c r="B139" s="2" t="s">
        <v>10</v>
      </c>
      <c r="C139" s="3">
        <v>2887.64111328125</v>
      </c>
      <c r="D139" s="3">
        <v>2888.38598632813</v>
      </c>
      <c r="E139" s="3">
        <v>2851.97290039063</v>
      </c>
      <c r="F139" s="3">
        <v>2862.28002929688</v>
      </c>
    </row>
    <row r="140" ht="12.75" customHeight="1">
      <c r="A140" s="4">
        <v>43620.0</v>
      </c>
      <c r="B140" s="2" t="s">
        <v>7</v>
      </c>
      <c r="C140" s="3">
        <v>52.8899993896484</v>
      </c>
      <c r="D140" s="3">
        <v>53.7799987792969</v>
      </c>
      <c r="E140" s="3">
        <v>52.4300003051758</v>
      </c>
      <c r="F140" s="3">
        <v>53.4799995422363</v>
      </c>
    </row>
    <row r="141" ht="12.75" customHeight="1">
      <c r="A141" s="4">
        <v>43621.0</v>
      </c>
      <c r="B141" s="2" t="s">
        <v>8</v>
      </c>
      <c r="C141" s="3">
        <v>11981.1796875</v>
      </c>
      <c r="D141" s="3">
        <v>12057.73046875</v>
      </c>
      <c r="E141" s="3">
        <v>11928.8701171875</v>
      </c>
      <c r="F141" s="3">
        <v>11980.8095703125</v>
      </c>
    </row>
    <row r="142" ht="12.75" customHeight="1">
      <c r="A142" s="4">
        <v>43621.0</v>
      </c>
      <c r="B142" s="2" t="s">
        <v>11</v>
      </c>
      <c r="C142" s="3">
        <v>20667.890625</v>
      </c>
      <c r="D142" s="3">
        <v>20800.640625</v>
      </c>
      <c r="E142" s="3">
        <v>20646.150390625</v>
      </c>
      <c r="F142" s="3">
        <v>20776.099609375</v>
      </c>
    </row>
    <row r="143" ht="12.75" customHeight="1">
      <c r="A143" s="4">
        <v>43621.0</v>
      </c>
      <c r="B143" s="2" t="s">
        <v>6</v>
      </c>
      <c r="C143" s="3">
        <v>2818.09008789063</v>
      </c>
      <c r="D143" s="3">
        <v>2827.28002929688</v>
      </c>
      <c r="E143" s="3">
        <v>2800.919921875</v>
      </c>
      <c r="F143" s="3">
        <v>2826.14990234375</v>
      </c>
    </row>
    <row r="144" ht="12.75" customHeight="1">
      <c r="A144" s="4">
        <v>43621.0</v>
      </c>
      <c r="B144" s="2" t="s">
        <v>10</v>
      </c>
      <c r="C144" s="3">
        <v>2882.93701171875</v>
      </c>
      <c r="D144" s="3">
        <v>2888.76806640625</v>
      </c>
      <c r="E144" s="3">
        <v>2858.57202148438</v>
      </c>
      <c r="F144" s="3">
        <v>2861.41796875</v>
      </c>
    </row>
    <row r="145" ht="12.75" customHeight="1">
      <c r="A145" s="4">
        <v>43621.0</v>
      </c>
      <c r="B145" s="2" t="s">
        <v>7</v>
      </c>
      <c r="C145" s="3">
        <v>52.8600006103516</v>
      </c>
      <c r="D145" s="3">
        <v>53.4099998474121</v>
      </c>
      <c r="E145" s="3">
        <v>50.5999984741211</v>
      </c>
      <c r="F145" s="3">
        <v>51.6800003051758</v>
      </c>
    </row>
    <row r="146" ht="12.75" customHeight="1">
      <c r="A146" s="4">
        <v>43622.0</v>
      </c>
      <c r="B146" s="2" t="s">
        <v>8</v>
      </c>
      <c r="C146" s="3">
        <v>11987.919921875</v>
      </c>
      <c r="D146" s="3">
        <v>12076.9501953125</v>
      </c>
      <c r="E146" s="3">
        <v>11899.8203125</v>
      </c>
      <c r="F146" s="3">
        <v>11953.1396484375</v>
      </c>
    </row>
    <row r="147" ht="12.75" customHeight="1">
      <c r="A147" s="4">
        <v>43622.0</v>
      </c>
      <c r="B147" s="2" t="s">
        <v>9</v>
      </c>
      <c r="C147" s="3">
        <v>12039.7998046875</v>
      </c>
      <c r="D147" s="3">
        <v>12039.7998046875</v>
      </c>
      <c r="E147" s="3">
        <v>11830.25</v>
      </c>
      <c r="F147" s="3">
        <v>11843.75</v>
      </c>
    </row>
    <row r="148" ht="12.75" customHeight="1">
      <c r="A148" s="4">
        <v>43622.0</v>
      </c>
      <c r="B148" s="2" t="s">
        <v>11</v>
      </c>
      <c r="C148" s="3">
        <v>20745.83984375</v>
      </c>
      <c r="D148" s="3">
        <v>20842.279296875</v>
      </c>
      <c r="E148" s="3">
        <v>20745.83984375</v>
      </c>
      <c r="F148" s="3">
        <v>20774.0390625</v>
      </c>
    </row>
    <row r="149" ht="12.75" customHeight="1">
      <c r="A149" s="4">
        <v>43622.0</v>
      </c>
      <c r="B149" s="2" t="s">
        <v>6</v>
      </c>
      <c r="C149" s="3">
        <v>2828.51000976563</v>
      </c>
      <c r="D149" s="3">
        <v>2852.10009765625</v>
      </c>
      <c r="E149" s="3">
        <v>2822.44995117188</v>
      </c>
      <c r="F149" s="3">
        <v>2843.48999023438</v>
      </c>
    </row>
    <row r="150" ht="12.75" customHeight="1">
      <c r="A150" s="4">
        <v>43622.0</v>
      </c>
      <c r="B150" s="2" t="s">
        <v>10</v>
      </c>
      <c r="C150" s="3">
        <v>2862.3330078125</v>
      </c>
      <c r="D150" s="3">
        <v>2862.3330078125</v>
      </c>
      <c r="E150" s="3">
        <v>2822.18505859375</v>
      </c>
      <c r="F150" s="3">
        <v>2827.79809570313</v>
      </c>
    </row>
    <row r="151" ht="12.75" customHeight="1">
      <c r="A151" s="4">
        <v>43622.0</v>
      </c>
      <c r="B151" s="2" t="s">
        <v>7</v>
      </c>
      <c r="C151" s="3">
        <v>51.6599998474121</v>
      </c>
      <c r="D151" s="3">
        <v>53.2999992370606</v>
      </c>
      <c r="E151" s="3">
        <v>51.1699981689453</v>
      </c>
      <c r="F151" s="3">
        <v>52.5900001525879</v>
      </c>
    </row>
    <row r="152" ht="12.75" customHeight="1">
      <c r="A152" s="4">
        <v>43623.0</v>
      </c>
      <c r="B152" s="2" t="s">
        <v>8</v>
      </c>
      <c r="C152" s="3">
        <v>12003.919921875</v>
      </c>
      <c r="D152" s="3">
        <v>12096.6103515625</v>
      </c>
      <c r="E152" s="3">
        <v>11987.169921875</v>
      </c>
      <c r="F152" s="3">
        <v>12045.3798828125</v>
      </c>
    </row>
    <row r="153" ht="12.75" customHeight="1">
      <c r="A153" s="4">
        <v>43623.0</v>
      </c>
      <c r="B153" s="2" t="s">
        <v>9</v>
      </c>
      <c r="C153" s="3">
        <v>11865.2001953125</v>
      </c>
      <c r="D153" s="3">
        <v>11897.5</v>
      </c>
      <c r="E153" s="3">
        <v>11769.5</v>
      </c>
      <c r="F153" s="3">
        <v>11870.650390625</v>
      </c>
    </row>
    <row r="154" ht="12.75" customHeight="1">
      <c r="A154" s="4">
        <v>43623.0</v>
      </c>
      <c r="B154" s="2" t="s">
        <v>11</v>
      </c>
      <c r="C154" s="3">
        <v>20859.779296875</v>
      </c>
      <c r="D154" s="3">
        <v>20907.76953125</v>
      </c>
      <c r="E154" s="3">
        <v>20816.580078125</v>
      </c>
      <c r="F154" s="3">
        <v>20884.7109375</v>
      </c>
    </row>
    <row r="155" ht="12.75" customHeight="1">
      <c r="A155" s="4">
        <v>43623.0</v>
      </c>
      <c r="B155" s="2" t="s">
        <v>6</v>
      </c>
      <c r="C155" s="3">
        <v>2852.8701171875</v>
      </c>
      <c r="D155" s="3">
        <v>2884.96997070313</v>
      </c>
      <c r="E155" s="3">
        <v>2852.8701171875</v>
      </c>
      <c r="F155" s="3">
        <v>2873.34008789063</v>
      </c>
    </row>
    <row r="156" ht="12.75" customHeight="1">
      <c r="A156" s="4">
        <v>43623.0</v>
      </c>
      <c r="B156" s="2" t="s">
        <v>7</v>
      </c>
      <c r="C156" s="3">
        <v>53.0999984741211</v>
      </c>
      <c r="D156" s="3">
        <v>54.3199996948242</v>
      </c>
      <c r="E156" s="3">
        <v>52.6199989318848</v>
      </c>
      <c r="F156" s="3">
        <v>53.9900016784668</v>
      </c>
    </row>
    <row r="157" ht="12.75" customHeight="1">
      <c r="A157" s="4">
        <v>43626.0</v>
      </c>
      <c r="B157" s="2" t="s">
        <v>9</v>
      </c>
      <c r="C157" s="3">
        <v>11934.900390625</v>
      </c>
      <c r="D157" s="3">
        <v>11975.0498046875</v>
      </c>
      <c r="E157" s="3">
        <v>11871.75</v>
      </c>
      <c r="F157" s="3">
        <v>11922.7001953125</v>
      </c>
    </row>
    <row r="158" ht="12.75" customHeight="1">
      <c r="A158" s="4">
        <v>43626.0</v>
      </c>
      <c r="B158" s="2" t="s">
        <v>11</v>
      </c>
      <c r="C158" s="3">
        <v>21095.400390625</v>
      </c>
      <c r="D158" s="3">
        <v>21166.119140625</v>
      </c>
      <c r="E158" s="3">
        <v>21077.94921875</v>
      </c>
      <c r="F158" s="3">
        <v>21134.419921875</v>
      </c>
    </row>
    <row r="159" ht="12.75" customHeight="1">
      <c r="A159" s="4">
        <v>43626.0</v>
      </c>
      <c r="B159" s="2" t="s">
        <v>6</v>
      </c>
      <c r="C159" s="3">
        <v>2885.830078125</v>
      </c>
      <c r="D159" s="3">
        <v>2904.77001953125</v>
      </c>
      <c r="E159" s="3">
        <v>2885.51000976563</v>
      </c>
      <c r="F159" s="3">
        <v>2886.72998046875</v>
      </c>
    </row>
    <row r="160" ht="12.75" customHeight="1">
      <c r="A160" s="4">
        <v>43626.0</v>
      </c>
      <c r="B160" s="2" t="s">
        <v>10</v>
      </c>
      <c r="C160" s="3">
        <v>2833.01489257813</v>
      </c>
      <c r="D160" s="3">
        <v>2861.13110351563</v>
      </c>
      <c r="E160" s="3">
        <v>2824.35498046875</v>
      </c>
      <c r="F160" s="3">
        <v>2852.1298828125</v>
      </c>
    </row>
    <row r="161" ht="12.75" customHeight="1">
      <c r="A161" s="4">
        <v>43626.0</v>
      </c>
      <c r="B161" s="2" t="s">
        <v>7</v>
      </c>
      <c r="C161" s="3">
        <v>54.2400016784668</v>
      </c>
      <c r="D161" s="3">
        <v>54.8400001525879</v>
      </c>
      <c r="E161" s="3">
        <v>53.0499992370606</v>
      </c>
      <c r="F161" s="3">
        <v>53.2599983215332</v>
      </c>
    </row>
    <row r="162" ht="12.75" customHeight="1">
      <c r="A162" s="4">
        <v>43627.0</v>
      </c>
      <c r="B162" s="2" t="s">
        <v>8</v>
      </c>
      <c r="C162" s="3">
        <v>12133.599609375</v>
      </c>
      <c r="D162" s="3">
        <v>12227.400390625</v>
      </c>
      <c r="E162" s="3">
        <v>12117.33984375</v>
      </c>
      <c r="F162" s="3">
        <v>12155.8095703125</v>
      </c>
    </row>
    <row r="163" ht="12.75" customHeight="1">
      <c r="A163" s="4">
        <v>43627.0</v>
      </c>
      <c r="B163" s="2" t="s">
        <v>9</v>
      </c>
      <c r="C163" s="3">
        <v>11959.849609375</v>
      </c>
      <c r="D163" s="3">
        <v>12000.349609375</v>
      </c>
      <c r="E163" s="3">
        <v>11904.349609375</v>
      </c>
      <c r="F163" s="3">
        <v>11965.599609375</v>
      </c>
    </row>
    <row r="164" ht="12.75" customHeight="1">
      <c r="A164" s="4">
        <v>43627.0</v>
      </c>
      <c r="B164" s="2" t="s">
        <v>11</v>
      </c>
      <c r="C164" s="3">
        <v>21099.5390625</v>
      </c>
      <c r="D164" s="3">
        <v>21227.1796875</v>
      </c>
      <c r="E164" s="3">
        <v>21066.619140625</v>
      </c>
      <c r="F164" s="3">
        <v>21204.279296875</v>
      </c>
    </row>
    <row r="165" ht="12.75" customHeight="1">
      <c r="A165" s="4">
        <v>43627.0</v>
      </c>
      <c r="B165" s="2" t="s">
        <v>6</v>
      </c>
      <c r="C165" s="3">
        <v>2903.27001953125</v>
      </c>
      <c r="D165" s="3">
        <v>2910.61010742188</v>
      </c>
      <c r="E165" s="3">
        <v>2878.53002929688</v>
      </c>
      <c r="F165" s="3">
        <v>2885.71997070313</v>
      </c>
    </row>
    <row r="166" ht="12.75" customHeight="1">
      <c r="A166" s="4">
        <v>43627.0</v>
      </c>
      <c r="B166" s="2" t="s">
        <v>10</v>
      </c>
      <c r="C166" s="3">
        <v>2854.07006835938</v>
      </c>
      <c r="D166" s="3">
        <v>2927.42993164063</v>
      </c>
      <c r="E166" s="3">
        <v>2854.07006835938</v>
      </c>
      <c r="F166" s="3">
        <v>2925.71606445313</v>
      </c>
    </row>
    <row r="167" ht="12.75" customHeight="1">
      <c r="A167" s="4">
        <v>43627.0</v>
      </c>
      <c r="B167" s="2" t="s">
        <v>7</v>
      </c>
      <c r="C167" s="3">
        <v>53.4300003051758</v>
      </c>
      <c r="D167" s="3">
        <v>54.0400009155273</v>
      </c>
      <c r="E167" s="3">
        <v>52.9099998474121</v>
      </c>
      <c r="F167" s="3">
        <v>53.2700004577637</v>
      </c>
    </row>
    <row r="168" ht="12.75" customHeight="1">
      <c r="A168" s="4">
        <v>43628.0</v>
      </c>
      <c r="B168" s="2" t="s">
        <v>8</v>
      </c>
      <c r="C168" s="3">
        <v>12093.98046875</v>
      </c>
      <c r="D168" s="3">
        <v>12132.2802734375</v>
      </c>
      <c r="E168" s="3">
        <v>12068.1103515625</v>
      </c>
      <c r="F168" s="3">
        <v>12115.6796875</v>
      </c>
    </row>
    <row r="169" ht="12.75" customHeight="1">
      <c r="A169" s="4">
        <v>43628.0</v>
      </c>
      <c r="B169" s="2" t="s">
        <v>9</v>
      </c>
      <c r="C169" s="3">
        <v>11962.4501953125</v>
      </c>
      <c r="D169" s="3">
        <v>11962.4501953125</v>
      </c>
      <c r="E169" s="3">
        <v>11866.349609375</v>
      </c>
      <c r="F169" s="3">
        <v>11906.2001953125</v>
      </c>
    </row>
    <row r="170" ht="12.75" customHeight="1">
      <c r="A170" s="4">
        <v>43628.0</v>
      </c>
      <c r="B170" s="2" t="s">
        <v>11</v>
      </c>
      <c r="C170" s="3">
        <v>21130.390625</v>
      </c>
      <c r="D170" s="3">
        <v>21259.69921875</v>
      </c>
      <c r="E170" s="3">
        <v>21118.75</v>
      </c>
      <c r="F170" s="3">
        <v>21129.720703125</v>
      </c>
    </row>
    <row r="171" ht="12.75" customHeight="1">
      <c r="A171" s="4">
        <v>43628.0</v>
      </c>
      <c r="B171" s="2" t="s">
        <v>6</v>
      </c>
      <c r="C171" s="3">
        <v>2882.72998046875</v>
      </c>
      <c r="D171" s="3">
        <v>2888.57006835938</v>
      </c>
      <c r="E171" s="3">
        <v>2874.67993164063</v>
      </c>
      <c r="F171" s="3">
        <v>2879.84008789063</v>
      </c>
    </row>
    <row r="172" ht="12.75" customHeight="1">
      <c r="A172" s="4">
        <v>43628.0</v>
      </c>
      <c r="B172" s="2" t="s">
        <v>10</v>
      </c>
      <c r="C172" s="3">
        <v>2917.22412109375</v>
      </c>
      <c r="D172" s="3">
        <v>2924.70190429688</v>
      </c>
      <c r="E172" s="3">
        <v>2903.88305664063</v>
      </c>
      <c r="F172" s="3">
        <v>2909.3798828125</v>
      </c>
    </row>
    <row r="173" ht="12.75" customHeight="1">
      <c r="A173" s="4">
        <v>43628.0</v>
      </c>
      <c r="B173" s="2" t="s">
        <v>7</v>
      </c>
      <c r="C173" s="3">
        <v>53.0400009155273</v>
      </c>
      <c r="D173" s="3">
        <v>53.0499992370606</v>
      </c>
      <c r="E173" s="3">
        <v>50.7200012207031</v>
      </c>
      <c r="F173" s="3">
        <v>51.1399993896484</v>
      </c>
    </row>
    <row r="174" ht="12.75" customHeight="1">
      <c r="A174" s="4">
        <v>43629.0</v>
      </c>
      <c r="B174" s="2" t="s">
        <v>8</v>
      </c>
      <c r="C174" s="3">
        <v>12095.2099609375</v>
      </c>
      <c r="D174" s="3">
        <v>12201.7802734375</v>
      </c>
      <c r="E174" s="3">
        <v>12079.599609375</v>
      </c>
      <c r="F174" s="3">
        <v>12169.0498046875</v>
      </c>
    </row>
    <row r="175" ht="12.75" customHeight="1">
      <c r="A175" s="4">
        <v>43629.0</v>
      </c>
      <c r="B175" s="2" t="s">
        <v>9</v>
      </c>
      <c r="C175" s="3">
        <v>11873.900390625</v>
      </c>
      <c r="D175" s="3">
        <v>11931.349609375</v>
      </c>
      <c r="E175" s="3">
        <v>11817.0498046875</v>
      </c>
      <c r="F175" s="3">
        <v>11914.0498046875</v>
      </c>
    </row>
    <row r="176" ht="12.75" customHeight="1">
      <c r="A176" s="4">
        <v>43629.0</v>
      </c>
      <c r="B176" s="2" t="s">
        <v>11</v>
      </c>
      <c r="C176" s="3">
        <v>21040.91015625</v>
      </c>
      <c r="D176" s="3">
        <v>21111.23046875</v>
      </c>
      <c r="E176" s="3">
        <v>20932.130859375</v>
      </c>
      <c r="F176" s="3">
        <v>21032.0</v>
      </c>
    </row>
    <row r="177" ht="12.75" customHeight="1">
      <c r="A177" s="4">
        <v>43629.0</v>
      </c>
      <c r="B177" s="2" t="s">
        <v>6</v>
      </c>
      <c r="C177" s="3">
        <v>2886.23999023438</v>
      </c>
      <c r="D177" s="3">
        <v>2895.23999023438</v>
      </c>
      <c r="E177" s="3">
        <v>2881.98999023438</v>
      </c>
      <c r="F177" s="3">
        <v>2891.63989257813</v>
      </c>
    </row>
    <row r="178" ht="12.75" customHeight="1">
      <c r="A178" s="4">
        <v>43629.0</v>
      </c>
      <c r="B178" s="2" t="s">
        <v>10</v>
      </c>
      <c r="C178" s="3">
        <v>2905.2880859375</v>
      </c>
      <c r="D178" s="3">
        <v>2918.42309570313</v>
      </c>
      <c r="E178" s="3">
        <v>2885.92309570313</v>
      </c>
      <c r="F178" s="3">
        <v>2910.74096679688</v>
      </c>
    </row>
    <row r="179" ht="12.75" customHeight="1">
      <c r="A179" s="4">
        <v>43629.0</v>
      </c>
      <c r="B179" s="2" t="s">
        <v>7</v>
      </c>
      <c r="C179" s="3">
        <v>51.0699996948242</v>
      </c>
      <c r="D179" s="3">
        <v>53.4500007629395</v>
      </c>
      <c r="E179" s="3">
        <v>50.9199981689453</v>
      </c>
      <c r="F179" s="3">
        <v>52.2799987792969</v>
      </c>
    </row>
    <row r="180" ht="12.75" customHeight="1">
      <c r="A180" s="4">
        <v>43630.0</v>
      </c>
      <c r="B180" s="2" t="s">
        <v>8</v>
      </c>
      <c r="C180" s="3">
        <v>12124.3603515625</v>
      </c>
      <c r="D180" s="3">
        <v>12136.650390625</v>
      </c>
      <c r="E180" s="3">
        <v>12049.759765625</v>
      </c>
      <c r="F180" s="3">
        <v>12096.400390625</v>
      </c>
    </row>
    <row r="181" ht="12.75" customHeight="1">
      <c r="A181" s="4">
        <v>43630.0</v>
      </c>
      <c r="B181" s="2" t="s">
        <v>9</v>
      </c>
      <c r="C181" s="3">
        <v>11910.099609375</v>
      </c>
      <c r="D181" s="3">
        <v>11911.849609375</v>
      </c>
      <c r="E181" s="3">
        <v>11797.7001953125</v>
      </c>
      <c r="F181" s="3">
        <v>11823.2998046875</v>
      </c>
    </row>
    <row r="182" ht="12.75" customHeight="1">
      <c r="A182" s="4">
        <v>43630.0</v>
      </c>
      <c r="B182" s="2" t="s">
        <v>11</v>
      </c>
      <c r="C182" s="3">
        <v>21049.41015625</v>
      </c>
      <c r="D182" s="3">
        <v>21119.73046875</v>
      </c>
      <c r="E182" s="3">
        <v>20971.1796875</v>
      </c>
      <c r="F182" s="3">
        <v>21116.890625</v>
      </c>
    </row>
    <row r="183" ht="12.75" customHeight="1">
      <c r="A183" s="4">
        <v>43630.0</v>
      </c>
      <c r="B183" s="2" t="s">
        <v>6</v>
      </c>
      <c r="C183" s="3">
        <v>2886.82006835938</v>
      </c>
      <c r="D183" s="3">
        <v>2894.44995117188</v>
      </c>
      <c r="E183" s="3">
        <v>2879.6201171875</v>
      </c>
      <c r="F183" s="3">
        <v>2886.97998046875</v>
      </c>
    </row>
    <row r="184" ht="12.75" customHeight="1">
      <c r="A184" s="4">
        <v>43630.0</v>
      </c>
      <c r="B184" s="2" t="s">
        <v>10</v>
      </c>
      <c r="C184" s="3">
        <v>2912.9990234375</v>
      </c>
      <c r="D184" s="3">
        <v>2924.32006835938</v>
      </c>
      <c r="E184" s="3">
        <v>2879.65698242188</v>
      </c>
      <c r="F184" s="3">
        <v>2881.97412109375</v>
      </c>
    </row>
    <row r="185" ht="12.75" customHeight="1">
      <c r="A185" s="4">
        <v>43630.0</v>
      </c>
      <c r="B185" s="2" t="s">
        <v>7</v>
      </c>
      <c r="C185" s="3">
        <v>52.1800003051758</v>
      </c>
      <c r="D185" s="3">
        <v>52.9799995422363</v>
      </c>
      <c r="E185" s="3">
        <v>51.7000007629395</v>
      </c>
      <c r="F185" s="3">
        <v>52.5099983215332</v>
      </c>
    </row>
    <row r="186" ht="12.75" customHeight="1">
      <c r="A186" s="4">
        <v>43633.0</v>
      </c>
      <c r="B186" s="2" t="s">
        <v>8</v>
      </c>
      <c r="C186" s="3">
        <v>12112.4697265625</v>
      </c>
      <c r="D186" s="3">
        <v>12124.6796875</v>
      </c>
      <c r="E186" s="3">
        <v>12059.919921875</v>
      </c>
      <c r="F186" s="3">
        <v>12085.8203125</v>
      </c>
    </row>
    <row r="187" ht="12.75" customHeight="1">
      <c r="A187" s="4">
        <v>43633.0</v>
      </c>
      <c r="B187" s="2" t="s">
        <v>9</v>
      </c>
      <c r="C187" s="3">
        <v>11844.0</v>
      </c>
      <c r="D187" s="3">
        <v>11844.0498046875</v>
      </c>
      <c r="E187" s="3">
        <v>11657.75</v>
      </c>
      <c r="F187" s="3">
        <v>11672.150390625</v>
      </c>
    </row>
    <row r="188" ht="12.75" customHeight="1">
      <c r="A188" s="4">
        <v>43633.0</v>
      </c>
      <c r="B188" s="2" t="s">
        <v>11</v>
      </c>
      <c r="C188" s="3">
        <v>21094.9609375</v>
      </c>
      <c r="D188" s="3">
        <v>21185.25</v>
      </c>
      <c r="E188" s="3">
        <v>21044.619140625</v>
      </c>
      <c r="F188" s="3">
        <v>21124.0</v>
      </c>
    </row>
    <row r="189" ht="12.75" customHeight="1">
      <c r="A189" s="4">
        <v>43633.0</v>
      </c>
      <c r="B189" s="2" t="s">
        <v>6</v>
      </c>
      <c r="C189" s="3">
        <v>2889.75</v>
      </c>
      <c r="D189" s="3">
        <v>2897.27001953125</v>
      </c>
      <c r="E189" s="3">
        <v>2887.30004882813</v>
      </c>
      <c r="F189" s="3">
        <v>2889.669921875</v>
      </c>
    </row>
    <row r="190" ht="12.75" customHeight="1">
      <c r="A190" s="4">
        <v>43633.0</v>
      </c>
      <c r="B190" s="2" t="s">
        <v>10</v>
      </c>
      <c r="C190" s="3">
        <v>2880.42309570313</v>
      </c>
      <c r="D190" s="3">
        <v>2902.48095703125</v>
      </c>
      <c r="E190" s="3">
        <v>2877.39404296875</v>
      </c>
      <c r="F190" s="3">
        <v>2887.6220703125</v>
      </c>
    </row>
    <row r="191" ht="12.75" customHeight="1">
      <c r="A191" s="4">
        <v>43633.0</v>
      </c>
      <c r="B191" s="2" t="s">
        <v>7</v>
      </c>
      <c r="C191" s="3">
        <v>52.5</v>
      </c>
      <c r="D191" s="3">
        <v>52.7400016784668</v>
      </c>
      <c r="E191" s="3">
        <v>51.5800018310547</v>
      </c>
      <c r="F191" s="3">
        <v>51.9300003051758</v>
      </c>
    </row>
    <row r="192" ht="12.75" customHeight="1">
      <c r="A192" s="4">
        <v>43634.0</v>
      </c>
      <c r="B192" s="2" t="s">
        <v>8</v>
      </c>
      <c r="C192" s="3">
        <v>12069.3701171875</v>
      </c>
      <c r="D192" s="3">
        <v>12358.0</v>
      </c>
      <c r="E192" s="3">
        <v>11987.5498046875</v>
      </c>
      <c r="F192" s="3">
        <v>12331.75</v>
      </c>
    </row>
    <row r="193" ht="12.75" customHeight="1">
      <c r="A193" s="4">
        <v>43634.0</v>
      </c>
      <c r="B193" s="2" t="s">
        <v>9</v>
      </c>
      <c r="C193" s="3">
        <v>11677.0498046875</v>
      </c>
      <c r="D193" s="3">
        <v>11727.2001953125</v>
      </c>
      <c r="E193" s="3">
        <v>11641.150390625</v>
      </c>
      <c r="F193" s="3">
        <v>11691.5</v>
      </c>
    </row>
    <row r="194" ht="12.75" customHeight="1">
      <c r="A194" s="4">
        <v>43634.0</v>
      </c>
      <c r="B194" s="2" t="s">
        <v>11</v>
      </c>
      <c r="C194" s="3">
        <v>21111.76953125</v>
      </c>
      <c r="D194" s="3">
        <v>21153.650390625</v>
      </c>
      <c r="E194" s="3">
        <v>20924.189453125</v>
      </c>
      <c r="F194" s="3">
        <v>20972.7109375</v>
      </c>
    </row>
    <row r="195" ht="12.75" customHeight="1">
      <c r="A195" s="4">
        <v>43634.0</v>
      </c>
      <c r="B195" s="2" t="s">
        <v>6</v>
      </c>
      <c r="C195" s="3">
        <v>2906.7099609375</v>
      </c>
      <c r="D195" s="3">
        <v>2930.7900390625</v>
      </c>
      <c r="E195" s="3">
        <v>2905.43994140625</v>
      </c>
      <c r="F195" s="3">
        <v>2917.75</v>
      </c>
    </row>
    <row r="196" ht="12.75" customHeight="1">
      <c r="A196" s="4">
        <v>43634.0</v>
      </c>
      <c r="B196" s="2" t="s">
        <v>10</v>
      </c>
      <c r="C196" s="3">
        <v>2891.09204101563</v>
      </c>
      <c r="D196" s="3">
        <v>2898.330078125</v>
      </c>
      <c r="E196" s="3">
        <v>2874.31298828125</v>
      </c>
      <c r="F196" s="3">
        <v>2890.15795898438</v>
      </c>
    </row>
    <row r="197" ht="12.75" customHeight="1">
      <c r="A197" s="4">
        <v>43634.0</v>
      </c>
      <c r="B197" s="2" t="s">
        <v>7</v>
      </c>
      <c r="C197" s="3">
        <v>51.9500007629395</v>
      </c>
      <c r="D197" s="3">
        <v>54.310001373291</v>
      </c>
      <c r="E197" s="3">
        <v>51.5</v>
      </c>
      <c r="F197" s="3">
        <v>53.9000015258789</v>
      </c>
    </row>
    <row r="198" ht="12.75" customHeight="1">
      <c r="A198" s="4">
        <v>43635.0</v>
      </c>
      <c r="B198" s="2" t="s">
        <v>8</v>
      </c>
      <c r="C198" s="3">
        <v>12321.4296875</v>
      </c>
      <c r="D198" s="3">
        <v>12346.7001953125</v>
      </c>
      <c r="E198" s="3">
        <v>12291.1904296875</v>
      </c>
      <c r="F198" s="3">
        <v>12308.5302734375</v>
      </c>
    </row>
    <row r="199" ht="12.75" customHeight="1">
      <c r="A199" s="4">
        <v>43635.0</v>
      </c>
      <c r="B199" s="2" t="s">
        <v>9</v>
      </c>
      <c r="C199" s="3">
        <v>11744.4501953125</v>
      </c>
      <c r="D199" s="3">
        <v>11802.5</v>
      </c>
      <c r="E199" s="3">
        <v>11625.099609375</v>
      </c>
      <c r="F199" s="3">
        <v>11691.4501953125</v>
      </c>
    </row>
    <row r="200" ht="12.75" customHeight="1">
      <c r="A200" s="4">
        <v>43635.0</v>
      </c>
      <c r="B200" s="2" t="s">
        <v>11</v>
      </c>
      <c r="C200" s="3">
        <v>21223.169921875</v>
      </c>
      <c r="D200" s="3">
        <v>21358.720703125</v>
      </c>
      <c r="E200" s="3">
        <v>21213.4296875</v>
      </c>
      <c r="F200" s="3">
        <v>21333.869140625</v>
      </c>
    </row>
    <row r="201" ht="12.75" customHeight="1">
      <c r="A201" s="4">
        <v>43635.0</v>
      </c>
      <c r="B201" s="2" t="s">
        <v>6</v>
      </c>
      <c r="C201" s="3">
        <v>2920.55004882813</v>
      </c>
      <c r="D201" s="3">
        <v>2931.73999023438</v>
      </c>
      <c r="E201" s="3">
        <v>2911.42993164063</v>
      </c>
      <c r="F201" s="3">
        <v>2926.4599609375</v>
      </c>
    </row>
    <row r="202" ht="12.75" customHeight="1">
      <c r="A202" s="4">
        <v>43635.0</v>
      </c>
      <c r="B202" s="2" t="s">
        <v>10</v>
      </c>
      <c r="C202" s="3">
        <v>2944.11499023438</v>
      </c>
      <c r="D202" s="3">
        <v>2953.3359375</v>
      </c>
      <c r="E202" s="3">
        <v>2916.21508789063</v>
      </c>
      <c r="F202" s="3">
        <v>2917.80297851563</v>
      </c>
    </row>
    <row r="203" ht="12.75" customHeight="1">
      <c r="A203" s="4">
        <v>43635.0</v>
      </c>
      <c r="B203" s="2" t="s">
        <v>7</v>
      </c>
      <c r="C203" s="3">
        <v>54.0900001525879</v>
      </c>
      <c r="D203" s="3">
        <v>54.4199981689453</v>
      </c>
      <c r="E203" s="3">
        <v>53.2799987792969</v>
      </c>
      <c r="F203" s="3">
        <v>53.7599983215332</v>
      </c>
    </row>
    <row r="204" ht="12.75" customHeight="1">
      <c r="A204" s="4">
        <v>43636.0</v>
      </c>
      <c r="B204" s="2" t="s">
        <v>8</v>
      </c>
      <c r="C204" s="3">
        <v>12409.580078125</v>
      </c>
      <c r="D204" s="3">
        <v>12438.3701171875</v>
      </c>
      <c r="E204" s="3">
        <v>12355.3896484375</v>
      </c>
      <c r="F204" s="3">
        <v>12355.3896484375</v>
      </c>
    </row>
    <row r="205" ht="12.75" customHeight="1">
      <c r="A205" s="4">
        <v>43636.0</v>
      </c>
      <c r="B205" s="2" t="s">
        <v>9</v>
      </c>
      <c r="C205" s="3">
        <v>11653.650390625</v>
      </c>
      <c r="D205" s="3">
        <v>11843.5</v>
      </c>
      <c r="E205" s="3">
        <v>11635.0498046875</v>
      </c>
      <c r="F205" s="3">
        <v>11831.75</v>
      </c>
    </row>
    <row r="206" ht="12.75" customHeight="1">
      <c r="A206" s="4">
        <v>43636.0</v>
      </c>
      <c r="B206" s="2" t="s">
        <v>11</v>
      </c>
      <c r="C206" s="3">
        <v>21417.740234375</v>
      </c>
      <c r="D206" s="3">
        <v>21491.390625</v>
      </c>
      <c r="E206" s="3">
        <v>21377.26953125</v>
      </c>
      <c r="F206" s="3">
        <v>21462.859375</v>
      </c>
    </row>
    <row r="207" ht="12.75" customHeight="1">
      <c r="A207" s="4">
        <v>43636.0</v>
      </c>
      <c r="B207" s="2" t="s">
        <v>6</v>
      </c>
      <c r="C207" s="3">
        <v>2949.60009765625</v>
      </c>
      <c r="D207" s="3">
        <v>2958.06005859375</v>
      </c>
      <c r="E207" s="3">
        <v>2931.5</v>
      </c>
      <c r="F207" s="3">
        <v>2954.17993164063</v>
      </c>
    </row>
    <row r="208" ht="12.75" customHeight="1">
      <c r="A208" s="4">
        <v>43636.0</v>
      </c>
      <c r="B208" s="2" t="s">
        <v>10</v>
      </c>
      <c r="C208" s="3">
        <v>2917.3310546875</v>
      </c>
      <c r="D208" s="3">
        <v>2997.38891601563</v>
      </c>
      <c r="E208" s="3">
        <v>2915.09008789063</v>
      </c>
      <c r="F208" s="3">
        <v>2987.11889648438</v>
      </c>
    </row>
    <row r="209" ht="12.75" customHeight="1">
      <c r="A209" s="4">
        <v>43636.0</v>
      </c>
      <c r="B209" s="2" t="s">
        <v>7</v>
      </c>
      <c r="C209" s="3">
        <v>54.1199989318848</v>
      </c>
      <c r="D209" s="3">
        <v>57.0200004577637</v>
      </c>
      <c r="E209" s="3">
        <v>54.1100006103516</v>
      </c>
      <c r="F209" s="3">
        <v>56.6500015258789</v>
      </c>
    </row>
    <row r="210" ht="12.75" customHeight="1">
      <c r="A210" s="4">
        <v>43637.0</v>
      </c>
      <c r="B210" s="2" t="s">
        <v>8</v>
      </c>
      <c r="C210" s="3">
        <v>12351.98046875</v>
      </c>
      <c r="D210" s="3">
        <v>12425.2001953125</v>
      </c>
      <c r="E210" s="3">
        <v>12316.41015625</v>
      </c>
      <c r="F210" s="3">
        <v>12339.919921875</v>
      </c>
    </row>
    <row r="211" ht="12.75" customHeight="1">
      <c r="A211" s="4">
        <v>43637.0</v>
      </c>
      <c r="B211" s="2" t="s">
        <v>9</v>
      </c>
      <c r="C211" s="3">
        <v>11827.599609375</v>
      </c>
      <c r="D211" s="3">
        <v>11827.9501953125</v>
      </c>
      <c r="E211" s="3">
        <v>11705.099609375</v>
      </c>
      <c r="F211" s="3">
        <v>11724.099609375</v>
      </c>
    </row>
    <row r="212" ht="12.75" customHeight="1">
      <c r="A212" s="4">
        <v>43637.0</v>
      </c>
      <c r="B212" s="2" t="s">
        <v>11</v>
      </c>
      <c r="C212" s="3">
        <v>21487.669921875</v>
      </c>
      <c r="D212" s="3">
        <v>21497.8203125</v>
      </c>
      <c r="E212" s="3">
        <v>21221.69921875</v>
      </c>
      <c r="F212" s="3">
        <v>21258.640625</v>
      </c>
    </row>
    <row r="213" ht="12.75" customHeight="1">
      <c r="A213" s="4">
        <v>43637.0</v>
      </c>
      <c r="B213" s="2" t="s">
        <v>6</v>
      </c>
      <c r="C213" s="3">
        <v>2952.7099609375</v>
      </c>
      <c r="D213" s="3">
        <v>2964.14990234375</v>
      </c>
      <c r="E213" s="3">
        <v>2946.8701171875</v>
      </c>
      <c r="F213" s="3">
        <v>2950.4599609375</v>
      </c>
    </row>
    <row r="214" ht="12.75" customHeight="1">
      <c r="A214" s="4">
        <v>43637.0</v>
      </c>
      <c r="B214" s="2" t="s">
        <v>10</v>
      </c>
      <c r="C214" s="3">
        <v>2990.36889648438</v>
      </c>
      <c r="D214" s="3">
        <v>3010.34912109375</v>
      </c>
      <c r="E214" s="3">
        <v>2989.2451171875</v>
      </c>
      <c r="F214" s="3">
        <v>3001.97998046875</v>
      </c>
    </row>
    <row r="215" ht="12.75" customHeight="1">
      <c r="A215" s="4">
        <v>43637.0</v>
      </c>
      <c r="B215" s="2" t="s">
        <v>7</v>
      </c>
      <c r="C215" s="3">
        <v>57.2599983215332</v>
      </c>
      <c r="D215" s="3">
        <v>57.9799995422363</v>
      </c>
      <c r="E215" s="3">
        <v>56.6599998474121</v>
      </c>
      <c r="F215" s="3">
        <v>57.4300003051758</v>
      </c>
    </row>
    <row r="216" ht="12.75" customHeight="1">
      <c r="A216" s="4">
        <v>43640.0</v>
      </c>
      <c r="B216" s="2" t="s">
        <v>8</v>
      </c>
      <c r="C216" s="3">
        <v>12308.1103515625</v>
      </c>
      <c r="D216" s="3">
        <v>12341.5595703125</v>
      </c>
      <c r="E216" s="3">
        <v>12250.7099609375</v>
      </c>
      <c r="F216" s="3">
        <v>12274.5703125</v>
      </c>
    </row>
    <row r="217" ht="12.75" customHeight="1">
      <c r="A217" s="4">
        <v>43640.0</v>
      </c>
      <c r="B217" s="2" t="s">
        <v>9</v>
      </c>
      <c r="C217" s="3">
        <v>11725.7998046875</v>
      </c>
      <c r="D217" s="3">
        <v>11754.0</v>
      </c>
      <c r="E217" s="3">
        <v>11670.2001953125</v>
      </c>
      <c r="F217" s="3">
        <v>11699.650390625</v>
      </c>
    </row>
    <row r="218" ht="12.75" customHeight="1">
      <c r="A218" s="4">
        <v>43640.0</v>
      </c>
      <c r="B218" s="2" t="s">
        <v>11</v>
      </c>
      <c r="C218" s="3">
        <v>21223.560546875</v>
      </c>
      <c r="D218" s="3">
        <v>21317.859375</v>
      </c>
      <c r="E218" s="3">
        <v>21185.669921875</v>
      </c>
      <c r="F218" s="3">
        <v>21285.990234375</v>
      </c>
    </row>
    <row r="219" ht="12.75" customHeight="1">
      <c r="A219" s="4">
        <v>43640.0</v>
      </c>
      <c r="B219" s="2" t="s">
        <v>6</v>
      </c>
      <c r="C219" s="3">
        <v>2951.419921875</v>
      </c>
      <c r="D219" s="3">
        <v>2954.919921875</v>
      </c>
      <c r="E219" s="3">
        <v>2944.05004882813</v>
      </c>
      <c r="F219" s="3">
        <v>2945.35009765625</v>
      </c>
    </row>
    <row r="220" ht="12.75" customHeight="1">
      <c r="A220" s="4">
        <v>43640.0</v>
      </c>
      <c r="B220" s="2" t="s">
        <v>10</v>
      </c>
      <c r="C220" s="3">
        <v>3004.2890625</v>
      </c>
      <c r="D220" s="3">
        <v>3012.82592773438</v>
      </c>
      <c r="E220" s="3">
        <v>2994.42211914063</v>
      </c>
      <c r="F220" s="3">
        <v>3008.14794921875</v>
      </c>
    </row>
    <row r="221" ht="12.75" customHeight="1">
      <c r="A221" s="4">
        <v>43640.0</v>
      </c>
      <c r="B221" s="2" t="s">
        <v>7</v>
      </c>
      <c r="C221" s="3">
        <v>57.7200012207031</v>
      </c>
      <c r="D221" s="3">
        <v>58.2200012207031</v>
      </c>
      <c r="E221" s="3">
        <v>56.75</v>
      </c>
      <c r="F221" s="3">
        <v>57.9000015258789</v>
      </c>
    </row>
    <row r="222" ht="12.75" customHeight="1">
      <c r="A222" s="4">
        <v>43641.0</v>
      </c>
      <c r="B222" s="2" t="s">
        <v>8</v>
      </c>
      <c r="C222" s="3">
        <v>12226.8798828125</v>
      </c>
      <c r="D222" s="3">
        <v>12284.5703125</v>
      </c>
      <c r="E222" s="3">
        <v>12213.41015625</v>
      </c>
      <c r="F222" s="3">
        <v>12228.4404296875</v>
      </c>
    </row>
    <row r="223" ht="12.75" customHeight="1">
      <c r="A223" s="4">
        <v>43641.0</v>
      </c>
      <c r="B223" s="2" t="s">
        <v>9</v>
      </c>
      <c r="C223" s="3">
        <v>11681.0</v>
      </c>
      <c r="D223" s="3">
        <v>11814.400390625</v>
      </c>
      <c r="E223" s="3">
        <v>11651.0</v>
      </c>
      <c r="F223" s="3">
        <v>11796.4501953125</v>
      </c>
    </row>
    <row r="224" ht="12.75" customHeight="1">
      <c r="A224" s="4">
        <v>43641.0</v>
      </c>
      <c r="B224" s="2" t="s">
        <v>11</v>
      </c>
      <c r="C224" s="3">
        <v>21238.0703125</v>
      </c>
      <c r="D224" s="3">
        <v>21313.76953125</v>
      </c>
      <c r="E224" s="3">
        <v>21114.470703125</v>
      </c>
      <c r="F224" s="3">
        <v>21193.810546875</v>
      </c>
    </row>
    <row r="225" ht="12.75" customHeight="1">
      <c r="A225" s="4">
        <v>43641.0</v>
      </c>
      <c r="B225" s="2" t="s">
        <v>6</v>
      </c>
      <c r="C225" s="3">
        <v>2945.78002929688</v>
      </c>
      <c r="D225" s="3">
        <v>2946.52001953125</v>
      </c>
      <c r="E225" s="3">
        <v>2916.01000976563</v>
      </c>
      <c r="F225" s="3">
        <v>2917.3798828125</v>
      </c>
    </row>
    <row r="226" ht="12.75" customHeight="1">
      <c r="A226" s="4">
        <v>43641.0</v>
      </c>
      <c r="B226" s="2" t="s">
        <v>10</v>
      </c>
      <c r="C226" s="3">
        <v>3004.90991210938</v>
      </c>
      <c r="D226" s="3">
        <v>3004.90991210938</v>
      </c>
      <c r="E226" s="3">
        <v>2948.99096679688</v>
      </c>
      <c r="F226" s="3">
        <v>2982.07397460938</v>
      </c>
    </row>
    <row r="227" ht="12.75" customHeight="1">
      <c r="A227" s="4">
        <v>43641.0</v>
      </c>
      <c r="B227" s="2" t="s">
        <v>7</v>
      </c>
      <c r="C227" s="3">
        <v>57.7400016784668</v>
      </c>
      <c r="D227" s="3">
        <v>58.8400001525879</v>
      </c>
      <c r="E227" s="3">
        <v>57.2000007629395</v>
      </c>
      <c r="F227" s="3">
        <v>57.8300018310547</v>
      </c>
    </row>
    <row r="228" ht="12.75" customHeight="1">
      <c r="A228" s="4">
        <v>43642.0</v>
      </c>
      <c r="B228" s="2" t="s">
        <v>8</v>
      </c>
      <c r="C228" s="3">
        <v>12210.51953125</v>
      </c>
      <c r="D228" s="3">
        <v>12315.83984375</v>
      </c>
      <c r="E228" s="3">
        <v>12189.490234375</v>
      </c>
      <c r="F228" s="3">
        <v>12245.3203125</v>
      </c>
    </row>
    <row r="229" ht="12.75" customHeight="1">
      <c r="A229" s="4">
        <v>43642.0</v>
      </c>
      <c r="B229" s="2" t="s">
        <v>9</v>
      </c>
      <c r="C229" s="3">
        <v>11768.150390625</v>
      </c>
      <c r="D229" s="3">
        <v>11871.849609375</v>
      </c>
      <c r="E229" s="3">
        <v>11757.5498046875</v>
      </c>
      <c r="F229" s="3">
        <v>11847.5498046875</v>
      </c>
    </row>
    <row r="230" ht="12.75" customHeight="1">
      <c r="A230" s="4">
        <v>43642.0</v>
      </c>
      <c r="B230" s="2" t="s">
        <v>11</v>
      </c>
      <c r="C230" s="3">
        <v>21067.6796875</v>
      </c>
      <c r="D230" s="3">
        <v>21129.640625</v>
      </c>
      <c r="E230" s="3">
        <v>21035.83984375</v>
      </c>
      <c r="F230" s="3">
        <v>21086.58984375</v>
      </c>
    </row>
    <row r="231" ht="12.75" customHeight="1">
      <c r="A231" s="4">
        <v>43642.0</v>
      </c>
      <c r="B231" s="2" t="s">
        <v>6</v>
      </c>
      <c r="C231" s="3">
        <v>2926.07006835938</v>
      </c>
      <c r="D231" s="3">
        <v>2932.59008789063</v>
      </c>
      <c r="E231" s="3">
        <v>2912.98999023438</v>
      </c>
      <c r="F231" s="3">
        <v>2913.78002929688</v>
      </c>
    </row>
    <row r="232" ht="12.75" customHeight="1">
      <c r="A232" s="4">
        <v>43642.0</v>
      </c>
      <c r="B232" s="2" t="s">
        <v>10</v>
      </c>
      <c r="C232" s="3">
        <v>2964.61499023438</v>
      </c>
      <c r="D232" s="3">
        <v>2986.9140625</v>
      </c>
      <c r="E232" s="3">
        <v>2958.462890625</v>
      </c>
      <c r="F232" s="3">
        <v>2976.28393554688</v>
      </c>
    </row>
    <row r="233" ht="12.75" customHeight="1">
      <c r="A233" s="4">
        <v>43642.0</v>
      </c>
      <c r="B233" s="2" t="s">
        <v>7</v>
      </c>
      <c r="C233" s="3">
        <v>58.8400001525879</v>
      </c>
      <c r="D233" s="3">
        <v>59.9300003051758</v>
      </c>
      <c r="E233" s="3">
        <v>58.6500015258789</v>
      </c>
      <c r="F233" s="3">
        <v>59.3800010681152</v>
      </c>
    </row>
    <row r="234" ht="12.75" customHeight="1">
      <c r="A234" s="4">
        <v>43643.0</v>
      </c>
      <c r="B234" s="2" t="s">
        <v>8</v>
      </c>
      <c r="C234" s="3">
        <v>12308.259765625</v>
      </c>
      <c r="D234" s="3">
        <v>12334.5703125</v>
      </c>
      <c r="E234" s="3">
        <v>12209.33984375</v>
      </c>
      <c r="F234" s="3">
        <v>12271.0302734375</v>
      </c>
    </row>
    <row r="235" ht="12.75" customHeight="1">
      <c r="A235" s="4">
        <v>43643.0</v>
      </c>
      <c r="B235" s="2" t="s">
        <v>9</v>
      </c>
      <c r="C235" s="3">
        <v>11860.849609375</v>
      </c>
      <c r="D235" s="3">
        <v>11911.150390625</v>
      </c>
      <c r="E235" s="3">
        <v>11821.0498046875</v>
      </c>
      <c r="F235" s="3">
        <v>11841.5498046875</v>
      </c>
    </row>
    <row r="236" ht="12.75" customHeight="1">
      <c r="A236" s="4">
        <v>43643.0</v>
      </c>
      <c r="B236" s="2" t="s">
        <v>11</v>
      </c>
      <c r="C236" s="3">
        <v>21156.880859375</v>
      </c>
      <c r="D236" s="3">
        <v>21338.169921875</v>
      </c>
      <c r="E236" s="3">
        <v>21123.970703125</v>
      </c>
      <c r="F236" s="3">
        <v>21338.169921875</v>
      </c>
    </row>
    <row r="237" ht="12.75" customHeight="1">
      <c r="A237" s="4">
        <v>43643.0</v>
      </c>
      <c r="B237" s="2" t="s">
        <v>6</v>
      </c>
      <c r="C237" s="3">
        <v>2919.65991210938</v>
      </c>
      <c r="D237" s="3">
        <v>2929.30004882813</v>
      </c>
      <c r="E237" s="3">
        <v>2918.57006835938</v>
      </c>
      <c r="F237" s="3">
        <v>2924.919921875</v>
      </c>
    </row>
    <row r="238" ht="12.75" customHeight="1">
      <c r="A238" s="4">
        <v>43643.0</v>
      </c>
      <c r="B238" s="2" t="s">
        <v>10</v>
      </c>
      <c r="C238" s="3">
        <v>2982.61303710938</v>
      </c>
      <c r="D238" s="3">
        <v>3011.5380859375</v>
      </c>
      <c r="E238" s="3">
        <v>2981.044921875</v>
      </c>
      <c r="F238" s="3">
        <v>2996.79296875</v>
      </c>
    </row>
    <row r="239" ht="12.75" customHeight="1">
      <c r="A239" s="4">
        <v>43643.0</v>
      </c>
      <c r="B239" s="2" t="s">
        <v>7</v>
      </c>
      <c r="C239" s="3">
        <v>59.2700004577637</v>
      </c>
      <c r="D239" s="3">
        <v>59.7299995422363</v>
      </c>
      <c r="E239" s="3">
        <v>58.6100006103516</v>
      </c>
      <c r="F239" s="3">
        <v>59.4300003051758</v>
      </c>
    </row>
    <row r="240" ht="12.75" customHeight="1">
      <c r="A240" s="4">
        <v>43644.0</v>
      </c>
      <c r="B240" s="2" t="s">
        <v>8</v>
      </c>
      <c r="C240" s="3">
        <v>12302.76953125</v>
      </c>
      <c r="D240" s="3">
        <v>12408.2197265625</v>
      </c>
      <c r="E240" s="3">
        <v>12297.6298828125</v>
      </c>
      <c r="F240" s="3">
        <v>12398.7998046875</v>
      </c>
    </row>
    <row r="241" ht="12.75" customHeight="1">
      <c r="A241" s="4">
        <v>43644.0</v>
      </c>
      <c r="B241" s="2" t="s">
        <v>9</v>
      </c>
      <c r="C241" s="3">
        <v>11861.150390625</v>
      </c>
      <c r="D241" s="3">
        <v>11871.7001953125</v>
      </c>
      <c r="E241" s="3">
        <v>11775.5</v>
      </c>
      <c r="F241" s="3">
        <v>11788.849609375</v>
      </c>
    </row>
    <row r="242" ht="12.75" customHeight="1">
      <c r="A242" s="4">
        <v>43644.0</v>
      </c>
      <c r="B242" s="2" t="s">
        <v>11</v>
      </c>
      <c r="C242" s="3">
        <v>21282.220703125</v>
      </c>
      <c r="D242" s="3">
        <v>21324.9296875</v>
      </c>
      <c r="E242" s="3">
        <v>21199.849609375</v>
      </c>
      <c r="F242" s="3">
        <v>21275.919921875</v>
      </c>
    </row>
    <row r="243" ht="12.75" customHeight="1">
      <c r="A243" s="4">
        <v>43644.0</v>
      </c>
      <c r="B243" s="2" t="s">
        <v>6</v>
      </c>
      <c r="C243" s="3">
        <v>2932.93994140625</v>
      </c>
      <c r="D243" s="3">
        <v>2943.97998046875</v>
      </c>
      <c r="E243" s="3">
        <v>2929.05004882813</v>
      </c>
      <c r="F243" s="3">
        <v>2941.76000976563</v>
      </c>
    </row>
    <row r="244" ht="12.75" customHeight="1">
      <c r="A244" s="4">
        <v>43644.0</v>
      </c>
      <c r="B244" s="2" t="s">
        <v>10</v>
      </c>
      <c r="C244" s="3">
        <v>2992.24291992188</v>
      </c>
      <c r="D244" s="3">
        <v>2992.24291992188</v>
      </c>
      <c r="E244" s="3">
        <v>2961.22290039063</v>
      </c>
      <c r="F244" s="3">
        <v>2978.8779296875</v>
      </c>
    </row>
    <row r="245" ht="12.75" customHeight="1">
      <c r="A245" s="4">
        <v>43644.0</v>
      </c>
      <c r="B245" s="2" t="s">
        <v>7</v>
      </c>
      <c r="C245" s="3">
        <v>59.2200012207031</v>
      </c>
      <c r="D245" s="3">
        <v>59.7999992370606</v>
      </c>
      <c r="E245" s="3">
        <v>57.75</v>
      </c>
      <c r="F245" s="3">
        <v>58.4700012207031</v>
      </c>
    </row>
    <row r="246" ht="12.75" customHeight="1">
      <c r="A246" s="4">
        <v>43647.0</v>
      </c>
      <c r="B246" s="2" t="s">
        <v>8</v>
      </c>
      <c r="C246" s="3">
        <v>12616.33984375</v>
      </c>
      <c r="D246" s="3">
        <v>12619.6796875</v>
      </c>
      <c r="E246" s="3">
        <v>12519.2998046875</v>
      </c>
      <c r="F246" s="3">
        <v>12521.3798828125</v>
      </c>
    </row>
    <row r="247" ht="12.75" customHeight="1">
      <c r="A247" s="4">
        <v>43647.0</v>
      </c>
      <c r="B247" s="2" t="s">
        <v>9</v>
      </c>
      <c r="C247" s="3">
        <v>11839.900390625</v>
      </c>
      <c r="D247" s="3">
        <v>11884.650390625</v>
      </c>
      <c r="E247" s="3">
        <v>11830.7998046875</v>
      </c>
      <c r="F247" s="3">
        <v>11865.599609375</v>
      </c>
    </row>
    <row r="248" ht="12.75" customHeight="1">
      <c r="A248" s="4">
        <v>43647.0</v>
      </c>
      <c r="B248" s="2" t="s">
        <v>11</v>
      </c>
      <c r="C248" s="3">
        <v>21566.26953125</v>
      </c>
      <c r="D248" s="3">
        <v>21758.33984375</v>
      </c>
      <c r="E248" s="3">
        <v>21559.169921875</v>
      </c>
      <c r="F248" s="3">
        <v>21729.970703125</v>
      </c>
    </row>
    <row r="249" ht="12.75" customHeight="1">
      <c r="A249" s="4">
        <v>43647.0</v>
      </c>
      <c r="B249" s="2" t="s">
        <v>6</v>
      </c>
      <c r="C249" s="3">
        <v>2971.40991210938</v>
      </c>
      <c r="D249" s="3">
        <v>2977.92993164063</v>
      </c>
      <c r="E249" s="3">
        <v>2952.21997070313</v>
      </c>
      <c r="F249" s="3">
        <v>2964.330078125</v>
      </c>
    </row>
    <row r="250" ht="12.75" customHeight="1">
      <c r="A250" s="4">
        <v>43647.0</v>
      </c>
      <c r="B250" s="2" t="s">
        <v>10</v>
      </c>
      <c r="C250" s="3">
        <v>3024.6240234375</v>
      </c>
      <c r="D250" s="3">
        <v>3045.36694335938</v>
      </c>
      <c r="E250" s="3">
        <v>3014.68701171875</v>
      </c>
      <c r="F250" s="3">
        <v>3044.90307617188</v>
      </c>
    </row>
    <row r="251" ht="12.75" customHeight="1">
      <c r="A251" s="4">
        <v>43647.0</v>
      </c>
      <c r="B251" s="2" t="s">
        <v>7</v>
      </c>
      <c r="C251" s="3">
        <v>59.2700004577637</v>
      </c>
      <c r="D251" s="3">
        <v>60.2799987792969</v>
      </c>
      <c r="E251" s="3">
        <v>58.3400001525879</v>
      </c>
      <c r="F251" s="3">
        <v>59.0900001525879</v>
      </c>
    </row>
    <row r="252" ht="12.75" customHeight="1">
      <c r="A252" s="4">
        <v>43648.0</v>
      </c>
      <c r="B252" s="2" t="s">
        <v>8</v>
      </c>
      <c r="C252" s="3">
        <v>12546.9296875</v>
      </c>
      <c r="D252" s="3">
        <v>12548.2197265625</v>
      </c>
      <c r="E252" s="3">
        <v>12484.259765625</v>
      </c>
      <c r="F252" s="3">
        <v>12526.7197265625</v>
      </c>
    </row>
    <row r="253" ht="12.75" customHeight="1">
      <c r="A253" s="4">
        <v>43648.0</v>
      </c>
      <c r="B253" s="2" t="s">
        <v>9</v>
      </c>
      <c r="C253" s="3">
        <v>11890.2998046875</v>
      </c>
      <c r="D253" s="3">
        <v>11917.4501953125</v>
      </c>
      <c r="E253" s="3">
        <v>11814.7001953125</v>
      </c>
      <c r="F253" s="3">
        <v>11910.2998046875</v>
      </c>
    </row>
    <row r="254" ht="12.75" customHeight="1">
      <c r="A254" s="4">
        <v>43648.0</v>
      </c>
      <c r="B254" s="2" t="s">
        <v>11</v>
      </c>
      <c r="C254" s="3">
        <v>21699.4296875</v>
      </c>
      <c r="D254" s="3">
        <v>21784.220703125</v>
      </c>
      <c r="E254" s="3">
        <v>21697.310546875</v>
      </c>
      <c r="F254" s="3">
        <v>21754.26953125</v>
      </c>
    </row>
    <row r="255" ht="12.75" customHeight="1">
      <c r="A255" s="4">
        <v>43648.0</v>
      </c>
      <c r="B255" s="2" t="s">
        <v>6</v>
      </c>
      <c r="C255" s="3">
        <v>2964.65991210938</v>
      </c>
      <c r="D255" s="3">
        <v>2973.2099609375</v>
      </c>
      <c r="E255" s="3">
        <v>2955.919921875</v>
      </c>
      <c r="F255" s="3">
        <v>2973.01000976563</v>
      </c>
    </row>
    <row r="256" ht="12.75" customHeight="1">
      <c r="A256" s="4">
        <v>43648.0</v>
      </c>
      <c r="B256" s="2" t="s">
        <v>10</v>
      </c>
      <c r="C256" s="3">
        <v>3042.580078125</v>
      </c>
      <c r="D256" s="3">
        <v>3048.48388671875</v>
      </c>
      <c r="E256" s="3">
        <v>3033.78100585938</v>
      </c>
      <c r="F256" s="3">
        <v>3043.94311523438</v>
      </c>
    </row>
    <row r="257" ht="12.75" customHeight="1">
      <c r="A257" s="4">
        <v>43648.0</v>
      </c>
      <c r="B257" s="2" t="s">
        <v>7</v>
      </c>
      <c r="C257" s="3">
        <v>59.1399993896484</v>
      </c>
      <c r="D257" s="3">
        <v>59.4300003051758</v>
      </c>
      <c r="E257" s="3">
        <v>56.0900001525879</v>
      </c>
      <c r="F257" s="3">
        <v>56.25</v>
      </c>
    </row>
    <row r="258" ht="12.75" customHeight="1">
      <c r="A258" s="4">
        <v>43649.0</v>
      </c>
      <c r="B258" s="2" t="s">
        <v>8</v>
      </c>
      <c r="C258" s="3">
        <v>12548.2998046875</v>
      </c>
      <c r="D258" s="3">
        <v>12631.8095703125</v>
      </c>
      <c r="E258" s="3">
        <v>12545.7900390625</v>
      </c>
      <c r="F258" s="3">
        <v>12616.240234375</v>
      </c>
    </row>
    <row r="259" ht="12.75" customHeight="1">
      <c r="A259" s="4">
        <v>43649.0</v>
      </c>
      <c r="B259" s="2" t="s">
        <v>9</v>
      </c>
      <c r="C259" s="3">
        <v>11932.150390625</v>
      </c>
      <c r="D259" s="3">
        <v>11945.2001953125</v>
      </c>
      <c r="E259" s="3">
        <v>11887.0498046875</v>
      </c>
      <c r="F259" s="3">
        <v>11916.75</v>
      </c>
    </row>
    <row r="260" ht="12.75" customHeight="1">
      <c r="A260" s="4">
        <v>43649.0</v>
      </c>
      <c r="B260" s="2" t="s">
        <v>11</v>
      </c>
      <c r="C260" s="3">
        <v>21684.0703125</v>
      </c>
      <c r="D260" s="3">
        <v>21708.720703125</v>
      </c>
      <c r="E260" s="3">
        <v>21566.650390625</v>
      </c>
      <c r="F260" s="3">
        <v>21638.16015625</v>
      </c>
    </row>
    <row r="261" ht="12.75" customHeight="1">
      <c r="A261" s="4">
        <v>43649.0</v>
      </c>
      <c r="B261" s="2" t="s">
        <v>6</v>
      </c>
      <c r="C261" s="3">
        <v>2978.080078125</v>
      </c>
      <c r="D261" s="3">
        <v>2995.84008789063</v>
      </c>
      <c r="E261" s="3">
        <v>2977.9599609375</v>
      </c>
      <c r="F261" s="3">
        <v>2995.82006835938</v>
      </c>
    </row>
    <row r="262" ht="12.75" customHeight="1">
      <c r="A262" s="4">
        <v>43649.0</v>
      </c>
      <c r="B262" s="2" t="s">
        <v>10</v>
      </c>
      <c r="C262" s="3">
        <v>3031.83203125</v>
      </c>
      <c r="D262" s="3">
        <v>3031.83203125</v>
      </c>
      <c r="E262" s="3">
        <v>3006.32495117188</v>
      </c>
      <c r="F262" s="3">
        <v>3015.26293945313</v>
      </c>
    </row>
    <row r="263" ht="12.75" customHeight="1">
      <c r="A263" s="4">
        <v>43649.0</v>
      </c>
      <c r="B263" s="2" t="s">
        <v>7</v>
      </c>
      <c r="C263" s="3">
        <v>56.4900016784668</v>
      </c>
      <c r="D263" s="3">
        <v>57.4799995422363</v>
      </c>
      <c r="E263" s="3">
        <v>56.0400009155273</v>
      </c>
      <c r="F263" s="3">
        <v>57.3400001525879</v>
      </c>
    </row>
    <row r="264" ht="12.75" customHeight="1">
      <c r="A264" s="4">
        <v>43650.0</v>
      </c>
      <c r="B264" s="2" t="s">
        <v>8</v>
      </c>
      <c r="C264" s="3">
        <v>12644.349609375</v>
      </c>
      <c r="D264" s="3">
        <v>12656.0498046875</v>
      </c>
      <c r="E264" s="3">
        <v>12616.2900390625</v>
      </c>
      <c r="F264" s="3">
        <v>12629.900390625</v>
      </c>
    </row>
    <row r="265" ht="12.75" customHeight="1">
      <c r="A265" s="4">
        <v>43650.0</v>
      </c>
      <c r="B265" s="2" t="s">
        <v>9</v>
      </c>
      <c r="C265" s="3">
        <v>11928.7998046875</v>
      </c>
      <c r="D265" s="3">
        <v>11969.25</v>
      </c>
      <c r="E265" s="3">
        <v>11923.650390625</v>
      </c>
      <c r="F265" s="3">
        <v>11946.75</v>
      </c>
    </row>
    <row r="266" ht="12.75" customHeight="1">
      <c r="A266" s="4">
        <v>43650.0</v>
      </c>
      <c r="B266" s="2" t="s">
        <v>11</v>
      </c>
      <c r="C266" s="3">
        <v>21740.9296875</v>
      </c>
      <c r="D266" s="3">
        <v>21755.630859375</v>
      </c>
      <c r="E266" s="3">
        <v>21672.5</v>
      </c>
      <c r="F266" s="3">
        <v>21702.44921875</v>
      </c>
    </row>
    <row r="267" ht="12.75" customHeight="1">
      <c r="A267" s="4">
        <v>43650.0</v>
      </c>
      <c r="B267" s="2" t="s">
        <v>10</v>
      </c>
      <c r="C267" s="3">
        <v>3015.67895507813</v>
      </c>
      <c r="D267" s="3">
        <v>3024.501953125</v>
      </c>
      <c r="E267" s="3">
        <v>2991.90795898438</v>
      </c>
      <c r="F267" s="3">
        <v>3005.2490234375</v>
      </c>
    </row>
    <row r="268" ht="12.75" customHeight="1">
      <c r="A268" s="4">
        <v>43651.0</v>
      </c>
      <c r="B268" s="2" t="s">
        <v>8</v>
      </c>
      <c r="C268" s="3">
        <v>12632.1201171875</v>
      </c>
      <c r="D268" s="3">
        <v>12632.1201171875</v>
      </c>
      <c r="E268" s="3">
        <v>12522.1103515625</v>
      </c>
      <c r="F268" s="3">
        <v>12568.5302734375</v>
      </c>
    </row>
    <row r="269" ht="12.75" customHeight="1">
      <c r="A269" s="4">
        <v>43651.0</v>
      </c>
      <c r="B269" s="2" t="s">
        <v>9</v>
      </c>
      <c r="C269" s="3">
        <v>11964.75</v>
      </c>
      <c r="D269" s="3">
        <v>11981.75</v>
      </c>
      <c r="E269" s="3">
        <v>11797.900390625</v>
      </c>
      <c r="F269" s="3">
        <v>11811.150390625</v>
      </c>
    </row>
    <row r="270" ht="12.75" customHeight="1">
      <c r="A270" s="4">
        <v>43651.0</v>
      </c>
      <c r="B270" s="2" t="s">
        <v>11</v>
      </c>
      <c r="C270" s="3">
        <v>21703.609375</v>
      </c>
      <c r="D270" s="3">
        <v>21746.380859375</v>
      </c>
      <c r="E270" s="3">
        <v>21647.73046875</v>
      </c>
      <c r="F270" s="3">
        <v>21746.380859375</v>
      </c>
    </row>
    <row r="271" ht="12.75" customHeight="1">
      <c r="A271" s="4">
        <v>43651.0</v>
      </c>
      <c r="B271" s="2" t="s">
        <v>6</v>
      </c>
      <c r="C271" s="3">
        <v>2984.25</v>
      </c>
      <c r="D271" s="3">
        <v>2994.03002929688</v>
      </c>
      <c r="E271" s="3">
        <v>2967.96997070313</v>
      </c>
      <c r="F271" s="3">
        <v>2990.40991210938</v>
      </c>
    </row>
    <row r="272" ht="12.75" customHeight="1">
      <c r="A272" s="4">
        <v>43651.0</v>
      </c>
      <c r="B272" s="2" t="s">
        <v>10</v>
      </c>
      <c r="C272" s="3">
        <v>3004.73803710938</v>
      </c>
      <c r="D272" s="3">
        <v>3014.84692382813</v>
      </c>
      <c r="E272" s="3">
        <v>2990.92504882813</v>
      </c>
      <c r="F272" s="3">
        <v>3011.05908203125</v>
      </c>
    </row>
    <row r="273" ht="12.75" customHeight="1">
      <c r="A273" s="4">
        <v>43651.0</v>
      </c>
      <c r="B273" s="2" t="s">
        <v>7</v>
      </c>
      <c r="C273" s="3">
        <v>57.3800010681152</v>
      </c>
      <c r="D273" s="3">
        <v>57.8199996948242</v>
      </c>
      <c r="E273" s="3">
        <v>56.2900009155273</v>
      </c>
      <c r="F273" s="3">
        <v>57.5099983215332</v>
      </c>
    </row>
    <row r="274" ht="12.75" customHeight="1">
      <c r="A274" s="4">
        <v>43654.0</v>
      </c>
      <c r="B274" s="2" t="s">
        <v>8</v>
      </c>
      <c r="C274" s="3">
        <v>12541.1796875</v>
      </c>
      <c r="D274" s="3">
        <v>12587.4404296875</v>
      </c>
      <c r="E274" s="3">
        <v>12507.7197265625</v>
      </c>
      <c r="F274" s="3">
        <v>12543.509765625</v>
      </c>
    </row>
    <row r="275" ht="12.75" customHeight="1">
      <c r="A275" s="4">
        <v>43654.0</v>
      </c>
      <c r="B275" s="2" t="s">
        <v>9</v>
      </c>
      <c r="C275" s="3">
        <v>11770.400390625</v>
      </c>
      <c r="D275" s="3">
        <v>11771.900390625</v>
      </c>
      <c r="E275" s="3">
        <v>11523.2998046875</v>
      </c>
      <c r="F275" s="3">
        <v>11558.599609375</v>
      </c>
    </row>
    <row r="276" ht="12.75" customHeight="1">
      <c r="A276" s="4">
        <v>43654.0</v>
      </c>
      <c r="B276" s="2" t="s">
        <v>11</v>
      </c>
      <c r="C276" s="3">
        <v>21665.7890625</v>
      </c>
      <c r="D276" s="3">
        <v>21672.650390625</v>
      </c>
      <c r="E276" s="3">
        <v>21499.5703125</v>
      </c>
      <c r="F276" s="3">
        <v>21534.349609375</v>
      </c>
    </row>
    <row r="277" ht="12.75" customHeight="1">
      <c r="A277" s="4">
        <v>43654.0</v>
      </c>
      <c r="B277" s="2" t="s">
        <v>6</v>
      </c>
      <c r="C277" s="3">
        <v>2979.77001953125</v>
      </c>
      <c r="D277" s="3">
        <v>2980.76000976563</v>
      </c>
      <c r="E277" s="3">
        <v>2970.09008789063</v>
      </c>
      <c r="F277" s="3">
        <v>2975.94995117188</v>
      </c>
    </row>
    <row r="278" ht="12.75" customHeight="1">
      <c r="A278" s="4">
        <v>43654.0</v>
      </c>
      <c r="B278" s="2" t="s">
        <v>10</v>
      </c>
      <c r="C278" s="3">
        <v>2997.80688476563</v>
      </c>
      <c r="D278" s="3">
        <v>2997.80688476563</v>
      </c>
      <c r="E278" s="3">
        <v>2918.71606445313</v>
      </c>
      <c r="F278" s="3">
        <v>2933.36303710938</v>
      </c>
    </row>
    <row r="279" ht="12.75" customHeight="1">
      <c r="A279" s="4">
        <v>43654.0</v>
      </c>
      <c r="B279" s="2" t="s">
        <v>7</v>
      </c>
      <c r="C279" s="3">
        <v>57.7700004577637</v>
      </c>
      <c r="D279" s="3">
        <v>58.4599990844727</v>
      </c>
      <c r="E279" s="3">
        <v>57.2999992370606</v>
      </c>
      <c r="F279" s="3">
        <v>57.6599998474121</v>
      </c>
    </row>
    <row r="280" ht="12.75" customHeight="1">
      <c r="A280" s="4">
        <v>43655.0</v>
      </c>
      <c r="B280" s="2" t="s">
        <v>8</v>
      </c>
      <c r="C280" s="3">
        <v>12436.9697265625</v>
      </c>
      <c r="D280" s="3">
        <v>12477.580078125</v>
      </c>
      <c r="E280" s="3">
        <v>12364.16015625</v>
      </c>
      <c r="F280" s="3">
        <v>12436.5498046875</v>
      </c>
    </row>
    <row r="281" ht="12.75" customHeight="1">
      <c r="A281" s="4">
        <v>43655.0</v>
      </c>
      <c r="B281" s="2" t="s">
        <v>9</v>
      </c>
      <c r="C281" s="3">
        <v>11531.599609375</v>
      </c>
      <c r="D281" s="3">
        <v>11582.5498046875</v>
      </c>
      <c r="E281" s="3">
        <v>11461.0</v>
      </c>
      <c r="F281" s="3">
        <v>11555.900390625</v>
      </c>
    </row>
    <row r="282" ht="12.75" customHeight="1">
      <c r="A282" s="4">
        <v>43655.0</v>
      </c>
      <c r="B282" s="2" t="s">
        <v>11</v>
      </c>
      <c r="C282" s="3">
        <v>21598.150390625</v>
      </c>
      <c r="D282" s="3">
        <v>21687.2890625</v>
      </c>
      <c r="E282" s="3">
        <v>21508.220703125</v>
      </c>
      <c r="F282" s="3">
        <v>21565.150390625</v>
      </c>
    </row>
    <row r="283" ht="12.75" customHeight="1">
      <c r="A283" s="4">
        <v>43655.0</v>
      </c>
      <c r="B283" s="2" t="s">
        <v>6</v>
      </c>
      <c r="C283" s="3">
        <v>2965.52001953125</v>
      </c>
      <c r="D283" s="3">
        <v>2981.89990234375</v>
      </c>
      <c r="E283" s="3">
        <v>2963.43994140625</v>
      </c>
      <c r="F283" s="3">
        <v>2979.6298828125</v>
      </c>
    </row>
    <row r="284" ht="12.75" customHeight="1">
      <c r="A284" s="4">
        <v>43655.0</v>
      </c>
      <c r="B284" s="2" t="s">
        <v>10</v>
      </c>
      <c r="C284" s="3">
        <v>2928.81909179688</v>
      </c>
      <c r="D284" s="3">
        <v>2937.76196289063</v>
      </c>
      <c r="E284" s="3">
        <v>2912.80590820313</v>
      </c>
      <c r="F284" s="3">
        <v>2928.22998046875</v>
      </c>
    </row>
    <row r="285" ht="12.75" customHeight="1">
      <c r="A285" s="4">
        <v>43655.0</v>
      </c>
      <c r="B285" s="2" t="s">
        <v>7</v>
      </c>
      <c r="C285" s="3">
        <v>57.560001373291</v>
      </c>
      <c r="D285" s="3">
        <v>59.0999984741211</v>
      </c>
      <c r="E285" s="3">
        <v>57.2900009155273</v>
      </c>
      <c r="F285" s="3">
        <v>57.8300018310547</v>
      </c>
    </row>
    <row r="286" ht="12.75" customHeight="1">
      <c r="A286" s="4">
        <v>43656.0</v>
      </c>
      <c r="B286" s="2" t="s">
        <v>8</v>
      </c>
      <c r="C286" s="3">
        <v>12412.990234375</v>
      </c>
      <c r="D286" s="3">
        <v>12448.8095703125</v>
      </c>
      <c r="E286" s="3">
        <v>12356.7998046875</v>
      </c>
      <c r="F286" s="3">
        <v>12373.41015625</v>
      </c>
    </row>
    <row r="287" ht="12.75" customHeight="1">
      <c r="A287" s="4">
        <v>43656.0</v>
      </c>
      <c r="B287" s="2" t="s">
        <v>9</v>
      </c>
      <c r="C287" s="3">
        <v>11536.150390625</v>
      </c>
      <c r="D287" s="3">
        <v>11593.7001953125</v>
      </c>
      <c r="E287" s="3">
        <v>11475.650390625</v>
      </c>
      <c r="F287" s="3">
        <v>11498.900390625</v>
      </c>
    </row>
    <row r="288" ht="12.75" customHeight="1">
      <c r="A288" s="4">
        <v>43656.0</v>
      </c>
      <c r="B288" s="2" t="s">
        <v>11</v>
      </c>
      <c r="C288" s="3">
        <v>21499.4609375</v>
      </c>
      <c r="D288" s="3">
        <v>21601.859375</v>
      </c>
      <c r="E288" s="3">
        <v>21488.220703125</v>
      </c>
      <c r="F288" s="3">
        <v>21533.48046875</v>
      </c>
    </row>
    <row r="289" ht="12.75" customHeight="1">
      <c r="A289" s="4">
        <v>43656.0</v>
      </c>
      <c r="B289" s="2" t="s">
        <v>6</v>
      </c>
      <c r="C289" s="3">
        <v>2989.30004882813</v>
      </c>
      <c r="D289" s="3">
        <v>3002.97998046875</v>
      </c>
      <c r="E289" s="3">
        <v>2984.6201171875</v>
      </c>
      <c r="F289" s="3">
        <v>2993.07006835938</v>
      </c>
    </row>
    <row r="290" ht="12.75" customHeight="1">
      <c r="A290" s="4">
        <v>43656.0</v>
      </c>
      <c r="B290" s="2" t="s">
        <v>10</v>
      </c>
      <c r="C290" s="3">
        <v>2935.18603515625</v>
      </c>
      <c r="D290" s="3">
        <v>2936.751953125</v>
      </c>
      <c r="E290" s="3">
        <v>2908.162109375</v>
      </c>
      <c r="F290" s="3">
        <v>2915.30200195313</v>
      </c>
    </row>
    <row r="291" ht="12.75" customHeight="1">
      <c r="A291" s="4">
        <v>43656.0</v>
      </c>
      <c r="B291" s="2" t="s">
        <v>7</v>
      </c>
      <c r="C291" s="3">
        <v>58.4000015258789</v>
      </c>
      <c r="D291" s="3">
        <v>60.5299987792969</v>
      </c>
      <c r="E291" s="3">
        <v>58.3499984741211</v>
      </c>
      <c r="F291" s="3">
        <v>60.4300003051758</v>
      </c>
    </row>
    <row r="292" ht="12.75" customHeight="1">
      <c r="A292" s="4">
        <v>43657.0</v>
      </c>
      <c r="B292" s="2" t="s">
        <v>8</v>
      </c>
      <c r="C292" s="3">
        <v>12401.01953125</v>
      </c>
      <c r="D292" s="3">
        <v>12417.9296875</v>
      </c>
      <c r="E292" s="3">
        <v>12307.33984375</v>
      </c>
      <c r="F292" s="3">
        <v>12332.1201171875</v>
      </c>
    </row>
    <row r="293" ht="12.75" customHeight="1">
      <c r="A293" s="4">
        <v>43657.0</v>
      </c>
      <c r="B293" s="2" t="s">
        <v>9</v>
      </c>
      <c r="C293" s="3">
        <v>11561.4501953125</v>
      </c>
      <c r="D293" s="3">
        <v>11599.0</v>
      </c>
      <c r="E293" s="3">
        <v>11519.5</v>
      </c>
      <c r="F293" s="3">
        <v>11582.900390625</v>
      </c>
    </row>
    <row r="294" ht="12.75" customHeight="1">
      <c r="A294" s="4">
        <v>43657.0</v>
      </c>
      <c r="B294" s="2" t="s">
        <v>11</v>
      </c>
      <c r="C294" s="3">
        <v>21547.189453125</v>
      </c>
      <c r="D294" s="3">
        <v>21649.9296875</v>
      </c>
      <c r="E294" s="3">
        <v>21532.5703125</v>
      </c>
      <c r="F294" s="3">
        <v>21643.529296875</v>
      </c>
    </row>
    <row r="295" ht="12.75" customHeight="1">
      <c r="A295" s="4">
        <v>43657.0</v>
      </c>
      <c r="B295" s="2" t="s">
        <v>6</v>
      </c>
      <c r="C295" s="3">
        <v>2999.6201171875</v>
      </c>
      <c r="D295" s="3">
        <v>3002.330078125</v>
      </c>
      <c r="E295" s="3">
        <v>2988.80004882813</v>
      </c>
      <c r="F295" s="3">
        <v>2999.90991210938</v>
      </c>
    </row>
    <row r="296" ht="12.75" customHeight="1">
      <c r="A296" s="4">
        <v>43657.0</v>
      </c>
      <c r="B296" s="2" t="s">
        <v>10</v>
      </c>
      <c r="C296" s="3">
        <v>2928.05493164063</v>
      </c>
      <c r="D296" s="3">
        <v>2945.80200195313</v>
      </c>
      <c r="E296" s="3">
        <v>2907.88500976563</v>
      </c>
      <c r="F296" s="3">
        <v>2917.76098632813</v>
      </c>
    </row>
    <row r="297" ht="12.75" customHeight="1">
      <c r="A297" s="4">
        <v>43657.0</v>
      </c>
      <c r="B297" s="2" t="s">
        <v>7</v>
      </c>
      <c r="C297" s="3">
        <v>60.439998626709</v>
      </c>
      <c r="D297" s="3">
        <v>60.939998626709</v>
      </c>
      <c r="E297" s="3">
        <v>60.1399993896484</v>
      </c>
      <c r="F297" s="3">
        <v>60.2000007629395</v>
      </c>
    </row>
    <row r="298" ht="12.75" customHeight="1">
      <c r="A298" s="4">
        <v>43658.0</v>
      </c>
      <c r="B298" s="2" t="s">
        <v>8</v>
      </c>
      <c r="C298" s="3">
        <v>12318.5</v>
      </c>
      <c r="D298" s="3">
        <v>12354.8701171875</v>
      </c>
      <c r="E298" s="3">
        <v>12304.98046875</v>
      </c>
      <c r="F298" s="3">
        <v>12323.3203125</v>
      </c>
    </row>
    <row r="299" ht="12.75" customHeight="1">
      <c r="A299" s="4">
        <v>43658.0</v>
      </c>
      <c r="B299" s="2" t="s">
        <v>9</v>
      </c>
      <c r="C299" s="3">
        <v>11601.150390625</v>
      </c>
      <c r="D299" s="3">
        <v>11639.5498046875</v>
      </c>
      <c r="E299" s="3">
        <v>11538.599609375</v>
      </c>
      <c r="F299" s="3">
        <v>11552.5</v>
      </c>
    </row>
    <row r="300" ht="12.75" customHeight="1">
      <c r="A300" s="4">
        <v>43658.0</v>
      </c>
      <c r="B300" s="2" t="s">
        <v>11</v>
      </c>
      <c r="C300" s="3">
        <v>21720.140625</v>
      </c>
      <c r="D300" s="3">
        <v>21720.140625</v>
      </c>
      <c r="E300" s="3">
        <v>21589.830078125</v>
      </c>
      <c r="F300" s="3">
        <v>21685.900390625</v>
      </c>
    </row>
    <row r="301" ht="12.75" customHeight="1">
      <c r="A301" s="4">
        <v>43658.0</v>
      </c>
      <c r="B301" s="2" t="s">
        <v>6</v>
      </c>
      <c r="C301" s="3">
        <v>3003.36010742188</v>
      </c>
      <c r="D301" s="3">
        <v>3013.919921875</v>
      </c>
      <c r="E301" s="3">
        <v>3001.8701171875</v>
      </c>
      <c r="F301" s="3">
        <v>3013.77001953125</v>
      </c>
    </row>
    <row r="302" ht="12.75" customHeight="1">
      <c r="A302" s="4">
        <v>43658.0</v>
      </c>
      <c r="B302" s="2" t="s">
        <v>10</v>
      </c>
      <c r="C302" s="3">
        <v>2915.34008789063</v>
      </c>
      <c r="D302" s="3">
        <v>2938.53002929688</v>
      </c>
      <c r="E302" s="3">
        <v>2905.81005859375</v>
      </c>
      <c r="F302" s="3">
        <v>2930.55004882813</v>
      </c>
    </row>
    <row r="303" ht="12.75" customHeight="1">
      <c r="A303" s="4">
        <v>43658.0</v>
      </c>
      <c r="B303" s="2" t="s">
        <v>7</v>
      </c>
      <c r="C303" s="3">
        <v>60.4599990844727</v>
      </c>
      <c r="D303" s="3">
        <v>60.7400016784668</v>
      </c>
      <c r="E303" s="3">
        <v>59.9300003051758</v>
      </c>
      <c r="F303" s="3">
        <v>60.2099990844727</v>
      </c>
    </row>
    <row r="304" ht="12.75" customHeight="1">
      <c r="A304" s="4">
        <v>43661.0</v>
      </c>
      <c r="B304" s="2" t="s">
        <v>8</v>
      </c>
      <c r="C304" s="3">
        <v>12346.58984375</v>
      </c>
      <c r="D304" s="3">
        <v>12434.1396484375</v>
      </c>
      <c r="E304" s="3">
        <v>12301.080078125</v>
      </c>
      <c r="F304" s="3">
        <v>12387.33984375</v>
      </c>
    </row>
    <row r="305" ht="12.75" customHeight="1">
      <c r="A305" s="4">
        <v>43661.0</v>
      </c>
      <c r="B305" s="2" t="s">
        <v>9</v>
      </c>
      <c r="C305" s="3">
        <v>11614.75</v>
      </c>
      <c r="D305" s="3">
        <v>11618.400390625</v>
      </c>
      <c r="E305" s="3">
        <v>11532.2998046875</v>
      </c>
      <c r="F305" s="3">
        <v>11588.349609375</v>
      </c>
    </row>
    <row r="306" ht="12.75" customHeight="1">
      <c r="A306" s="4">
        <v>43661.0</v>
      </c>
      <c r="B306" s="2" t="s">
        <v>6</v>
      </c>
      <c r="C306" s="3">
        <v>3017.80004882813</v>
      </c>
      <c r="D306" s="3">
        <v>3017.80004882813</v>
      </c>
      <c r="E306" s="3">
        <v>3008.77001953125</v>
      </c>
      <c r="F306" s="3">
        <v>3014.30004882813</v>
      </c>
    </row>
    <row r="307" ht="12.75" customHeight="1">
      <c r="A307" s="4">
        <v>43661.0</v>
      </c>
      <c r="B307" s="2" t="s">
        <v>10</v>
      </c>
      <c r="C307" s="3">
        <v>2921.55004882813</v>
      </c>
      <c r="D307" s="3">
        <v>2955.0</v>
      </c>
      <c r="E307" s="3">
        <v>2886.69995117188</v>
      </c>
      <c r="F307" s="3">
        <v>2942.18994140625</v>
      </c>
    </row>
    <row r="308" ht="12.75" customHeight="1">
      <c r="A308" s="4">
        <v>43661.0</v>
      </c>
      <c r="B308" s="2" t="s">
        <v>7</v>
      </c>
      <c r="C308" s="3">
        <v>60.25</v>
      </c>
      <c r="D308" s="3">
        <v>60.9199981689453</v>
      </c>
      <c r="E308" s="3">
        <v>59.2000007629395</v>
      </c>
      <c r="F308" s="3">
        <v>59.5800018310547</v>
      </c>
    </row>
    <row r="309" ht="12.75" customHeight="1">
      <c r="A309" s="4">
        <v>43662.0</v>
      </c>
      <c r="B309" s="2" t="s">
        <v>8</v>
      </c>
      <c r="C309" s="3">
        <v>12392.1904296875</v>
      </c>
      <c r="D309" s="3">
        <v>12465.1904296875</v>
      </c>
      <c r="E309" s="3">
        <v>12366.9697265625</v>
      </c>
      <c r="F309" s="3">
        <v>12430.9697265625</v>
      </c>
    </row>
    <row r="310" ht="12.75" customHeight="1">
      <c r="A310" s="4">
        <v>43662.0</v>
      </c>
      <c r="B310" s="2" t="s">
        <v>9</v>
      </c>
      <c r="C310" s="3">
        <v>11596.650390625</v>
      </c>
      <c r="D310" s="3">
        <v>11670.0498046875</v>
      </c>
      <c r="E310" s="3">
        <v>11573.9501953125</v>
      </c>
      <c r="F310" s="3">
        <v>11662.599609375</v>
      </c>
    </row>
    <row r="311" ht="12.75" customHeight="1">
      <c r="A311" s="4">
        <v>43662.0</v>
      </c>
      <c r="B311" s="2" t="s">
        <v>11</v>
      </c>
      <c r="C311" s="3">
        <v>21644.380859375</v>
      </c>
      <c r="D311" s="3">
        <v>21655.51953125</v>
      </c>
      <c r="E311" s="3">
        <v>21514.890625</v>
      </c>
      <c r="F311" s="3">
        <v>21535.25</v>
      </c>
    </row>
    <row r="312" ht="12.75" customHeight="1">
      <c r="A312" s="4">
        <v>43662.0</v>
      </c>
      <c r="B312" s="2" t="s">
        <v>6</v>
      </c>
      <c r="C312" s="3">
        <v>3012.1298828125</v>
      </c>
      <c r="D312" s="3">
        <v>3015.02001953125</v>
      </c>
      <c r="E312" s="3">
        <v>3001.14990234375</v>
      </c>
      <c r="F312" s="3">
        <v>3004.0400390625</v>
      </c>
    </row>
    <row r="313" ht="12.75" customHeight="1">
      <c r="A313" s="4">
        <v>43662.0</v>
      </c>
      <c r="B313" s="2" t="s">
        <v>10</v>
      </c>
      <c r="C313" s="3">
        <v>2938.63989257813</v>
      </c>
      <c r="D313" s="3">
        <v>2944.82006835938</v>
      </c>
      <c r="E313" s="3">
        <v>2931.2900390625</v>
      </c>
      <c r="F313" s="3">
        <v>2937.6201171875</v>
      </c>
    </row>
    <row r="314" ht="12.75" customHeight="1">
      <c r="A314" s="4">
        <v>43662.0</v>
      </c>
      <c r="B314" s="2" t="s">
        <v>7</v>
      </c>
      <c r="C314" s="3">
        <v>59.2599983215332</v>
      </c>
      <c r="D314" s="3">
        <v>60.060001373291</v>
      </c>
      <c r="E314" s="3">
        <v>57.0699996948242</v>
      </c>
      <c r="F314" s="3">
        <v>57.6199989318848</v>
      </c>
    </row>
    <row r="315" ht="12.75" customHeight="1">
      <c r="A315" s="4">
        <v>43663.0</v>
      </c>
      <c r="B315" s="2" t="s">
        <v>8</v>
      </c>
      <c r="C315" s="3">
        <v>12429.8701171875</v>
      </c>
      <c r="D315" s="3">
        <v>12453.330078125</v>
      </c>
      <c r="E315" s="3">
        <v>12324.330078125</v>
      </c>
      <c r="F315" s="3">
        <v>12341.0302734375</v>
      </c>
    </row>
    <row r="316" ht="12.75" customHeight="1">
      <c r="A316" s="4">
        <v>43663.0</v>
      </c>
      <c r="B316" s="2" t="s">
        <v>9</v>
      </c>
      <c r="C316" s="3">
        <v>11670.75</v>
      </c>
      <c r="D316" s="3">
        <v>11706.650390625</v>
      </c>
      <c r="E316" s="3">
        <v>11651.150390625</v>
      </c>
      <c r="F316" s="3">
        <v>11687.5</v>
      </c>
    </row>
    <row r="317" ht="12.75" customHeight="1">
      <c r="A317" s="4">
        <v>43663.0</v>
      </c>
      <c r="B317" s="2" t="s">
        <v>11</v>
      </c>
      <c r="C317" s="3">
        <v>21474.630859375</v>
      </c>
      <c r="D317" s="3">
        <v>21488.26953125</v>
      </c>
      <c r="E317" s="3">
        <v>21380.55078125</v>
      </c>
      <c r="F317" s="3">
        <v>21469.1796875</v>
      </c>
    </row>
    <row r="318" ht="12.75" customHeight="1">
      <c r="A318" s="4">
        <v>43663.0</v>
      </c>
      <c r="B318" s="2" t="s">
        <v>6</v>
      </c>
      <c r="C318" s="3">
        <v>3005.10009765625</v>
      </c>
      <c r="D318" s="3">
        <v>3005.26000976563</v>
      </c>
      <c r="E318" s="3">
        <v>2984.25</v>
      </c>
      <c r="F318" s="3">
        <v>2984.419921875</v>
      </c>
    </row>
    <row r="319" ht="12.75" customHeight="1">
      <c r="A319" s="4">
        <v>43663.0</v>
      </c>
      <c r="B319" s="2" t="s">
        <v>10</v>
      </c>
      <c r="C319" s="3">
        <v>2933.02001953125</v>
      </c>
      <c r="D319" s="3">
        <v>2942.07006835938</v>
      </c>
      <c r="E319" s="3">
        <v>2924.4599609375</v>
      </c>
      <c r="F319" s="3">
        <v>2931.68994140625</v>
      </c>
    </row>
    <row r="320" ht="12.75" customHeight="1">
      <c r="A320" s="4">
        <v>43663.0</v>
      </c>
      <c r="B320" s="2" t="s">
        <v>7</v>
      </c>
      <c r="C320" s="3">
        <v>57.5200004577637</v>
      </c>
      <c r="D320" s="3">
        <v>58.3600006103516</v>
      </c>
      <c r="E320" s="3">
        <v>56.2099990844727</v>
      </c>
      <c r="F320" s="3">
        <v>56.7799987792969</v>
      </c>
    </row>
    <row r="321" ht="12.75" customHeight="1">
      <c r="A321" s="4">
        <v>43664.0</v>
      </c>
      <c r="B321" s="2" t="s">
        <v>8</v>
      </c>
      <c r="C321" s="3">
        <v>12194.330078125</v>
      </c>
      <c r="D321" s="3">
        <v>12296.2998046875</v>
      </c>
      <c r="E321" s="3">
        <v>12172.58984375</v>
      </c>
      <c r="F321" s="3">
        <v>12227.849609375</v>
      </c>
    </row>
    <row r="322" ht="12.75" customHeight="1">
      <c r="A322" s="4">
        <v>43664.0</v>
      </c>
      <c r="B322" s="2" t="s">
        <v>9</v>
      </c>
      <c r="C322" s="3">
        <v>11675.599609375</v>
      </c>
      <c r="D322" s="3">
        <v>11677.150390625</v>
      </c>
      <c r="E322" s="3">
        <v>11582.400390625</v>
      </c>
      <c r="F322" s="3">
        <v>11596.900390625</v>
      </c>
    </row>
    <row r="323" ht="12.75" customHeight="1">
      <c r="A323" s="4">
        <v>43664.0</v>
      </c>
      <c r="B323" s="2" t="s">
        <v>11</v>
      </c>
      <c r="C323" s="3">
        <v>21336.80078125</v>
      </c>
      <c r="D323" s="3">
        <v>21347.83984375</v>
      </c>
      <c r="E323" s="3">
        <v>20993.439453125</v>
      </c>
      <c r="F323" s="3">
        <v>21046.240234375</v>
      </c>
    </row>
    <row r="324" ht="12.75" customHeight="1">
      <c r="A324" s="4">
        <v>43664.0</v>
      </c>
      <c r="B324" s="2" t="s">
        <v>6</v>
      </c>
      <c r="C324" s="3">
        <v>2978.8701171875</v>
      </c>
      <c r="D324" s="3">
        <v>2998.28002929688</v>
      </c>
      <c r="E324" s="3">
        <v>2973.09008789063</v>
      </c>
      <c r="F324" s="3">
        <v>2995.11010742188</v>
      </c>
    </row>
    <row r="325" ht="12.75" customHeight="1">
      <c r="A325" s="4">
        <v>43664.0</v>
      </c>
      <c r="B325" s="2" t="s">
        <v>10</v>
      </c>
      <c r="C325" s="3">
        <v>2921.73999023438</v>
      </c>
      <c r="D325" s="3">
        <v>2921.73999023438</v>
      </c>
      <c r="E325" s="3">
        <v>2901.17993164063</v>
      </c>
      <c r="F325" s="3">
        <v>2901.17993164063</v>
      </c>
    </row>
    <row r="326" ht="12.75" customHeight="1">
      <c r="A326" s="4">
        <v>43664.0</v>
      </c>
      <c r="B326" s="2" t="s">
        <v>7</v>
      </c>
      <c r="C326" s="3">
        <v>56.5999984741211</v>
      </c>
      <c r="D326" s="3">
        <v>57.3199996948242</v>
      </c>
      <c r="E326" s="3">
        <v>54.7200012207031</v>
      </c>
      <c r="F326" s="3">
        <v>55.2999992370606</v>
      </c>
    </row>
    <row r="327" ht="12.75" customHeight="1">
      <c r="A327" s="4">
        <v>43665.0</v>
      </c>
      <c r="B327" s="2" t="s">
        <v>8</v>
      </c>
      <c r="C327" s="3">
        <v>12302.6396484375</v>
      </c>
      <c r="D327" s="3">
        <v>12340.1103515625</v>
      </c>
      <c r="E327" s="3">
        <v>12211.669921875</v>
      </c>
      <c r="F327" s="3">
        <v>12260.0703125</v>
      </c>
    </row>
    <row r="328" ht="12.75" customHeight="1">
      <c r="A328" s="4">
        <v>43665.0</v>
      </c>
      <c r="B328" s="2" t="s">
        <v>9</v>
      </c>
      <c r="C328" s="3">
        <v>11627.9501953125</v>
      </c>
      <c r="D328" s="3">
        <v>11640.349609375</v>
      </c>
      <c r="E328" s="3">
        <v>11399.2998046875</v>
      </c>
      <c r="F328" s="3">
        <v>11419.25</v>
      </c>
    </row>
    <row r="329" ht="12.75" customHeight="1">
      <c r="A329" s="4">
        <v>43665.0</v>
      </c>
      <c r="B329" s="2" t="s">
        <v>11</v>
      </c>
      <c r="C329" s="3">
        <v>21146.5</v>
      </c>
      <c r="D329" s="3">
        <v>21474.30078125</v>
      </c>
      <c r="E329" s="3">
        <v>21121.900390625</v>
      </c>
      <c r="F329" s="3">
        <v>21466.990234375</v>
      </c>
    </row>
    <row r="330" ht="12.75" customHeight="1">
      <c r="A330" s="4">
        <v>43665.0</v>
      </c>
      <c r="B330" s="2" t="s">
        <v>6</v>
      </c>
      <c r="C330" s="3">
        <v>3004.26000976563</v>
      </c>
      <c r="D330" s="3">
        <v>3006.02001953125</v>
      </c>
      <c r="E330" s="3">
        <v>2975.86010742188</v>
      </c>
      <c r="F330" s="3">
        <v>2976.61010742188</v>
      </c>
    </row>
    <row r="331" ht="12.75" customHeight="1">
      <c r="A331" s="4">
        <v>43665.0</v>
      </c>
      <c r="B331" s="2" t="s">
        <v>10</v>
      </c>
      <c r="C331" s="3">
        <v>2909.67993164063</v>
      </c>
      <c r="D331" s="3">
        <v>2939.60009765625</v>
      </c>
      <c r="E331" s="3">
        <v>2909.67993164063</v>
      </c>
      <c r="F331" s="3">
        <v>2924.19995117188</v>
      </c>
    </row>
    <row r="332" ht="12.75" customHeight="1">
      <c r="A332" s="4">
        <v>43665.0</v>
      </c>
      <c r="B332" s="2" t="s">
        <v>7</v>
      </c>
      <c r="C332" s="3">
        <v>55.7200012207031</v>
      </c>
      <c r="D332" s="3">
        <v>56.3600006103516</v>
      </c>
      <c r="E332" s="3">
        <v>54.9900016784668</v>
      </c>
      <c r="F332" s="3">
        <v>55.6300010681152</v>
      </c>
    </row>
    <row r="333" ht="12.75" customHeight="1">
      <c r="A333" s="4">
        <v>43668.0</v>
      </c>
      <c r="B333" s="2" t="s">
        <v>8</v>
      </c>
      <c r="C333" s="3">
        <v>12243.580078125</v>
      </c>
      <c r="D333" s="3">
        <v>12346.01953125</v>
      </c>
      <c r="E333" s="3">
        <v>12236.7001953125</v>
      </c>
      <c r="F333" s="3">
        <v>12289.400390625</v>
      </c>
    </row>
    <row r="334" ht="12.75" customHeight="1">
      <c r="A334" s="4">
        <v>43668.0</v>
      </c>
      <c r="B334" s="2" t="s">
        <v>9</v>
      </c>
      <c r="C334" s="3">
        <v>11392.849609375</v>
      </c>
      <c r="D334" s="3">
        <v>11398.150390625</v>
      </c>
      <c r="E334" s="3">
        <v>11301.25</v>
      </c>
      <c r="F334" s="3">
        <v>11346.2001953125</v>
      </c>
    </row>
    <row r="335" ht="12.75" customHeight="1">
      <c r="A335" s="4">
        <v>43668.0</v>
      </c>
      <c r="B335" s="2" t="s">
        <v>11</v>
      </c>
      <c r="C335" s="3">
        <v>21394.75</v>
      </c>
      <c r="D335" s="3">
        <v>21445.029296875</v>
      </c>
      <c r="E335" s="3">
        <v>21317.849609375</v>
      </c>
      <c r="F335" s="3">
        <v>21416.7890625</v>
      </c>
    </row>
    <row r="336" ht="12.75" customHeight="1">
      <c r="A336" s="4">
        <v>43668.0</v>
      </c>
      <c r="B336" s="2" t="s">
        <v>6</v>
      </c>
      <c r="C336" s="3">
        <v>2981.92993164063</v>
      </c>
      <c r="D336" s="3">
        <v>2990.7099609375</v>
      </c>
      <c r="E336" s="3">
        <v>2976.64990234375</v>
      </c>
      <c r="F336" s="3">
        <v>2985.03002929688</v>
      </c>
    </row>
    <row r="337" ht="12.75" customHeight="1">
      <c r="A337" s="4">
        <v>43668.0</v>
      </c>
      <c r="B337" s="2" t="s">
        <v>10</v>
      </c>
      <c r="C337" s="3">
        <v>2925.7880859375</v>
      </c>
      <c r="D337" s="3">
        <v>2927.15991210938</v>
      </c>
      <c r="E337" s="3">
        <v>2879.68994140625</v>
      </c>
      <c r="F337" s="3">
        <v>2886.97412109375</v>
      </c>
    </row>
    <row r="338" ht="12.75" customHeight="1">
      <c r="A338" s="4">
        <v>43668.0</v>
      </c>
      <c r="B338" s="2" t="s">
        <v>7</v>
      </c>
      <c r="C338" s="3">
        <v>56.2200012207031</v>
      </c>
      <c r="D338" s="3">
        <v>56.8400001525879</v>
      </c>
      <c r="E338" s="3">
        <v>55.7200012207031</v>
      </c>
      <c r="F338" s="3">
        <v>56.2200012207031</v>
      </c>
    </row>
    <row r="339" ht="12.75" customHeight="1">
      <c r="A339" s="4">
        <v>43669.0</v>
      </c>
      <c r="B339" s="2" t="s">
        <v>8</v>
      </c>
      <c r="C339" s="3">
        <v>12384.66015625</v>
      </c>
      <c r="D339" s="3">
        <v>12531.16015625</v>
      </c>
      <c r="E339" s="3">
        <v>12369.1904296875</v>
      </c>
      <c r="F339" s="3">
        <v>12490.740234375</v>
      </c>
    </row>
    <row r="340" ht="12.75" customHeight="1">
      <c r="A340" s="4">
        <v>43669.0</v>
      </c>
      <c r="B340" s="2" t="s">
        <v>9</v>
      </c>
      <c r="C340" s="3">
        <v>11372.25</v>
      </c>
      <c r="D340" s="3">
        <v>11398.150390625</v>
      </c>
      <c r="E340" s="3">
        <v>11302.7998046875</v>
      </c>
      <c r="F340" s="3">
        <v>11331.0498046875</v>
      </c>
    </row>
    <row r="341" ht="12.75" customHeight="1">
      <c r="A341" s="4">
        <v>43669.0</v>
      </c>
      <c r="B341" s="2" t="s">
        <v>11</v>
      </c>
      <c r="C341" s="3">
        <v>21425.439453125</v>
      </c>
      <c r="D341" s="3">
        <v>21686.529296875</v>
      </c>
      <c r="E341" s="3">
        <v>21411.9296875</v>
      </c>
      <c r="F341" s="3">
        <v>21620.880859375</v>
      </c>
    </row>
    <row r="342" ht="12.75" customHeight="1">
      <c r="A342" s="4">
        <v>43669.0</v>
      </c>
      <c r="B342" s="2" t="s">
        <v>6</v>
      </c>
      <c r="C342" s="3">
        <v>2994.73999023438</v>
      </c>
      <c r="D342" s="3">
        <v>3005.89990234375</v>
      </c>
      <c r="E342" s="3">
        <v>2988.56005859375</v>
      </c>
      <c r="F342" s="3">
        <v>3005.46997070313</v>
      </c>
    </row>
    <row r="343" ht="12.75" customHeight="1">
      <c r="A343" s="4">
        <v>43669.0</v>
      </c>
      <c r="B343" s="2" t="s">
        <v>10</v>
      </c>
      <c r="C343" s="3">
        <v>2886.89990234375</v>
      </c>
      <c r="D343" s="3">
        <v>2901.36010742188</v>
      </c>
      <c r="E343" s="3">
        <v>2883.05004882813</v>
      </c>
      <c r="F343" s="3">
        <v>2899.93994140625</v>
      </c>
    </row>
    <row r="344" ht="12.75" customHeight="1">
      <c r="A344" s="4">
        <v>43669.0</v>
      </c>
      <c r="B344" s="2" t="s">
        <v>7</v>
      </c>
      <c r="C344" s="3">
        <v>56.1699981689453</v>
      </c>
      <c r="D344" s="3">
        <v>57.4700012207031</v>
      </c>
      <c r="E344" s="3">
        <v>55.7400016784668</v>
      </c>
      <c r="F344" s="3">
        <v>56.7700004577637</v>
      </c>
    </row>
    <row r="345" ht="12.75" customHeight="1">
      <c r="A345" s="4">
        <v>43670.0</v>
      </c>
      <c r="B345" s="2" t="s">
        <v>8</v>
      </c>
      <c r="C345" s="3">
        <v>12510.51953125</v>
      </c>
      <c r="D345" s="3">
        <v>12550.33984375</v>
      </c>
      <c r="E345" s="3">
        <v>12476.5498046875</v>
      </c>
      <c r="F345" s="3">
        <v>12522.8896484375</v>
      </c>
    </row>
    <row r="346" ht="12.75" customHeight="1">
      <c r="A346" s="4">
        <v>43670.0</v>
      </c>
      <c r="B346" s="2" t="s">
        <v>9</v>
      </c>
      <c r="C346" s="3">
        <v>11322.4501953125</v>
      </c>
      <c r="D346" s="3">
        <v>11359.75</v>
      </c>
      <c r="E346" s="3">
        <v>11229.7998046875</v>
      </c>
      <c r="F346" s="3">
        <v>11271.2998046875</v>
      </c>
    </row>
    <row r="347" ht="12.75" customHeight="1">
      <c r="A347" s="4">
        <v>43670.0</v>
      </c>
      <c r="B347" s="2" t="s">
        <v>11</v>
      </c>
      <c r="C347" s="3">
        <v>21726.98046875</v>
      </c>
      <c r="D347" s="3">
        <v>21744.880859375</v>
      </c>
      <c r="E347" s="3">
        <v>21677.7109375</v>
      </c>
      <c r="F347" s="3">
        <v>21709.5703125</v>
      </c>
    </row>
    <row r="348" ht="12.75" customHeight="1">
      <c r="A348" s="4">
        <v>43670.0</v>
      </c>
      <c r="B348" s="2" t="s">
        <v>6</v>
      </c>
      <c r="C348" s="3">
        <v>2998.77001953125</v>
      </c>
      <c r="D348" s="3">
        <v>3019.59008789063</v>
      </c>
      <c r="E348" s="3">
        <v>2996.82006835938</v>
      </c>
      <c r="F348" s="3">
        <v>3019.56005859375</v>
      </c>
    </row>
    <row r="349" ht="12.75" customHeight="1">
      <c r="A349" s="4">
        <v>43670.0</v>
      </c>
      <c r="B349" s="2" t="s">
        <v>10</v>
      </c>
      <c r="C349" s="3">
        <v>2907.92993164063</v>
      </c>
      <c r="D349" s="3">
        <v>2936.44995117188</v>
      </c>
      <c r="E349" s="3">
        <v>2907.7900390625</v>
      </c>
      <c r="F349" s="3">
        <v>2923.28002929688</v>
      </c>
    </row>
    <row r="350" ht="12.75" customHeight="1">
      <c r="A350" s="4">
        <v>43670.0</v>
      </c>
      <c r="B350" s="2" t="s">
        <v>7</v>
      </c>
      <c r="C350" s="3">
        <v>57.2299995422363</v>
      </c>
      <c r="D350" s="3">
        <v>57.6399993896484</v>
      </c>
      <c r="E350" s="3">
        <v>55.3300018310547</v>
      </c>
      <c r="F350" s="3">
        <v>55.8800010681152</v>
      </c>
    </row>
    <row r="351" ht="12.75" customHeight="1">
      <c r="A351" s="4">
        <v>43671.0</v>
      </c>
      <c r="B351" s="2" t="s">
        <v>8</v>
      </c>
      <c r="C351" s="3">
        <v>12576.01953125</v>
      </c>
      <c r="D351" s="3">
        <v>12599.9296875</v>
      </c>
      <c r="E351" s="3">
        <v>12299.099609375</v>
      </c>
      <c r="F351" s="3">
        <v>12362.099609375</v>
      </c>
    </row>
    <row r="352" ht="12.75" customHeight="1">
      <c r="A352" s="4">
        <v>43671.0</v>
      </c>
      <c r="B352" s="2" t="s">
        <v>9</v>
      </c>
      <c r="C352" s="3">
        <v>11290.400390625</v>
      </c>
      <c r="D352" s="3">
        <v>11361.400390625</v>
      </c>
      <c r="E352" s="3">
        <v>11239.349609375</v>
      </c>
      <c r="F352" s="3">
        <v>11252.150390625</v>
      </c>
    </row>
    <row r="353" ht="12.75" customHeight="1">
      <c r="A353" s="4">
        <v>43671.0</v>
      </c>
      <c r="B353" s="2" t="s">
        <v>11</v>
      </c>
      <c r="C353" s="3">
        <v>21715.94921875</v>
      </c>
      <c r="D353" s="3">
        <v>21823.0703125</v>
      </c>
      <c r="E353" s="3">
        <v>21715.689453125</v>
      </c>
      <c r="F353" s="3">
        <v>21756.55078125</v>
      </c>
    </row>
    <row r="354" ht="12.75" customHeight="1">
      <c r="A354" s="4">
        <v>43671.0</v>
      </c>
      <c r="B354" s="2" t="s">
        <v>6</v>
      </c>
      <c r="C354" s="3">
        <v>3016.26000976563</v>
      </c>
      <c r="D354" s="3">
        <v>3016.31005859375</v>
      </c>
      <c r="E354" s="3">
        <v>2997.23999023438</v>
      </c>
      <c r="F354" s="3">
        <v>3003.669921875</v>
      </c>
    </row>
    <row r="355" ht="12.75" customHeight="1">
      <c r="A355" s="4">
        <v>43671.0</v>
      </c>
      <c r="B355" s="2" t="s">
        <v>10</v>
      </c>
      <c r="C355" s="3">
        <v>2923.18994140625</v>
      </c>
      <c r="D355" s="3">
        <v>2937.36010742188</v>
      </c>
      <c r="E355" s="3">
        <v>2916.14990234375</v>
      </c>
      <c r="F355" s="3">
        <v>2937.36010742188</v>
      </c>
    </row>
    <row r="356" ht="12.75" customHeight="1">
      <c r="A356" s="4">
        <v>43671.0</v>
      </c>
      <c r="B356" s="2" t="s">
        <v>7</v>
      </c>
      <c r="C356" s="3">
        <v>55.9000015258789</v>
      </c>
      <c r="D356" s="3">
        <v>56.9900016784668</v>
      </c>
      <c r="E356" s="3">
        <v>55.810001373291</v>
      </c>
      <c r="F356" s="3">
        <v>56.0200004577637</v>
      </c>
    </row>
    <row r="357" ht="12.75" customHeight="1">
      <c r="A357" s="4">
        <v>43672.0</v>
      </c>
      <c r="B357" s="2" t="s">
        <v>8</v>
      </c>
      <c r="C357" s="3">
        <v>12363.8603515625</v>
      </c>
      <c r="D357" s="3">
        <v>12428.0498046875</v>
      </c>
      <c r="E357" s="3">
        <v>12356.150390625</v>
      </c>
      <c r="F357" s="3">
        <v>12419.900390625</v>
      </c>
    </row>
    <row r="358" ht="12.75" customHeight="1">
      <c r="A358" s="4">
        <v>43672.0</v>
      </c>
      <c r="B358" s="2" t="s">
        <v>9</v>
      </c>
      <c r="C358" s="3">
        <v>11247.4501953125</v>
      </c>
      <c r="D358" s="3">
        <v>11307.599609375</v>
      </c>
      <c r="E358" s="3">
        <v>11210.0498046875</v>
      </c>
      <c r="F358" s="3">
        <v>11284.2998046875</v>
      </c>
    </row>
    <row r="359" ht="12.75" customHeight="1">
      <c r="A359" s="4">
        <v>43672.0</v>
      </c>
      <c r="B359" s="2" t="s">
        <v>11</v>
      </c>
      <c r="C359" s="3">
        <v>21700.19921875</v>
      </c>
      <c r="D359" s="3">
        <v>21709.740234375</v>
      </c>
      <c r="E359" s="3">
        <v>21590.66015625</v>
      </c>
      <c r="F359" s="3">
        <v>21658.150390625</v>
      </c>
    </row>
    <row r="360" ht="12.75" customHeight="1">
      <c r="A360" s="4">
        <v>43672.0</v>
      </c>
      <c r="B360" s="2" t="s">
        <v>6</v>
      </c>
      <c r="C360" s="3">
        <v>3013.25</v>
      </c>
      <c r="D360" s="3">
        <v>3027.97998046875</v>
      </c>
      <c r="E360" s="3">
        <v>3012.59008789063</v>
      </c>
      <c r="F360" s="3">
        <v>3025.86010742188</v>
      </c>
    </row>
    <row r="361" ht="12.75" customHeight="1">
      <c r="A361" s="4">
        <v>43672.0</v>
      </c>
      <c r="B361" s="2" t="s">
        <v>10</v>
      </c>
      <c r="C361" s="3">
        <v>2928.06005859375</v>
      </c>
      <c r="D361" s="3">
        <v>2948.330078125</v>
      </c>
      <c r="E361" s="3">
        <v>2924.44995117188</v>
      </c>
      <c r="F361" s="3">
        <v>2944.5400390625</v>
      </c>
    </row>
    <row r="362" ht="12.75" customHeight="1">
      <c r="A362" s="4">
        <v>43672.0</v>
      </c>
      <c r="B362" s="2" t="s">
        <v>7</v>
      </c>
      <c r="C362" s="3">
        <v>55.9300003051758</v>
      </c>
      <c r="D362" s="3">
        <v>56.5699996948242</v>
      </c>
      <c r="E362" s="3">
        <v>55.6800003051758</v>
      </c>
      <c r="F362" s="3">
        <v>56.2000007629395</v>
      </c>
    </row>
    <row r="363" ht="12.75" customHeight="1">
      <c r="A363" s="4">
        <v>43675.0</v>
      </c>
      <c r="B363" s="2" t="s">
        <v>8</v>
      </c>
      <c r="C363" s="3">
        <v>12398.2900390625</v>
      </c>
      <c r="D363" s="3">
        <v>12473.9697265625</v>
      </c>
      <c r="E363" s="3">
        <v>12387.580078125</v>
      </c>
      <c r="F363" s="3">
        <v>12417.4697265625</v>
      </c>
    </row>
    <row r="364" ht="12.75" customHeight="1">
      <c r="A364" s="4">
        <v>43675.0</v>
      </c>
      <c r="B364" s="2" t="s">
        <v>9</v>
      </c>
      <c r="C364" s="3">
        <v>11307.5</v>
      </c>
      <c r="D364" s="3">
        <v>11310.9501953125</v>
      </c>
      <c r="E364" s="3">
        <v>11152.400390625</v>
      </c>
      <c r="F364" s="3">
        <v>11189.2001953125</v>
      </c>
    </row>
    <row r="365" ht="12.75" customHeight="1">
      <c r="A365" s="4">
        <v>43675.0</v>
      </c>
      <c r="B365" s="2" t="s">
        <v>11</v>
      </c>
      <c r="C365" s="3">
        <v>21627.55078125</v>
      </c>
      <c r="D365" s="3">
        <v>21652.94921875</v>
      </c>
      <c r="E365" s="3">
        <v>21518.69921875</v>
      </c>
      <c r="F365" s="3">
        <v>21616.80078125</v>
      </c>
    </row>
    <row r="366" ht="12.75" customHeight="1">
      <c r="A366" s="4">
        <v>43675.0</v>
      </c>
      <c r="B366" s="2" t="s">
        <v>6</v>
      </c>
      <c r="C366" s="3">
        <v>3024.46997070313</v>
      </c>
      <c r="D366" s="3">
        <v>3025.61010742188</v>
      </c>
      <c r="E366" s="3">
        <v>3014.30004882813</v>
      </c>
      <c r="F366" s="3">
        <v>3020.96997070313</v>
      </c>
    </row>
    <row r="367" ht="12.75" customHeight="1">
      <c r="A367" s="4">
        <v>43675.0</v>
      </c>
      <c r="B367" s="2" t="s">
        <v>10</v>
      </c>
      <c r="C367" s="3">
        <v>2943.919921875</v>
      </c>
      <c r="D367" s="3">
        <v>2948.46997070313</v>
      </c>
      <c r="E367" s="3">
        <v>2932.97998046875</v>
      </c>
      <c r="F367" s="3">
        <v>2941.01000976563</v>
      </c>
    </row>
    <row r="368" ht="12.75" customHeight="1">
      <c r="A368" s="4">
        <v>43675.0</v>
      </c>
      <c r="B368" s="2" t="s">
        <v>7</v>
      </c>
      <c r="C368" s="3">
        <v>56.2000007629395</v>
      </c>
      <c r="D368" s="3">
        <v>57.0999984741211</v>
      </c>
      <c r="E368" s="3">
        <v>55.810001373291</v>
      </c>
      <c r="F368" s="3">
        <v>56.8699989318848</v>
      </c>
    </row>
    <row r="369" ht="12.75" customHeight="1">
      <c r="A369" s="4">
        <v>43676.0</v>
      </c>
      <c r="B369" s="2" t="s">
        <v>8</v>
      </c>
      <c r="C369" s="3">
        <v>12398.240234375</v>
      </c>
      <c r="D369" s="3">
        <v>12404.509765625</v>
      </c>
      <c r="E369" s="3">
        <v>12115.2802734375</v>
      </c>
      <c r="F369" s="3">
        <v>12147.240234375</v>
      </c>
    </row>
    <row r="370" ht="12.75" customHeight="1">
      <c r="A370" s="4">
        <v>43676.0</v>
      </c>
      <c r="B370" s="2" t="s">
        <v>9</v>
      </c>
      <c r="C370" s="3">
        <v>11213.7001953125</v>
      </c>
      <c r="D370" s="3">
        <v>11267.4501953125</v>
      </c>
      <c r="E370" s="3">
        <v>11072.650390625</v>
      </c>
      <c r="F370" s="3">
        <v>11085.400390625</v>
      </c>
    </row>
    <row r="371" ht="12.75" customHeight="1">
      <c r="A371" s="4">
        <v>43676.0</v>
      </c>
      <c r="B371" s="2" t="s">
        <v>11</v>
      </c>
      <c r="C371" s="3">
        <v>21681.8203125</v>
      </c>
      <c r="D371" s="3">
        <v>21792.98046875</v>
      </c>
      <c r="E371" s="3">
        <v>21665.859375</v>
      </c>
      <c r="F371" s="3">
        <v>21709.310546875</v>
      </c>
    </row>
    <row r="372" ht="12.75" customHeight="1">
      <c r="A372" s="4">
        <v>43676.0</v>
      </c>
      <c r="B372" s="2" t="s">
        <v>6</v>
      </c>
      <c r="C372" s="3">
        <v>3007.65991210938</v>
      </c>
      <c r="D372" s="3">
        <v>3017.18994140625</v>
      </c>
      <c r="E372" s="3">
        <v>3000.93994140625</v>
      </c>
      <c r="F372" s="3">
        <v>3013.17993164063</v>
      </c>
    </row>
    <row r="373" ht="12.75" customHeight="1">
      <c r="A373" s="4">
        <v>43676.0</v>
      </c>
      <c r="B373" s="2" t="s">
        <v>10</v>
      </c>
      <c r="C373" s="3">
        <v>2946.26000976563</v>
      </c>
      <c r="D373" s="3">
        <v>2965.6298828125</v>
      </c>
      <c r="E373" s="3">
        <v>2946.26000976563</v>
      </c>
      <c r="F373" s="3">
        <v>2952.34008789063</v>
      </c>
    </row>
    <row r="374" ht="12.75" customHeight="1">
      <c r="A374" s="4">
        <v>43676.0</v>
      </c>
      <c r="B374" s="2" t="s">
        <v>7</v>
      </c>
      <c r="C374" s="3">
        <v>57.0699996948242</v>
      </c>
      <c r="D374" s="3">
        <v>58.4700012207031</v>
      </c>
      <c r="E374" s="3">
        <v>56.9599990844727</v>
      </c>
      <c r="F374" s="3">
        <v>58.0499992370606</v>
      </c>
    </row>
    <row r="375" ht="12.75" customHeight="1">
      <c r="A375" s="4">
        <v>43677.0</v>
      </c>
      <c r="B375" s="2" t="s">
        <v>8</v>
      </c>
      <c r="C375" s="3">
        <v>12149.08984375</v>
      </c>
      <c r="D375" s="3">
        <v>12226.490234375</v>
      </c>
      <c r="E375" s="3">
        <v>12139.0302734375</v>
      </c>
      <c r="F375" s="3">
        <v>12189.0400390625</v>
      </c>
    </row>
    <row r="376" ht="12.75" customHeight="1">
      <c r="A376" s="4">
        <v>43677.0</v>
      </c>
      <c r="B376" s="2" t="s">
        <v>9</v>
      </c>
      <c r="C376" s="3">
        <v>11034.0498046875</v>
      </c>
      <c r="D376" s="3">
        <v>11145.2998046875</v>
      </c>
      <c r="E376" s="3">
        <v>10999.400390625</v>
      </c>
      <c r="F376" s="3">
        <v>11118.0</v>
      </c>
    </row>
    <row r="377" ht="12.75" customHeight="1">
      <c r="A377" s="4">
        <v>43677.0</v>
      </c>
      <c r="B377" s="2" t="s">
        <v>11</v>
      </c>
      <c r="C377" s="3">
        <v>21526.380859375</v>
      </c>
      <c r="D377" s="3">
        <v>21589.109375</v>
      </c>
      <c r="E377" s="3">
        <v>21476.0703125</v>
      </c>
      <c r="F377" s="3">
        <v>21521.529296875</v>
      </c>
    </row>
    <row r="378" ht="12.75" customHeight="1">
      <c r="A378" s="4">
        <v>43677.0</v>
      </c>
      <c r="B378" s="2" t="s">
        <v>6</v>
      </c>
      <c r="C378" s="3">
        <v>3016.21997070313</v>
      </c>
      <c r="D378" s="3">
        <v>3017.39990234375</v>
      </c>
      <c r="E378" s="3">
        <v>2958.080078125</v>
      </c>
      <c r="F378" s="3">
        <v>2980.3798828125</v>
      </c>
    </row>
    <row r="379" ht="12.75" customHeight="1">
      <c r="A379" s="4">
        <v>43677.0</v>
      </c>
      <c r="B379" s="2" t="s">
        <v>10</v>
      </c>
      <c r="C379" s="3">
        <v>2944.39990234375</v>
      </c>
      <c r="D379" s="3">
        <v>2944.39990234375</v>
      </c>
      <c r="E379" s="3">
        <v>2926.48999023438</v>
      </c>
      <c r="F379" s="3">
        <v>2932.51000976563</v>
      </c>
    </row>
    <row r="380" ht="12.75" customHeight="1">
      <c r="A380" s="4">
        <v>43677.0</v>
      </c>
      <c r="B380" s="2" t="s">
        <v>7</v>
      </c>
      <c r="C380" s="3">
        <v>58.3400001525879</v>
      </c>
      <c r="D380" s="3">
        <v>58.8199996948242</v>
      </c>
      <c r="E380" s="3">
        <v>57.810001373291</v>
      </c>
      <c r="F380" s="3">
        <v>58.5800018310547</v>
      </c>
    </row>
    <row r="381" ht="12.75" customHeight="1">
      <c r="A381" s="4">
        <v>43678.0</v>
      </c>
      <c r="B381" s="2" t="s">
        <v>8</v>
      </c>
      <c r="C381" s="3">
        <v>12134.7099609375</v>
      </c>
      <c r="D381" s="3">
        <v>12254.0302734375</v>
      </c>
      <c r="E381" s="3">
        <v>12129.330078125</v>
      </c>
      <c r="F381" s="3">
        <v>12253.150390625</v>
      </c>
    </row>
    <row r="382" ht="12.75" customHeight="1">
      <c r="A382" s="4">
        <v>43678.0</v>
      </c>
      <c r="B382" s="2" t="s">
        <v>9</v>
      </c>
      <c r="C382" s="3">
        <v>11060.2001953125</v>
      </c>
      <c r="D382" s="3">
        <v>11076.75</v>
      </c>
      <c r="E382" s="3">
        <v>10881.0</v>
      </c>
      <c r="F382" s="3">
        <v>10980.0</v>
      </c>
    </row>
    <row r="383" ht="12.75" customHeight="1">
      <c r="A383" s="4">
        <v>43678.0</v>
      </c>
      <c r="B383" s="2" t="s">
        <v>11</v>
      </c>
      <c r="C383" s="3">
        <v>21361.580078125</v>
      </c>
      <c r="D383" s="3">
        <v>21556.689453125</v>
      </c>
      <c r="E383" s="3">
        <v>21288.900390625</v>
      </c>
      <c r="F383" s="3">
        <v>21540.990234375</v>
      </c>
    </row>
    <row r="384" ht="12.75" customHeight="1">
      <c r="A384" s="4">
        <v>43678.0</v>
      </c>
      <c r="B384" s="2" t="s">
        <v>6</v>
      </c>
      <c r="C384" s="3">
        <v>2980.32006835938</v>
      </c>
      <c r="D384" s="3">
        <v>3013.59008789063</v>
      </c>
      <c r="E384" s="3">
        <v>2945.22998046875</v>
      </c>
      <c r="F384" s="3">
        <v>2953.56005859375</v>
      </c>
    </row>
    <row r="385" ht="12.75" customHeight="1">
      <c r="A385" s="4">
        <v>43678.0</v>
      </c>
      <c r="B385" s="2" t="s">
        <v>10</v>
      </c>
      <c r="C385" s="3">
        <v>2920.85009765625</v>
      </c>
      <c r="D385" s="3">
        <v>2927.34008789063</v>
      </c>
      <c r="E385" s="3">
        <v>2901.75</v>
      </c>
      <c r="F385" s="3">
        <v>2908.77001953125</v>
      </c>
    </row>
    <row r="386" ht="12.75" customHeight="1">
      <c r="A386" s="4">
        <v>43678.0</v>
      </c>
      <c r="B386" s="2" t="s">
        <v>7</v>
      </c>
      <c r="C386" s="3">
        <v>57.8499984741211</v>
      </c>
      <c r="D386" s="3">
        <v>57.9900016784668</v>
      </c>
      <c r="E386" s="3">
        <v>53.5900001525879</v>
      </c>
      <c r="F386" s="3">
        <v>53.9500007629395</v>
      </c>
    </row>
    <row r="387" ht="12.75" customHeight="1">
      <c r="A387" s="4">
        <v>43679.0</v>
      </c>
      <c r="B387" s="2" t="s">
        <v>8</v>
      </c>
      <c r="C387" s="3">
        <v>12033.6796875</v>
      </c>
      <c r="D387" s="3">
        <v>12034.91015625</v>
      </c>
      <c r="E387" s="3">
        <v>11836.75</v>
      </c>
      <c r="F387" s="3">
        <v>11872.4404296875</v>
      </c>
    </row>
    <row r="388" ht="12.75" customHeight="1">
      <c r="A388" s="4">
        <v>43679.0</v>
      </c>
      <c r="B388" s="2" t="s">
        <v>9</v>
      </c>
      <c r="C388" s="3">
        <v>10930.2998046875</v>
      </c>
      <c r="D388" s="3">
        <v>11080.150390625</v>
      </c>
      <c r="E388" s="3">
        <v>10848.9501953125</v>
      </c>
      <c r="F388" s="3">
        <v>10997.349609375</v>
      </c>
    </row>
    <row r="389" ht="12.75" customHeight="1">
      <c r="A389" s="4">
        <v>43679.0</v>
      </c>
      <c r="B389" s="2" t="s">
        <v>11</v>
      </c>
      <c r="C389" s="3">
        <v>21211.060546875</v>
      </c>
      <c r="D389" s="3">
        <v>21211.060546875</v>
      </c>
      <c r="E389" s="3">
        <v>20960.08984375</v>
      </c>
      <c r="F389" s="3">
        <v>21087.16015625</v>
      </c>
    </row>
    <row r="390" ht="12.75" customHeight="1">
      <c r="A390" s="4">
        <v>43679.0</v>
      </c>
      <c r="B390" s="2" t="s">
        <v>6</v>
      </c>
      <c r="C390" s="3">
        <v>2943.89990234375</v>
      </c>
      <c r="D390" s="3">
        <v>2945.5</v>
      </c>
      <c r="E390" s="3">
        <v>2914.11010742188</v>
      </c>
      <c r="F390" s="3">
        <v>2932.05004882813</v>
      </c>
    </row>
    <row r="391" ht="12.75" customHeight="1">
      <c r="A391" s="4">
        <v>43679.0</v>
      </c>
      <c r="B391" s="2" t="s">
        <v>10</v>
      </c>
      <c r="C391" s="3">
        <v>2861.330078125</v>
      </c>
      <c r="D391" s="3">
        <v>2872.46997070313</v>
      </c>
      <c r="E391" s="3">
        <v>2851.43994140625</v>
      </c>
      <c r="F391" s="3">
        <v>2867.84008789063</v>
      </c>
    </row>
    <row r="392" ht="12.75" customHeight="1">
      <c r="A392" s="4">
        <v>43679.0</v>
      </c>
      <c r="B392" s="2" t="s">
        <v>7</v>
      </c>
      <c r="C392" s="3">
        <v>54.5400009155273</v>
      </c>
      <c r="D392" s="3">
        <v>56.0499992370606</v>
      </c>
      <c r="E392" s="3">
        <v>54.1500015258789</v>
      </c>
      <c r="F392" s="3">
        <v>55.6599998474121</v>
      </c>
    </row>
    <row r="393" ht="12.75" customHeight="1">
      <c r="A393" s="4">
        <v>43682.0</v>
      </c>
      <c r="B393" s="2" t="s">
        <v>8</v>
      </c>
      <c r="C393" s="3">
        <v>11758.4404296875</v>
      </c>
      <c r="D393" s="3">
        <v>11797.51953125</v>
      </c>
      <c r="E393" s="3">
        <v>11628.5703125</v>
      </c>
      <c r="F393" s="3">
        <v>11658.509765625</v>
      </c>
    </row>
    <row r="394" ht="12.75" customHeight="1">
      <c r="A394" s="4">
        <v>43682.0</v>
      </c>
      <c r="B394" s="2" t="s">
        <v>9</v>
      </c>
      <c r="C394" s="3">
        <v>10895.7998046875</v>
      </c>
      <c r="D394" s="3">
        <v>10895.7998046875</v>
      </c>
      <c r="E394" s="3">
        <v>10782.599609375</v>
      </c>
      <c r="F394" s="3">
        <v>10862.599609375</v>
      </c>
    </row>
    <row r="395" ht="12.75" customHeight="1">
      <c r="A395" s="4">
        <v>43682.0</v>
      </c>
      <c r="B395" s="2" t="s">
        <v>11</v>
      </c>
      <c r="C395" s="3">
        <v>20909.98046875</v>
      </c>
      <c r="D395" s="3">
        <v>20941.830078125</v>
      </c>
      <c r="E395" s="3">
        <v>20514.189453125</v>
      </c>
      <c r="F395" s="3">
        <v>20720.2890625</v>
      </c>
    </row>
    <row r="396" ht="12.75" customHeight="1">
      <c r="A396" s="4">
        <v>43682.0</v>
      </c>
      <c r="B396" s="2" t="s">
        <v>6</v>
      </c>
      <c r="C396" s="3">
        <v>2898.07006835938</v>
      </c>
      <c r="D396" s="3">
        <v>2898.07006835938</v>
      </c>
      <c r="E396" s="3">
        <v>2822.1201171875</v>
      </c>
      <c r="F396" s="3">
        <v>2844.73999023438</v>
      </c>
    </row>
    <row r="397" ht="12.75" customHeight="1">
      <c r="A397" s="4">
        <v>43682.0</v>
      </c>
      <c r="B397" s="2" t="s">
        <v>10</v>
      </c>
      <c r="C397" s="3">
        <v>2854.580078125</v>
      </c>
      <c r="D397" s="3">
        <v>2863.68994140625</v>
      </c>
      <c r="E397" s="3">
        <v>2821.5</v>
      </c>
      <c r="F397" s="3">
        <v>2821.5</v>
      </c>
    </row>
    <row r="398" ht="12.75" customHeight="1">
      <c r="A398" s="4">
        <v>43682.0</v>
      </c>
      <c r="B398" s="2" t="s">
        <v>7</v>
      </c>
      <c r="C398" s="3">
        <v>55.3800010681152</v>
      </c>
      <c r="D398" s="3">
        <v>55.6100006103516</v>
      </c>
      <c r="E398" s="3">
        <v>54.2200012207031</v>
      </c>
      <c r="F398" s="3">
        <v>54.689998626709</v>
      </c>
    </row>
    <row r="399" ht="12.75" customHeight="1">
      <c r="A399" s="4">
        <v>43683.0</v>
      </c>
      <c r="B399" s="2" t="s">
        <v>8</v>
      </c>
      <c r="C399" s="3">
        <v>11690.26953125</v>
      </c>
      <c r="D399" s="3">
        <v>11748.830078125</v>
      </c>
      <c r="E399" s="3">
        <v>11567.9599609375</v>
      </c>
      <c r="F399" s="3">
        <v>11567.9599609375</v>
      </c>
    </row>
    <row r="400" ht="12.75" customHeight="1">
      <c r="A400" s="4">
        <v>43683.0</v>
      </c>
      <c r="B400" s="2" t="s">
        <v>9</v>
      </c>
      <c r="C400" s="3">
        <v>10815.400390625</v>
      </c>
      <c r="D400" s="3">
        <v>11018.5498046875</v>
      </c>
      <c r="E400" s="3">
        <v>10813.7998046875</v>
      </c>
      <c r="F400" s="3">
        <v>10948.25</v>
      </c>
    </row>
    <row r="401" ht="12.75" customHeight="1">
      <c r="A401" s="4">
        <v>43683.0</v>
      </c>
      <c r="B401" s="2" t="s">
        <v>11</v>
      </c>
      <c r="C401" s="3">
        <v>20325.51953125</v>
      </c>
      <c r="D401" s="3">
        <v>20607.830078125</v>
      </c>
      <c r="E401" s="3">
        <v>20110.759765625</v>
      </c>
      <c r="F401" s="3">
        <v>20585.310546875</v>
      </c>
    </row>
    <row r="402" ht="12.75" customHeight="1">
      <c r="A402" s="4">
        <v>43683.0</v>
      </c>
      <c r="B402" s="2" t="s">
        <v>6</v>
      </c>
      <c r="C402" s="3">
        <v>2861.17993164063</v>
      </c>
      <c r="D402" s="3">
        <v>2884.39990234375</v>
      </c>
      <c r="E402" s="3">
        <v>2847.419921875</v>
      </c>
      <c r="F402" s="3">
        <v>2881.77001953125</v>
      </c>
    </row>
    <row r="403" ht="12.75" customHeight="1">
      <c r="A403" s="4">
        <v>43683.0</v>
      </c>
      <c r="B403" s="2" t="s">
        <v>10</v>
      </c>
      <c r="C403" s="3">
        <v>2776.98901367188</v>
      </c>
      <c r="D403" s="3">
        <v>2787.4189453125</v>
      </c>
      <c r="E403" s="3">
        <v>2733.92407226563</v>
      </c>
      <c r="F403" s="3">
        <v>2777.55590820313</v>
      </c>
    </row>
    <row r="404" ht="12.75" customHeight="1">
      <c r="A404" s="4">
        <v>43683.0</v>
      </c>
      <c r="B404" s="2" t="s">
        <v>7</v>
      </c>
      <c r="C404" s="3">
        <v>54.9500007629395</v>
      </c>
      <c r="D404" s="3">
        <v>55.4199981689453</v>
      </c>
      <c r="E404" s="3">
        <v>53.2900009155273</v>
      </c>
      <c r="F404" s="3">
        <v>53.6300010681152</v>
      </c>
    </row>
    <row r="405" ht="12.75" customHeight="1">
      <c r="A405" s="4">
        <v>43684.0</v>
      </c>
      <c r="B405" s="2" t="s">
        <v>8</v>
      </c>
      <c r="C405" s="3">
        <v>11636.33984375</v>
      </c>
      <c r="D405" s="3">
        <v>11747.740234375</v>
      </c>
      <c r="E405" s="3">
        <v>11559.759765625</v>
      </c>
      <c r="F405" s="3">
        <v>11650.150390625</v>
      </c>
    </row>
    <row r="406" ht="12.75" customHeight="1">
      <c r="A406" s="4">
        <v>43684.0</v>
      </c>
      <c r="B406" s="2" t="s">
        <v>9</v>
      </c>
      <c r="C406" s="3">
        <v>10958.099609375</v>
      </c>
      <c r="D406" s="3">
        <v>10975.650390625</v>
      </c>
      <c r="E406" s="3">
        <v>10835.900390625</v>
      </c>
      <c r="F406" s="3">
        <v>10855.5</v>
      </c>
    </row>
    <row r="407" ht="12.75" customHeight="1">
      <c r="A407" s="4">
        <v>43684.0</v>
      </c>
      <c r="B407" s="2" t="s">
        <v>11</v>
      </c>
      <c r="C407" s="3">
        <v>20548.0703125</v>
      </c>
      <c r="D407" s="3">
        <v>20570.189453125</v>
      </c>
      <c r="E407" s="3">
        <v>20406.51953125</v>
      </c>
      <c r="F407" s="3">
        <v>20516.560546875</v>
      </c>
    </row>
    <row r="408" ht="12.75" customHeight="1">
      <c r="A408" s="4">
        <v>43684.0</v>
      </c>
      <c r="B408" s="2" t="s">
        <v>6</v>
      </c>
      <c r="C408" s="3">
        <v>2858.64990234375</v>
      </c>
      <c r="D408" s="3">
        <v>2892.169921875</v>
      </c>
      <c r="E408" s="3">
        <v>2825.7099609375</v>
      </c>
      <c r="F408" s="3">
        <v>2883.97998046875</v>
      </c>
    </row>
    <row r="409" ht="12.75" customHeight="1">
      <c r="A409" s="4">
        <v>43684.0</v>
      </c>
      <c r="B409" s="2" t="s">
        <v>10</v>
      </c>
      <c r="C409" s="3">
        <v>2789.01904296875</v>
      </c>
      <c r="D409" s="3">
        <v>2792.69311523438</v>
      </c>
      <c r="E409" s="3">
        <v>2768.67993164063</v>
      </c>
      <c r="F409" s="3">
        <v>2768.67993164063</v>
      </c>
    </row>
    <row r="410" ht="12.75" customHeight="1">
      <c r="A410" s="4">
        <v>43684.0</v>
      </c>
      <c r="B410" s="2" t="s">
        <v>7</v>
      </c>
      <c r="C410" s="3">
        <v>53.4199981689453</v>
      </c>
      <c r="D410" s="3">
        <v>53.7700004577637</v>
      </c>
      <c r="E410" s="3">
        <v>50.5200004577637</v>
      </c>
      <c r="F410" s="3">
        <v>51.0900001525879</v>
      </c>
    </row>
    <row r="411" ht="12.75" customHeight="1">
      <c r="A411" s="4">
        <v>43685.0</v>
      </c>
      <c r="B411" s="2" t="s">
        <v>8</v>
      </c>
      <c r="C411" s="3">
        <v>11752.9599609375</v>
      </c>
      <c r="D411" s="3">
        <v>11845.41015625</v>
      </c>
      <c r="E411" s="3">
        <v>11683.990234375</v>
      </c>
      <c r="F411" s="3">
        <v>11845.41015625</v>
      </c>
    </row>
    <row r="412" ht="12.75" customHeight="1">
      <c r="A412" s="4">
        <v>43685.0</v>
      </c>
      <c r="B412" s="2" t="s">
        <v>9</v>
      </c>
      <c r="C412" s="3">
        <v>10899.2001953125</v>
      </c>
      <c r="D412" s="3">
        <v>11058.0498046875</v>
      </c>
      <c r="E412" s="3">
        <v>10842.9501953125</v>
      </c>
      <c r="F412" s="3">
        <v>11032.4501953125</v>
      </c>
    </row>
    <row r="413" ht="12.75" customHeight="1">
      <c r="A413" s="4">
        <v>43685.0</v>
      </c>
      <c r="B413" s="2" t="s">
        <v>11</v>
      </c>
      <c r="C413" s="3">
        <v>20529.2890625</v>
      </c>
      <c r="D413" s="3">
        <v>20682.240234375</v>
      </c>
      <c r="E413" s="3">
        <v>20462.98046875</v>
      </c>
      <c r="F413" s="3">
        <v>20593.349609375</v>
      </c>
    </row>
    <row r="414" ht="12.75" customHeight="1">
      <c r="A414" s="4">
        <v>43685.0</v>
      </c>
      <c r="B414" s="2" t="s">
        <v>6</v>
      </c>
      <c r="C414" s="3">
        <v>2896.2099609375</v>
      </c>
      <c r="D414" s="3">
        <v>2938.71997070313</v>
      </c>
      <c r="E414" s="3">
        <v>2894.46997070313</v>
      </c>
      <c r="F414" s="3">
        <v>2938.09008789063</v>
      </c>
    </row>
    <row r="415" ht="12.75" customHeight="1">
      <c r="A415" s="4">
        <v>43685.0</v>
      </c>
      <c r="B415" s="2" t="s">
        <v>10</v>
      </c>
      <c r="C415" s="3">
        <v>2784.18408203125</v>
      </c>
      <c r="D415" s="3">
        <v>2799.68603515625</v>
      </c>
      <c r="E415" s="3">
        <v>2782.2451171875</v>
      </c>
      <c r="F415" s="3">
        <v>2794.55200195313</v>
      </c>
    </row>
    <row r="416" ht="12.75" customHeight="1">
      <c r="A416" s="4">
        <v>43685.0</v>
      </c>
      <c r="B416" s="2" t="s">
        <v>7</v>
      </c>
      <c r="C416" s="3">
        <v>52.3300018310547</v>
      </c>
      <c r="D416" s="3">
        <v>53.060001373291</v>
      </c>
      <c r="E416" s="3">
        <v>51.939998626709</v>
      </c>
      <c r="F416" s="3">
        <v>52.5400009155273</v>
      </c>
    </row>
    <row r="417" ht="12.75" customHeight="1">
      <c r="A417" s="4">
        <v>43686.0</v>
      </c>
      <c r="B417" s="2" t="s">
        <v>8</v>
      </c>
      <c r="C417" s="3">
        <v>11806.8203125</v>
      </c>
      <c r="D417" s="3">
        <v>11865.6298828125</v>
      </c>
      <c r="E417" s="3">
        <v>11674.1103515625</v>
      </c>
      <c r="F417" s="3">
        <v>11693.7998046875</v>
      </c>
    </row>
    <row r="418" ht="12.75" customHeight="1">
      <c r="A418" s="4">
        <v>43686.0</v>
      </c>
      <c r="B418" s="2" t="s">
        <v>9</v>
      </c>
      <c r="C418" s="3">
        <v>11087.900390625</v>
      </c>
      <c r="D418" s="3">
        <v>11181.4501953125</v>
      </c>
      <c r="E418" s="3">
        <v>11062.7998046875</v>
      </c>
      <c r="F418" s="3">
        <v>11109.650390625</v>
      </c>
    </row>
    <row r="419" ht="12.75" customHeight="1">
      <c r="A419" s="4">
        <v>43686.0</v>
      </c>
      <c r="B419" s="2" t="s">
        <v>11</v>
      </c>
      <c r="C419" s="3">
        <v>20758.150390625</v>
      </c>
      <c r="D419" s="3">
        <v>20782.060546875</v>
      </c>
      <c r="E419" s="3">
        <v>20676.919921875</v>
      </c>
      <c r="F419" s="3">
        <v>20684.8203125</v>
      </c>
    </row>
    <row r="420" ht="12.75" customHeight="1">
      <c r="A420" s="4">
        <v>43686.0</v>
      </c>
      <c r="B420" s="2" t="s">
        <v>6</v>
      </c>
      <c r="C420" s="3">
        <v>2930.51000976563</v>
      </c>
      <c r="D420" s="3">
        <v>2935.75</v>
      </c>
      <c r="E420" s="3">
        <v>2900.14990234375</v>
      </c>
      <c r="F420" s="3">
        <v>2918.64990234375</v>
      </c>
    </row>
    <row r="421" ht="12.75" customHeight="1">
      <c r="A421" s="4">
        <v>43686.0</v>
      </c>
      <c r="B421" s="2" t="s">
        <v>10</v>
      </c>
      <c r="C421" s="3">
        <v>2805.59008789063</v>
      </c>
      <c r="D421" s="3">
        <v>2808.330078125</v>
      </c>
      <c r="E421" s="3">
        <v>2770.47998046875</v>
      </c>
      <c r="F421" s="3">
        <v>2774.75</v>
      </c>
    </row>
    <row r="422" ht="12.75" customHeight="1">
      <c r="A422" s="4">
        <v>43686.0</v>
      </c>
      <c r="B422" s="2" t="s">
        <v>7</v>
      </c>
      <c r="C422" s="3">
        <v>52.8800010681152</v>
      </c>
      <c r="D422" s="3">
        <v>54.9199981689453</v>
      </c>
      <c r="E422" s="3">
        <v>52.3699989318848</v>
      </c>
      <c r="F422" s="3">
        <v>54.5</v>
      </c>
    </row>
    <row r="423" ht="12.75" customHeight="1">
      <c r="A423" s="4">
        <v>43689.0</v>
      </c>
      <c r="B423" s="2" t="s">
        <v>8</v>
      </c>
      <c r="C423" s="3">
        <v>11801.0595703125</v>
      </c>
      <c r="D423" s="3">
        <v>11836.9697265625</v>
      </c>
      <c r="E423" s="3">
        <v>11647.009765625</v>
      </c>
      <c r="F423" s="3">
        <v>11679.6796875</v>
      </c>
    </row>
    <row r="424" ht="12.75" customHeight="1">
      <c r="A424" s="4">
        <v>43689.0</v>
      </c>
      <c r="B424" s="2" t="s">
        <v>6</v>
      </c>
      <c r="C424" s="3">
        <v>2907.07006835938</v>
      </c>
      <c r="D424" s="3">
        <v>2907.580078125</v>
      </c>
      <c r="E424" s="3">
        <v>2873.13989257813</v>
      </c>
      <c r="F424" s="3">
        <v>2882.69995117188</v>
      </c>
    </row>
    <row r="425" ht="12.75" customHeight="1">
      <c r="A425" s="4">
        <v>43689.0</v>
      </c>
      <c r="B425" s="2" t="s">
        <v>10</v>
      </c>
      <c r="C425" s="3">
        <v>2781.97998046875</v>
      </c>
      <c r="D425" s="3">
        <v>2814.98999023438</v>
      </c>
      <c r="E425" s="3">
        <v>2776.6201171875</v>
      </c>
      <c r="F425" s="3">
        <v>2814.98999023438</v>
      </c>
    </row>
    <row r="426" ht="12.75" customHeight="1">
      <c r="A426" s="4">
        <v>43689.0</v>
      </c>
      <c r="B426" s="2" t="s">
        <v>7</v>
      </c>
      <c r="C426" s="3">
        <v>54.3199996948242</v>
      </c>
      <c r="D426" s="3">
        <v>55.1800003051758</v>
      </c>
      <c r="E426" s="3">
        <v>53.5400009155273</v>
      </c>
      <c r="F426" s="3">
        <v>54.9300003051758</v>
      </c>
    </row>
    <row r="427" ht="12.75" customHeight="1">
      <c r="A427" s="4">
        <v>43690.0</v>
      </c>
      <c r="B427" s="2" t="s">
        <v>8</v>
      </c>
      <c r="C427" s="3">
        <v>11632.849609375</v>
      </c>
      <c r="D427" s="3">
        <v>11835.8798828125</v>
      </c>
      <c r="E427" s="3">
        <v>11539.6298828125</v>
      </c>
      <c r="F427" s="3">
        <v>11750.1298828125</v>
      </c>
    </row>
    <row r="428" ht="12.75" customHeight="1">
      <c r="A428" s="4">
        <v>43690.0</v>
      </c>
      <c r="B428" s="2" t="s">
        <v>9</v>
      </c>
      <c r="C428" s="3">
        <v>11139.400390625</v>
      </c>
      <c r="D428" s="3">
        <v>11145.900390625</v>
      </c>
      <c r="E428" s="3">
        <v>10901.599609375</v>
      </c>
      <c r="F428" s="3">
        <v>10925.849609375</v>
      </c>
    </row>
    <row r="429" ht="12.75" customHeight="1">
      <c r="A429" s="4">
        <v>43690.0</v>
      </c>
      <c r="B429" s="2" t="s">
        <v>11</v>
      </c>
      <c r="C429" s="3">
        <v>20432.6796875</v>
      </c>
      <c r="D429" s="3">
        <v>20503.380859375</v>
      </c>
      <c r="E429" s="3">
        <v>20369.26953125</v>
      </c>
      <c r="F429" s="3">
        <v>20455.439453125</v>
      </c>
    </row>
    <row r="430" ht="12.75" customHeight="1">
      <c r="A430" s="4">
        <v>43690.0</v>
      </c>
      <c r="B430" s="2" t="s">
        <v>6</v>
      </c>
      <c r="C430" s="3">
        <v>2880.71997070313</v>
      </c>
      <c r="D430" s="3">
        <v>2943.31005859375</v>
      </c>
      <c r="E430" s="3">
        <v>2877.05004882813</v>
      </c>
      <c r="F430" s="3">
        <v>2926.32006835938</v>
      </c>
    </row>
    <row r="431" ht="12.75" customHeight="1">
      <c r="A431" s="4">
        <v>43690.0</v>
      </c>
      <c r="B431" s="2" t="s">
        <v>10</v>
      </c>
      <c r="C431" s="3">
        <v>2798.05004882813</v>
      </c>
      <c r="D431" s="3">
        <v>2802.0400390625</v>
      </c>
      <c r="E431" s="3">
        <v>2790.61010742188</v>
      </c>
      <c r="F431" s="3">
        <v>2797.26000976563</v>
      </c>
    </row>
    <row r="432" ht="12.75" customHeight="1">
      <c r="A432" s="4">
        <v>43690.0</v>
      </c>
      <c r="B432" s="2" t="s">
        <v>7</v>
      </c>
      <c r="C432" s="3">
        <v>54.7299995422363</v>
      </c>
      <c r="D432" s="3">
        <v>57.4700012207031</v>
      </c>
      <c r="E432" s="3">
        <v>54.2099990844727</v>
      </c>
      <c r="F432" s="3">
        <v>57.0999984741211</v>
      </c>
    </row>
    <row r="433" ht="12.75" customHeight="1">
      <c r="A433" s="4">
        <v>43691.0</v>
      </c>
      <c r="B433" s="2" t="s">
        <v>8</v>
      </c>
      <c r="C433" s="3">
        <v>11758.75</v>
      </c>
      <c r="D433" s="3">
        <v>11759.5703125</v>
      </c>
      <c r="E433" s="3">
        <v>11459.3701171875</v>
      </c>
      <c r="F433" s="3">
        <v>11492.66015625</v>
      </c>
    </row>
    <row r="434" ht="12.75" customHeight="1">
      <c r="A434" s="4">
        <v>43691.0</v>
      </c>
      <c r="B434" s="2" t="s">
        <v>9</v>
      </c>
      <c r="C434" s="3">
        <v>11003.25</v>
      </c>
      <c r="D434" s="3">
        <v>11078.150390625</v>
      </c>
      <c r="E434" s="3">
        <v>10935.599609375</v>
      </c>
      <c r="F434" s="3">
        <v>11029.400390625</v>
      </c>
    </row>
    <row r="435" ht="12.75" customHeight="1">
      <c r="A435" s="4">
        <v>43691.0</v>
      </c>
      <c r="B435" s="2" t="s">
        <v>11</v>
      </c>
      <c r="C435" s="3">
        <v>20669.990234375</v>
      </c>
      <c r="D435" s="3">
        <v>20697.419921875</v>
      </c>
      <c r="E435" s="3">
        <v>20581.169921875</v>
      </c>
      <c r="F435" s="3">
        <v>20655.130859375</v>
      </c>
    </row>
    <row r="436" ht="12.75" customHeight="1">
      <c r="A436" s="4">
        <v>43691.0</v>
      </c>
      <c r="B436" s="2" t="s">
        <v>6</v>
      </c>
      <c r="C436" s="3">
        <v>2894.14990234375</v>
      </c>
      <c r="D436" s="3">
        <v>2894.14990234375</v>
      </c>
      <c r="E436" s="3">
        <v>2839.63989257813</v>
      </c>
      <c r="F436" s="3">
        <v>2840.60009765625</v>
      </c>
    </row>
    <row r="437" ht="12.75" customHeight="1">
      <c r="A437" s="4">
        <v>43691.0</v>
      </c>
      <c r="B437" s="2" t="s">
        <v>10</v>
      </c>
      <c r="C437" s="3">
        <v>2824.48999023438</v>
      </c>
      <c r="D437" s="3">
        <v>2829.88989257813</v>
      </c>
      <c r="E437" s="3">
        <v>2807.71997070313</v>
      </c>
      <c r="F437" s="3">
        <v>2808.90991210938</v>
      </c>
    </row>
    <row r="438" ht="12.75" customHeight="1">
      <c r="A438" s="4">
        <v>43691.0</v>
      </c>
      <c r="B438" s="2" t="s">
        <v>7</v>
      </c>
      <c r="C438" s="3">
        <v>56.7400016784668</v>
      </c>
      <c r="D438" s="3">
        <v>56.8499984741211</v>
      </c>
      <c r="E438" s="3">
        <v>53.9700012207031</v>
      </c>
      <c r="F438" s="3">
        <v>55.2299995422363</v>
      </c>
    </row>
    <row r="439" ht="12.75" customHeight="1">
      <c r="A439" s="4">
        <v>43692.0</v>
      </c>
      <c r="B439" s="2" t="s">
        <v>8</v>
      </c>
      <c r="C439" s="3">
        <v>11522.4599609375</v>
      </c>
      <c r="D439" s="3">
        <v>11530.009765625</v>
      </c>
      <c r="E439" s="3">
        <v>11266.48046875</v>
      </c>
      <c r="F439" s="3">
        <v>11412.669921875</v>
      </c>
    </row>
    <row r="440" ht="12.75" customHeight="1">
      <c r="A440" s="4">
        <v>43692.0</v>
      </c>
      <c r="B440" s="2" t="s">
        <v>11</v>
      </c>
      <c r="C440" s="3">
        <v>20324.25</v>
      </c>
      <c r="D440" s="3">
        <v>20419.880859375</v>
      </c>
      <c r="E440" s="3">
        <v>20184.849609375</v>
      </c>
      <c r="F440" s="3">
        <v>20405.650390625</v>
      </c>
    </row>
    <row r="441" ht="12.75" customHeight="1">
      <c r="A441" s="4">
        <v>43692.0</v>
      </c>
      <c r="B441" s="2" t="s">
        <v>6</v>
      </c>
      <c r="C441" s="3">
        <v>2846.19995117188</v>
      </c>
      <c r="D441" s="3">
        <v>2856.669921875</v>
      </c>
      <c r="E441" s="3">
        <v>2825.51000976563</v>
      </c>
      <c r="F441" s="3">
        <v>2847.60009765625</v>
      </c>
    </row>
    <row r="442" ht="12.75" customHeight="1">
      <c r="A442" s="4">
        <v>43692.0</v>
      </c>
      <c r="B442" s="2" t="s">
        <v>10</v>
      </c>
      <c r="C442" s="3">
        <v>2762.34008789063</v>
      </c>
      <c r="D442" s="3">
        <v>2815.89990234375</v>
      </c>
      <c r="E442" s="3">
        <v>2756.830078125</v>
      </c>
      <c r="F442" s="3">
        <v>2815.80004882813</v>
      </c>
    </row>
    <row r="443" ht="12.75" customHeight="1">
      <c r="A443" s="4">
        <v>43692.0</v>
      </c>
      <c r="B443" s="2" t="s">
        <v>7</v>
      </c>
      <c r="C443" s="3">
        <v>54.9000015258789</v>
      </c>
      <c r="D443" s="3">
        <v>55.3300018310547</v>
      </c>
      <c r="E443" s="3">
        <v>53.7700004577637</v>
      </c>
      <c r="F443" s="3">
        <v>54.4700012207031</v>
      </c>
    </row>
    <row r="444" ht="12.75" customHeight="1">
      <c r="A444" s="4">
        <v>43693.0</v>
      </c>
      <c r="B444" s="2" t="s">
        <v>8</v>
      </c>
      <c r="C444" s="3">
        <v>11460.650390625</v>
      </c>
      <c r="D444" s="3">
        <v>11578.83984375</v>
      </c>
      <c r="E444" s="3">
        <v>11447.33984375</v>
      </c>
      <c r="F444" s="3">
        <v>11562.740234375</v>
      </c>
    </row>
    <row r="445" ht="12.75" customHeight="1">
      <c r="A445" s="4">
        <v>43693.0</v>
      </c>
      <c r="B445" s="2" t="s">
        <v>9</v>
      </c>
      <c r="C445" s="3">
        <v>11043.650390625</v>
      </c>
      <c r="D445" s="3">
        <v>11068.650390625</v>
      </c>
      <c r="E445" s="3">
        <v>10924.2998046875</v>
      </c>
      <c r="F445" s="3">
        <v>11047.7998046875</v>
      </c>
    </row>
    <row r="446" ht="12.75" customHeight="1">
      <c r="A446" s="4">
        <v>43693.0</v>
      </c>
      <c r="B446" s="2" t="s">
        <v>11</v>
      </c>
      <c r="C446" s="3">
        <v>20323.970703125</v>
      </c>
      <c r="D446" s="3">
        <v>20465.7109375</v>
      </c>
      <c r="E446" s="3">
        <v>20300.349609375</v>
      </c>
      <c r="F446" s="3">
        <v>20418.810546875</v>
      </c>
    </row>
    <row r="447" ht="12.75" customHeight="1">
      <c r="A447" s="4">
        <v>43693.0</v>
      </c>
      <c r="B447" s="2" t="s">
        <v>6</v>
      </c>
      <c r="C447" s="3">
        <v>2864.73999023438</v>
      </c>
      <c r="D447" s="3">
        <v>2893.6298828125</v>
      </c>
      <c r="E447" s="3">
        <v>2864.73999023438</v>
      </c>
      <c r="F447" s="3">
        <v>2888.67993164063</v>
      </c>
    </row>
    <row r="448" ht="12.75" customHeight="1">
      <c r="A448" s="4">
        <v>43693.0</v>
      </c>
      <c r="B448" s="2" t="s">
        <v>10</v>
      </c>
      <c r="C448" s="3">
        <v>2817.57006835938</v>
      </c>
      <c r="D448" s="3">
        <v>2840.32006835938</v>
      </c>
      <c r="E448" s="3">
        <v>2811.80004882813</v>
      </c>
      <c r="F448" s="3">
        <v>2823.82006835938</v>
      </c>
    </row>
    <row r="449" ht="12.75" customHeight="1">
      <c r="A449" s="4">
        <v>43693.0</v>
      </c>
      <c r="B449" s="2" t="s">
        <v>7</v>
      </c>
      <c r="C449" s="3">
        <v>54.7400016784668</v>
      </c>
      <c r="D449" s="3">
        <v>55.6699981689453</v>
      </c>
      <c r="E449" s="3">
        <v>54.2599983215332</v>
      </c>
      <c r="F449" s="3">
        <v>54.8699989318848</v>
      </c>
    </row>
    <row r="450" ht="12.75" customHeight="1">
      <c r="A450" s="4">
        <v>43696.0</v>
      </c>
      <c r="B450" s="2" t="s">
        <v>8</v>
      </c>
      <c r="C450" s="3">
        <v>11679.7197265625</v>
      </c>
      <c r="D450" s="3">
        <v>11759.0</v>
      </c>
      <c r="E450" s="3">
        <v>11625.669921875</v>
      </c>
      <c r="F450" s="3">
        <v>11715.3701171875</v>
      </c>
    </row>
    <row r="451" ht="12.75" customHeight="1">
      <c r="A451" s="4">
        <v>43696.0</v>
      </c>
      <c r="B451" s="2" t="s">
        <v>9</v>
      </c>
      <c r="C451" s="3">
        <v>11094.7998046875</v>
      </c>
      <c r="D451" s="3">
        <v>11146.900390625</v>
      </c>
      <c r="E451" s="3">
        <v>11037.849609375</v>
      </c>
      <c r="F451" s="3">
        <v>11053.900390625</v>
      </c>
    </row>
    <row r="452" ht="12.75" customHeight="1">
      <c r="A452" s="4">
        <v>43696.0</v>
      </c>
      <c r="B452" s="2" t="s">
        <v>11</v>
      </c>
      <c r="C452" s="3">
        <v>20590.470703125</v>
      </c>
      <c r="D452" s="3">
        <v>20633.900390625</v>
      </c>
      <c r="E452" s="3">
        <v>20502.66015625</v>
      </c>
      <c r="F452" s="3">
        <v>20563.16015625</v>
      </c>
    </row>
    <row r="453" ht="12.75" customHeight="1">
      <c r="A453" s="4">
        <v>43696.0</v>
      </c>
      <c r="B453" s="2" t="s">
        <v>6</v>
      </c>
      <c r="C453" s="3">
        <v>2913.47998046875</v>
      </c>
      <c r="D453" s="3">
        <v>2931.0</v>
      </c>
      <c r="E453" s="3">
        <v>2913.47998046875</v>
      </c>
      <c r="F453" s="3">
        <v>2923.64990234375</v>
      </c>
    </row>
    <row r="454" ht="12.75" customHeight="1">
      <c r="A454" s="4">
        <v>43696.0</v>
      </c>
      <c r="B454" s="2" t="s">
        <v>10</v>
      </c>
      <c r="C454" s="3">
        <v>2835.52001953125</v>
      </c>
      <c r="D454" s="3">
        <v>2883.10009765625</v>
      </c>
      <c r="E454" s="3">
        <v>2829.85009765625</v>
      </c>
      <c r="F454" s="3">
        <v>2883.10009765625</v>
      </c>
    </row>
    <row r="455" ht="12.75" customHeight="1">
      <c r="A455" s="4">
        <v>43696.0</v>
      </c>
      <c r="B455" s="2" t="s">
        <v>7</v>
      </c>
      <c r="C455" s="3">
        <v>54.9599990844727</v>
      </c>
      <c r="D455" s="3">
        <v>56.4099998474121</v>
      </c>
      <c r="E455" s="3">
        <v>54.8400001525879</v>
      </c>
      <c r="F455" s="3">
        <v>56.2099990844727</v>
      </c>
    </row>
    <row r="456" ht="12.75" customHeight="1">
      <c r="A456" s="4">
        <v>43697.0</v>
      </c>
      <c r="B456" s="2" t="s">
        <v>8</v>
      </c>
      <c r="C456" s="3">
        <v>11711.7802734375</v>
      </c>
      <c r="D456" s="3">
        <v>11764.9296875</v>
      </c>
      <c r="E456" s="3">
        <v>11618.9296875</v>
      </c>
      <c r="F456" s="3">
        <v>11651.1796875</v>
      </c>
    </row>
    <row r="457" ht="12.75" customHeight="1">
      <c r="A457" s="4">
        <v>43697.0</v>
      </c>
      <c r="B457" s="2" t="s">
        <v>9</v>
      </c>
      <c r="C457" s="3">
        <v>11063.900390625</v>
      </c>
      <c r="D457" s="3">
        <v>11076.2998046875</v>
      </c>
      <c r="E457" s="3">
        <v>10985.2998046875</v>
      </c>
      <c r="F457" s="3">
        <v>11017.0</v>
      </c>
    </row>
    <row r="458" ht="12.75" customHeight="1">
      <c r="A458" s="4">
        <v>43697.0</v>
      </c>
      <c r="B458" s="2" t="s">
        <v>11</v>
      </c>
      <c r="C458" s="3">
        <v>20605.349609375</v>
      </c>
      <c r="D458" s="3">
        <v>20684.060546875</v>
      </c>
      <c r="E458" s="3">
        <v>20582.009765625</v>
      </c>
      <c r="F458" s="3">
        <v>20677.220703125</v>
      </c>
    </row>
    <row r="459" ht="12.75" customHeight="1">
      <c r="A459" s="4">
        <v>43697.0</v>
      </c>
      <c r="B459" s="2" t="s">
        <v>6</v>
      </c>
      <c r="C459" s="3">
        <v>2919.01000976563</v>
      </c>
      <c r="D459" s="3">
        <v>2923.6298828125</v>
      </c>
      <c r="E459" s="3">
        <v>2899.60009765625</v>
      </c>
      <c r="F459" s="3">
        <v>2900.51000976563</v>
      </c>
    </row>
    <row r="460" ht="12.75" customHeight="1">
      <c r="A460" s="4">
        <v>43697.0</v>
      </c>
      <c r="B460" s="2" t="s">
        <v>10</v>
      </c>
      <c r="C460" s="3">
        <v>2879.080078125</v>
      </c>
      <c r="D460" s="3">
        <v>2892.080078125</v>
      </c>
      <c r="E460" s="3">
        <v>2875.0</v>
      </c>
      <c r="F460" s="3">
        <v>2880.0</v>
      </c>
    </row>
    <row r="461" ht="12.75" customHeight="1">
      <c r="A461" s="4">
        <v>43697.0</v>
      </c>
      <c r="B461" s="2" t="s">
        <v>7</v>
      </c>
      <c r="C461" s="3">
        <v>56.0999984741211</v>
      </c>
      <c r="D461" s="3">
        <v>56.5999984741211</v>
      </c>
      <c r="E461" s="3">
        <v>55.2799987792969</v>
      </c>
      <c r="F461" s="3">
        <v>56.3400001525879</v>
      </c>
    </row>
    <row r="462" ht="12.75" customHeight="1">
      <c r="A462" s="4">
        <v>43698.0</v>
      </c>
      <c r="B462" s="2" t="s">
        <v>8</v>
      </c>
      <c r="C462" s="3">
        <v>11673.66015625</v>
      </c>
      <c r="D462" s="3">
        <v>11824.66015625</v>
      </c>
      <c r="E462" s="3">
        <v>11673.3701171875</v>
      </c>
      <c r="F462" s="3">
        <v>11802.849609375</v>
      </c>
    </row>
    <row r="463" ht="12.75" customHeight="1">
      <c r="A463" s="4">
        <v>43698.0</v>
      </c>
      <c r="B463" s="2" t="s">
        <v>9</v>
      </c>
      <c r="C463" s="3">
        <v>11018.150390625</v>
      </c>
      <c r="D463" s="3">
        <v>11034.2001953125</v>
      </c>
      <c r="E463" s="3">
        <v>10906.650390625</v>
      </c>
      <c r="F463" s="3">
        <v>10918.7001953125</v>
      </c>
    </row>
    <row r="464" ht="12.75" customHeight="1">
      <c r="A464" s="4">
        <v>43698.0</v>
      </c>
      <c r="B464" s="2" t="s">
        <v>11</v>
      </c>
      <c r="C464" s="3">
        <v>20489.970703125</v>
      </c>
      <c r="D464" s="3">
        <v>20626.05078125</v>
      </c>
      <c r="E464" s="3">
        <v>20482.619140625</v>
      </c>
      <c r="F464" s="3">
        <v>20618.5703125</v>
      </c>
    </row>
    <row r="465" ht="12.75" customHeight="1">
      <c r="A465" s="4">
        <v>43698.0</v>
      </c>
      <c r="B465" s="2" t="s">
        <v>6</v>
      </c>
      <c r="C465" s="3">
        <v>2922.0400390625</v>
      </c>
      <c r="D465" s="3">
        <v>2928.72998046875</v>
      </c>
      <c r="E465" s="3">
        <v>2917.90991210938</v>
      </c>
      <c r="F465" s="3">
        <v>2924.42993164063</v>
      </c>
    </row>
    <row r="466" ht="12.75" customHeight="1">
      <c r="A466" s="4">
        <v>43698.0</v>
      </c>
      <c r="B466" s="2" t="s">
        <v>10</v>
      </c>
      <c r="C466" s="3">
        <v>2875.46997070313</v>
      </c>
      <c r="D466" s="3">
        <v>2885.59008789063</v>
      </c>
      <c r="E466" s="3">
        <v>2872.56005859375</v>
      </c>
      <c r="F466" s="3">
        <v>2880.330078125</v>
      </c>
    </row>
    <row r="467" ht="12.75" customHeight="1">
      <c r="A467" s="4">
        <v>43698.0</v>
      </c>
      <c r="B467" s="2" t="s">
        <v>7</v>
      </c>
      <c r="C467" s="3">
        <v>56.0499992370606</v>
      </c>
      <c r="D467" s="3">
        <v>57.1300010681152</v>
      </c>
      <c r="E467" s="3">
        <v>55.5499992370606</v>
      </c>
      <c r="F467" s="3">
        <v>55.6800003051758</v>
      </c>
    </row>
    <row r="468" ht="12.75" customHeight="1">
      <c r="A468" s="4">
        <v>43699.0</v>
      </c>
      <c r="B468" s="2" t="s">
        <v>8</v>
      </c>
      <c r="C468" s="3">
        <v>11756.2099609375</v>
      </c>
      <c r="D468" s="3">
        <v>11853.1396484375</v>
      </c>
      <c r="E468" s="3">
        <v>11715.259765625</v>
      </c>
      <c r="F468" s="3">
        <v>11747.0400390625</v>
      </c>
    </row>
    <row r="469" ht="12.75" customHeight="1">
      <c r="A469" s="4">
        <v>43699.0</v>
      </c>
      <c r="B469" s="2" t="s">
        <v>9</v>
      </c>
      <c r="C469" s="3">
        <v>10905.2998046875</v>
      </c>
      <c r="D469" s="3">
        <v>10908.25</v>
      </c>
      <c r="E469" s="3">
        <v>10718.2998046875</v>
      </c>
      <c r="F469" s="3">
        <v>10741.349609375</v>
      </c>
    </row>
    <row r="470" ht="12.75" customHeight="1">
      <c r="A470" s="4">
        <v>43699.0</v>
      </c>
      <c r="B470" s="2" t="s">
        <v>11</v>
      </c>
      <c r="C470" s="3">
        <v>20706.0703125</v>
      </c>
      <c r="D470" s="3">
        <v>20731.189453125</v>
      </c>
      <c r="E470" s="3">
        <v>20584.2890625</v>
      </c>
      <c r="F470" s="3">
        <v>20628.009765625</v>
      </c>
    </row>
    <row r="471" ht="12.75" customHeight="1">
      <c r="A471" s="4">
        <v>43699.0</v>
      </c>
      <c r="B471" s="2" t="s">
        <v>6</v>
      </c>
      <c r="C471" s="3">
        <v>2930.93994140625</v>
      </c>
      <c r="D471" s="3">
        <v>2939.080078125</v>
      </c>
      <c r="E471" s="3">
        <v>2904.51000976563</v>
      </c>
      <c r="F471" s="3">
        <v>2922.94995117188</v>
      </c>
    </row>
    <row r="472" ht="12.75" customHeight="1">
      <c r="A472" s="4">
        <v>43699.0</v>
      </c>
      <c r="B472" s="2" t="s">
        <v>10</v>
      </c>
      <c r="C472" s="3">
        <v>2887.65991210938</v>
      </c>
      <c r="D472" s="3">
        <v>2888.5</v>
      </c>
      <c r="E472" s="3">
        <v>2867.55004882813</v>
      </c>
      <c r="F472" s="3">
        <v>2883.43994140625</v>
      </c>
    </row>
    <row r="473" ht="12.75" customHeight="1">
      <c r="A473" s="4">
        <v>43699.0</v>
      </c>
      <c r="B473" s="2" t="s">
        <v>7</v>
      </c>
      <c r="C473" s="3">
        <v>55.939998626709</v>
      </c>
      <c r="D473" s="3">
        <v>56.4599990844727</v>
      </c>
      <c r="E473" s="3">
        <v>54.8499984741211</v>
      </c>
      <c r="F473" s="3">
        <v>55.3499984741211</v>
      </c>
    </row>
    <row r="474" ht="12.75" customHeight="1">
      <c r="A474" s="4">
        <v>43700.0</v>
      </c>
      <c r="B474" s="2" t="s">
        <v>8</v>
      </c>
      <c r="C474" s="3">
        <v>11805.48046875</v>
      </c>
      <c r="D474" s="3">
        <v>11823.1201171875</v>
      </c>
      <c r="E474" s="3">
        <v>11611.509765625</v>
      </c>
      <c r="F474" s="3">
        <v>11611.509765625</v>
      </c>
    </row>
    <row r="475" ht="12.75" customHeight="1">
      <c r="A475" s="4">
        <v>43700.0</v>
      </c>
      <c r="B475" s="2" t="s">
        <v>9</v>
      </c>
      <c r="C475" s="3">
        <v>10699.599609375</v>
      </c>
      <c r="D475" s="3">
        <v>10862.5498046875</v>
      </c>
      <c r="E475" s="3">
        <v>10637.150390625</v>
      </c>
      <c r="F475" s="3">
        <v>10829.349609375</v>
      </c>
    </row>
    <row r="476" ht="12.75" customHeight="1">
      <c r="A476" s="4">
        <v>43700.0</v>
      </c>
      <c r="B476" s="2" t="s">
        <v>11</v>
      </c>
      <c r="C476" s="3">
        <v>20579.98046875</v>
      </c>
      <c r="D476" s="3">
        <v>20719.310546875</v>
      </c>
      <c r="E476" s="3">
        <v>20579.98046875</v>
      </c>
      <c r="F476" s="3">
        <v>20710.91015625</v>
      </c>
    </row>
    <row r="477" ht="12.75" customHeight="1">
      <c r="A477" s="4">
        <v>43700.0</v>
      </c>
      <c r="B477" s="2" t="s">
        <v>6</v>
      </c>
      <c r="C477" s="3">
        <v>2911.07006835938</v>
      </c>
      <c r="D477" s="3">
        <v>2927.01000976563</v>
      </c>
      <c r="E477" s="3">
        <v>2834.96997070313</v>
      </c>
      <c r="F477" s="3">
        <v>2847.11010742188</v>
      </c>
    </row>
    <row r="478" ht="12.75" customHeight="1">
      <c r="A478" s="4">
        <v>43700.0</v>
      </c>
      <c r="B478" s="2" t="s">
        <v>10</v>
      </c>
      <c r="C478" s="3">
        <v>2885.14990234375</v>
      </c>
      <c r="D478" s="3">
        <v>2902.4599609375</v>
      </c>
      <c r="E478" s="3">
        <v>2878.73999023438</v>
      </c>
      <c r="F478" s="3">
        <v>2897.42993164063</v>
      </c>
    </row>
    <row r="479" ht="12.75" customHeight="1">
      <c r="A479" s="4">
        <v>43700.0</v>
      </c>
      <c r="B479" s="2" t="s">
        <v>7</v>
      </c>
      <c r="C479" s="3">
        <v>55.3499984741211</v>
      </c>
      <c r="D479" s="3">
        <v>55.5999984741211</v>
      </c>
      <c r="E479" s="3">
        <v>53.2400016784668</v>
      </c>
      <c r="F479" s="3">
        <v>54.1699981689453</v>
      </c>
    </row>
    <row r="480" ht="12.75" customHeight="1">
      <c r="A480" s="4">
        <v>43703.0</v>
      </c>
      <c r="B480" s="2" t="s">
        <v>8</v>
      </c>
      <c r="C480" s="3">
        <v>11619.66015625</v>
      </c>
      <c r="D480" s="3">
        <v>11696.7802734375</v>
      </c>
      <c r="E480" s="3">
        <v>11551.990234375</v>
      </c>
      <c r="F480" s="3">
        <v>11658.0400390625</v>
      </c>
    </row>
    <row r="481" ht="12.75" customHeight="1">
      <c r="A481" s="4">
        <v>43703.0</v>
      </c>
      <c r="B481" s="2" t="s">
        <v>9</v>
      </c>
      <c r="C481" s="3">
        <v>11000.2998046875</v>
      </c>
      <c r="D481" s="3">
        <v>11070.2998046875</v>
      </c>
      <c r="E481" s="3">
        <v>10756.5498046875</v>
      </c>
      <c r="F481" s="3">
        <v>11057.849609375</v>
      </c>
    </row>
    <row r="482" ht="12.75" customHeight="1">
      <c r="A482" s="4">
        <v>43703.0</v>
      </c>
      <c r="B482" s="2" t="s">
        <v>11</v>
      </c>
      <c r="C482" s="3">
        <v>20325.439453125</v>
      </c>
      <c r="D482" s="3">
        <v>20329.009765625</v>
      </c>
      <c r="E482" s="3">
        <v>20173.759765625</v>
      </c>
      <c r="F482" s="3">
        <v>20261.0390625</v>
      </c>
    </row>
    <row r="483" ht="12.75" customHeight="1">
      <c r="A483" s="4">
        <v>43703.0</v>
      </c>
      <c r="B483" s="2" t="s">
        <v>6</v>
      </c>
      <c r="C483" s="3">
        <v>2866.69995117188</v>
      </c>
      <c r="D483" s="3">
        <v>2879.27001953125</v>
      </c>
      <c r="E483" s="3">
        <v>2856.0</v>
      </c>
      <c r="F483" s="3">
        <v>2878.3798828125</v>
      </c>
    </row>
    <row r="484" ht="12.75" customHeight="1">
      <c r="A484" s="4">
        <v>43703.0</v>
      </c>
      <c r="B484" s="2" t="s">
        <v>10</v>
      </c>
      <c r="C484" s="3">
        <v>2851.02001953125</v>
      </c>
      <c r="D484" s="3">
        <v>2870.48999023438</v>
      </c>
      <c r="E484" s="3">
        <v>2849.23999023438</v>
      </c>
      <c r="F484" s="3">
        <v>2863.57006835938</v>
      </c>
    </row>
    <row r="485" ht="12.75" customHeight="1">
      <c r="A485" s="4">
        <v>43703.0</v>
      </c>
      <c r="B485" s="2" t="s">
        <v>7</v>
      </c>
      <c r="C485" s="3">
        <v>53.25</v>
      </c>
      <c r="D485" s="3">
        <v>55.2599983215332</v>
      </c>
      <c r="E485" s="3">
        <v>52.9599990844727</v>
      </c>
      <c r="F485" s="3">
        <v>53.6399993896484</v>
      </c>
    </row>
    <row r="486" ht="12.75" customHeight="1">
      <c r="A486" s="4">
        <v>43704.0</v>
      </c>
      <c r="B486" s="2" t="s">
        <v>8</v>
      </c>
      <c r="C486" s="3">
        <v>11638.509765625</v>
      </c>
      <c r="D486" s="3">
        <v>11778.6201171875</v>
      </c>
      <c r="E486" s="3">
        <v>11616.08984375</v>
      </c>
      <c r="F486" s="3">
        <v>11730.01953125</v>
      </c>
    </row>
    <row r="487" ht="12.75" customHeight="1">
      <c r="A487" s="4">
        <v>43704.0</v>
      </c>
      <c r="B487" s="2" t="s">
        <v>9</v>
      </c>
      <c r="C487" s="3">
        <v>11106.5498046875</v>
      </c>
      <c r="D487" s="3">
        <v>11141.75</v>
      </c>
      <c r="E487" s="3">
        <v>11049.5</v>
      </c>
      <c r="F487" s="3">
        <v>11105.349609375</v>
      </c>
    </row>
    <row r="488" ht="12.75" customHeight="1">
      <c r="A488" s="4">
        <v>43704.0</v>
      </c>
      <c r="B488" s="2" t="s">
        <v>11</v>
      </c>
      <c r="C488" s="3">
        <v>20467.220703125</v>
      </c>
      <c r="D488" s="3">
        <v>20529.939453125</v>
      </c>
      <c r="E488" s="3">
        <v>20439.919921875</v>
      </c>
      <c r="F488" s="3">
        <v>20456.080078125</v>
      </c>
    </row>
    <row r="489" ht="12.75" customHeight="1">
      <c r="A489" s="4">
        <v>43704.0</v>
      </c>
      <c r="B489" s="2" t="s">
        <v>6</v>
      </c>
      <c r="C489" s="3">
        <v>2893.13989257813</v>
      </c>
      <c r="D489" s="3">
        <v>2898.7900390625</v>
      </c>
      <c r="E489" s="3">
        <v>2860.59008789063</v>
      </c>
      <c r="F489" s="3">
        <v>2869.15991210938</v>
      </c>
    </row>
    <row r="490" ht="12.75" customHeight="1">
      <c r="A490" s="4">
        <v>43704.0</v>
      </c>
      <c r="B490" s="2" t="s">
        <v>10</v>
      </c>
      <c r="C490" s="3">
        <v>2879.52001953125</v>
      </c>
      <c r="D490" s="3">
        <v>2919.63989257813</v>
      </c>
      <c r="E490" s="3">
        <v>2879.40991210938</v>
      </c>
      <c r="F490" s="3">
        <v>2902.18994140625</v>
      </c>
    </row>
    <row r="491" ht="12.75" customHeight="1">
      <c r="A491" s="4">
        <v>43704.0</v>
      </c>
      <c r="B491" s="2" t="s">
        <v>7</v>
      </c>
      <c r="C491" s="3">
        <v>53.7599983215332</v>
      </c>
      <c r="D491" s="3">
        <v>55.7200012207031</v>
      </c>
      <c r="E491" s="3">
        <v>53.689998626709</v>
      </c>
      <c r="F491" s="3">
        <v>54.9300003051758</v>
      </c>
    </row>
    <row r="492" ht="12.75" customHeight="1">
      <c r="A492" s="4">
        <v>43705.0</v>
      </c>
      <c r="B492" s="2" t="s">
        <v>8</v>
      </c>
      <c r="C492" s="3">
        <v>11704.669921875</v>
      </c>
      <c r="D492" s="3">
        <v>11717.7900390625</v>
      </c>
      <c r="E492" s="3">
        <v>11573.6396484375</v>
      </c>
      <c r="F492" s="3">
        <v>11701.01953125</v>
      </c>
    </row>
    <row r="493" ht="12.75" customHeight="1">
      <c r="A493" s="4">
        <v>43705.0</v>
      </c>
      <c r="B493" s="2" t="s">
        <v>9</v>
      </c>
      <c r="C493" s="3">
        <v>11101.2998046875</v>
      </c>
      <c r="D493" s="3">
        <v>11129.650390625</v>
      </c>
      <c r="E493" s="3">
        <v>10987.650390625</v>
      </c>
      <c r="F493" s="3">
        <v>11046.099609375</v>
      </c>
    </row>
    <row r="494" ht="12.75" customHeight="1">
      <c r="A494" s="4">
        <v>43705.0</v>
      </c>
      <c r="B494" s="2" t="s">
        <v>11</v>
      </c>
      <c r="C494" s="3">
        <v>20474.310546875</v>
      </c>
      <c r="D494" s="3">
        <v>20511.2109375</v>
      </c>
      <c r="E494" s="3">
        <v>20433.310546875</v>
      </c>
      <c r="F494" s="3">
        <v>20479.419921875</v>
      </c>
    </row>
    <row r="495" ht="12.75" customHeight="1">
      <c r="A495" s="4">
        <v>43705.0</v>
      </c>
      <c r="B495" s="2" t="s">
        <v>6</v>
      </c>
      <c r="C495" s="3">
        <v>2861.28002929688</v>
      </c>
      <c r="D495" s="3">
        <v>2890.03002929688</v>
      </c>
      <c r="E495" s="3">
        <v>2853.05004882813</v>
      </c>
      <c r="F495" s="3">
        <v>2887.93994140625</v>
      </c>
    </row>
    <row r="496" ht="12.75" customHeight="1">
      <c r="A496" s="4">
        <v>43705.0</v>
      </c>
      <c r="B496" s="2" t="s">
        <v>10</v>
      </c>
      <c r="C496" s="3">
        <v>2901.6298828125</v>
      </c>
      <c r="D496" s="3">
        <v>2905.43994140625</v>
      </c>
      <c r="E496" s="3">
        <v>2887.01000976563</v>
      </c>
      <c r="F496" s="3">
        <v>2893.76000976563</v>
      </c>
    </row>
    <row r="497" ht="12.75" customHeight="1">
      <c r="A497" s="4">
        <v>43705.0</v>
      </c>
      <c r="B497" s="2" t="s">
        <v>7</v>
      </c>
      <c r="C497" s="3">
        <v>55.7099990844727</v>
      </c>
      <c r="D497" s="3">
        <v>56.75</v>
      </c>
      <c r="E497" s="3">
        <v>55.3400001525879</v>
      </c>
      <c r="F497" s="3">
        <v>55.7799987792969</v>
      </c>
    </row>
    <row r="498" ht="12.75" customHeight="1">
      <c r="A498" s="4">
        <v>43706.0</v>
      </c>
      <c r="B498" s="2" t="s">
        <v>8</v>
      </c>
      <c r="C498" s="3">
        <v>11686.83984375</v>
      </c>
      <c r="D498" s="3">
        <v>11853.91015625</v>
      </c>
      <c r="E498" s="3">
        <v>11661.73046875</v>
      </c>
      <c r="F498" s="3">
        <v>11838.8798828125</v>
      </c>
    </row>
    <row r="499" ht="12.75" customHeight="1">
      <c r="A499" s="4">
        <v>43706.0</v>
      </c>
      <c r="B499" s="2" t="s">
        <v>9</v>
      </c>
      <c r="C499" s="3">
        <v>10996.0498046875</v>
      </c>
      <c r="D499" s="3">
        <v>11021.099609375</v>
      </c>
      <c r="E499" s="3">
        <v>10922.400390625</v>
      </c>
      <c r="F499" s="3">
        <v>10948.2998046875</v>
      </c>
    </row>
    <row r="500" ht="12.75" customHeight="1">
      <c r="A500" s="4">
        <v>43706.0</v>
      </c>
      <c r="B500" s="2" t="s">
        <v>11</v>
      </c>
      <c r="C500" s="3">
        <v>20500.5</v>
      </c>
      <c r="D500" s="3">
        <v>20520.6796875</v>
      </c>
      <c r="E500" s="3">
        <v>20361.119140625</v>
      </c>
      <c r="F500" s="3">
        <v>20460.9296875</v>
      </c>
    </row>
    <row r="501" ht="12.75" customHeight="1">
      <c r="A501" s="4">
        <v>43706.0</v>
      </c>
      <c r="B501" s="2" t="s">
        <v>6</v>
      </c>
      <c r="C501" s="3">
        <v>2910.3701171875</v>
      </c>
      <c r="D501" s="3">
        <v>2930.5</v>
      </c>
      <c r="E501" s="3">
        <v>2905.669921875</v>
      </c>
      <c r="F501" s="3">
        <v>2924.580078125</v>
      </c>
    </row>
    <row r="502" ht="12.75" customHeight="1">
      <c r="A502" s="4">
        <v>43706.0</v>
      </c>
      <c r="B502" s="2" t="s">
        <v>10</v>
      </c>
      <c r="C502" s="3">
        <v>2896.0</v>
      </c>
      <c r="D502" s="3">
        <v>2898.60009765625</v>
      </c>
      <c r="E502" s="3">
        <v>2878.59008789063</v>
      </c>
      <c r="F502" s="3">
        <v>2890.919921875</v>
      </c>
    </row>
    <row r="503" ht="12.75" customHeight="1">
      <c r="A503" s="4">
        <v>43706.0</v>
      </c>
      <c r="B503" s="2" t="s">
        <v>7</v>
      </c>
      <c r="C503" s="3">
        <v>55.8800010681152</v>
      </c>
      <c r="D503" s="3">
        <v>56.8899993896484</v>
      </c>
      <c r="E503" s="3">
        <v>55.4300003051758</v>
      </c>
      <c r="F503" s="3">
        <v>56.7099990844727</v>
      </c>
    </row>
    <row r="504" ht="12.75" customHeight="1">
      <c r="A504" s="4">
        <v>43707.0</v>
      </c>
      <c r="B504" s="2" t="s">
        <v>8</v>
      </c>
      <c r="C504" s="3">
        <v>11850.2998046875</v>
      </c>
      <c r="D504" s="3">
        <v>11989.4404296875</v>
      </c>
      <c r="E504" s="3">
        <v>11845.16015625</v>
      </c>
      <c r="F504" s="3">
        <v>11939.2802734375</v>
      </c>
    </row>
    <row r="505" ht="12.75" customHeight="1">
      <c r="A505" s="4">
        <v>43707.0</v>
      </c>
      <c r="B505" s="2" t="s">
        <v>9</v>
      </c>
      <c r="C505" s="3">
        <v>10987.7998046875</v>
      </c>
      <c r="D505" s="3">
        <v>11042.599609375</v>
      </c>
      <c r="E505" s="3">
        <v>10874.7998046875</v>
      </c>
      <c r="F505" s="3">
        <v>11023.25</v>
      </c>
    </row>
    <row r="506" ht="12.75" customHeight="1">
      <c r="A506" s="4">
        <v>43707.0</v>
      </c>
      <c r="B506" s="2" t="s">
        <v>11</v>
      </c>
      <c r="C506" s="3">
        <v>20641.490234375</v>
      </c>
      <c r="D506" s="3">
        <v>20748.349609375</v>
      </c>
      <c r="E506" s="3">
        <v>20633.30078125</v>
      </c>
      <c r="F506" s="3">
        <v>20704.369140625</v>
      </c>
    </row>
    <row r="507" ht="12.75" customHeight="1">
      <c r="A507" s="4">
        <v>43707.0</v>
      </c>
      <c r="B507" s="2" t="s">
        <v>6</v>
      </c>
      <c r="C507" s="3">
        <v>2937.09008789063</v>
      </c>
      <c r="D507" s="3">
        <v>2940.42993164063</v>
      </c>
      <c r="E507" s="3">
        <v>2913.32006835938</v>
      </c>
      <c r="F507" s="3">
        <v>2926.4599609375</v>
      </c>
    </row>
    <row r="508" ht="12.75" customHeight="1">
      <c r="A508" s="4">
        <v>43707.0</v>
      </c>
      <c r="B508" s="2" t="s">
        <v>10</v>
      </c>
      <c r="C508" s="3">
        <v>2907.3798828125</v>
      </c>
      <c r="D508" s="3">
        <v>2914.580078125</v>
      </c>
      <c r="E508" s="3">
        <v>2874.10009765625</v>
      </c>
      <c r="F508" s="3">
        <v>2886.23999023438</v>
      </c>
    </row>
    <row r="509" ht="12.75" customHeight="1">
      <c r="A509" s="4">
        <v>43707.0</v>
      </c>
      <c r="B509" s="2" t="s">
        <v>7</v>
      </c>
      <c r="C509" s="3">
        <v>56.6300010681152</v>
      </c>
      <c r="D509" s="3">
        <v>56.7200012207031</v>
      </c>
      <c r="E509" s="3">
        <v>54.5499992370606</v>
      </c>
      <c r="F509" s="3">
        <v>55.0999984741211</v>
      </c>
    </row>
    <row r="510" ht="12.75" customHeight="1">
      <c r="A510" s="4">
        <v>43710.0</v>
      </c>
      <c r="B510" s="2" t="s">
        <v>8</v>
      </c>
      <c r="C510" s="3">
        <v>11939.990234375</v>
      </c>
      <c r="D510" s="3">
        <v>11994.1103515625</v>
      </c>
      <c r="E510" s="3">
        <v>11929.91015625</v>
      </c>
      <c r="F510" s="3">
        <v>11953.7802734375</v>
      </c>
    </row>
    <row r="511" ht="12.75" customHeight="1">
      <c r="A511" s="4">
        <v>43710.0</v>
      </c>
      <c r="B511" s="2" t="s">
        <v>11</v>
      </c>
      <c r="C511" s="3">
        <v>20625.75</v>
      </c>
      <c r="D511" s="3">
        <v>20667.560546875</v>
      </c>
      <c r="E511" s="3">
        <v>20614.2890625</v>
      </c>
      <c r="F511" s="3">
        <v>20620.189453125</v>
      </c>
    </row>
    <row r="512" ht="12.75" customHeight="1">
      <c r="A512" s="4">
        <v>43710.0</v>
      </c>
      <c r="B512" s="2" t="s">
        <v>10</v>
      </c>
      <c r="C512" s="3">
        <v>2886.94189453125</v>
      </c>
      <c r="D512" s="3">
        <v>2928.47900390625</v>
      </c>
      <c r="E512" s="3">
        <v>2883.68188476563</v>
      </c>
      <c r="F512" s="3">
        <v>2924.10595703125</v>
      </c>
    </row>
    <row r="513" ht="12.75" customHeight="1">
      <c r="A513" s="4">
        <v>43711.0</v>
      </c>
      <c r="B513" s="2" t="s">
        <v>8</v>
      </c>
      <c r="C513" s="3">
        <v>11921.9404296875</v>
      </c>
      <c r="D513" s="3">
        <v>11956.6904296875</v>
      </c>
      <c r="E513" s="3">
        <v>11869.2802734375</v>
      </c>
      <c r="F513" s="3">
        <v>11910.8603515625</v>
      </c>
    </row>
    <row r="514" ht="12.75" customHeight="1">
      <c r="A514" s="4">
        <v>43711.0</v>
      </c>
      <c r="B514" s="2" t="s">
        <v>9</v>
      </c>
      <c r="C514" s="3">
        <v>10960.9501953125</v>
      </c>
      <c r="D514" s="3">
        <v>10967.5</v>
      </c>
      <c r="E514" s="3">
        <v>10772.7001953125</v>
      </c>
      <c r="F514" s="3">
        <v>10797.900390625</v>
      </c>
    </row>
    <row r="515" ht="12.75" customHeight="1">
      <c r="A515" s="4">
        <v>43711.0</v>
      </c>
      <c r="B515" s="2" t="s">
        <v>11</v>
      </c>
      <c r="C515" s="3">
        <v>20581.580078125</v>
      </c>
      <c r="D515" s="3">
        <v>20662.23046875</v>
      </c>
      <c r="E515" s="3">
        <v>20578.01953125</v>
      </c>
      <c r="F515" s="3">
        <v>20625.16015625</v>
      </c>
    </row>
    <row r="516" ht="12.75" customHeight="1">
      <c r="A516" s="4">
        <v>43711.0</v>
      </c>
      <c r="B516" s="2" t="s">
        <v>6</v>
      </c>
      <c r="C516" s="3">
        <v>2909.01000976563</v>
      </c>
      <c r="D516" s="3">
        <v>2914.38989257813</v>
      </c>
      <c r="E516" s="3">
        <v>2891.85009765625</v>
      </c>
      <c r="F516" s="3">
        <v>2906.27001953125</v>
      </c>
    </row>
    <row r="517" ht="12.75" customHeight="1">
      <c r="A517" s="4">
        <v>43711.0</v>
      </c>
      <c r="B517" s="2" t="s">
        <v>10</v>
      </c>
      <c r="C517" s="3">
        <v>2925.93994140625</v>
      </c>
      <c r="D517" s="3">
        <v>2930.14990234375</v>
      </c>
      <c r="E517" s="3">
        <v>2915.19995117188</v>
      </c>
      <c r="F517" s="3">
        <v>2930.14990234375</v>
      </c>
    </row>
    <row r="518" ht="12.75" customHeight="1">
      <c r="A518" s="4">
        <v>43711.0</v>
      </c>
      <c r="B518" s="2" t="s">
        <v>7</v>
      </c>
      <c r="C518" s="3">
        <v>55.0</v>
      </c>
      <c r="D518" s="3">
        <v>55.2400016784668</v>
      </c>
      <c r="E518" s="3">
        <v>52.8400001525879</v>
      </c>
      <c r="F518" s="3">
        <v>53.939998626709</v>
      </c>
    </row>
    <row r="519" ht="12.75" customHeight="1">
      <c r="A519" s="4">
        <v>43712.0</v>
      </c>
      <c r="B519" s="2" t="s">
        <v>8</v>
      </c>
      <c r="C519" s="3">
        <v>12043.9599609375</v>
      </c>
      <c r="D519" s="3">
        <v>12078.400390625</v>
      </c>
      <c r="E519" s="3">
        <v>11999.830078125</v>
      </c>
      <c r="F519" s="3">
        <v>12025.0400390625</v>
      </c>
    </row>
    <row r="520" ht="12.75" customHeight="1">
      <c r="A520" s="4">
        <v>43712.0</v>
      </c>
      <c r="B520" s="2" t="s">
        <v>9</v>
      </c>
      <c r="C520" s="3">
        <v>10790.400390625</v>
      </c>
      <c r="D520" s="3">
        <v>10858.75</v>
      </c>
      <c r="E520" s="3">
        <v>10746.349609375</v>
      </c>
      <c r="F520" s="3">
        <v>10844.650390625</v>
      </c>
    </row>
    <row r="521" ht="12.75" customHeight="1">
      <c r="A521" s="4">
        <v>43712.0</v>
      </c>
      <c r="B521" s="2" t="s">
        <v>11</v>
      </c>
      <c r="C521" s="3">
        <v>20578.669921875</v>
      </c>
      <c r="D521" s="3">
        <v>20694.349609375</v>
      </c>
      <c r="E521" s="3">
        <v>20554.16015625</v>
      </c>
      <c r="F521" s="3">
        <v>20649.140625</v>
      </c>
    </row>
    <row r="522" ht="12.75" customHeight="1">
      <c r="A522" s="4">
        <v>43712.0</v>
      </c>
      <c r="B522" s="2" t="s">
        <v>6</v>
      </c>
      <c r="C522" s="3">
        <v>2924.669921875</v>
      </c>
      <c r="D522" s="3">
        <v>2938.84008789063</v>
      </c>
      <c r="E522" s="3">
        <v>2921.86010742188</v>
      </c>
      <c r="F522" s="3">
        <v>2937.78002929688</v>
      </c>
    </row>
    <row r="523" ht="12.75" customHeight="1">
      <c r="A523" s="4">
        <v>43712.0</v>
      </c>
      <c r="B523" s="2" t="s">
        <v>10</v>
      </c>
      <c r="C523" s="3">
        <v>2927.75</v>
      </c>
      <c r="D523" s="3">
        <v>2957.40991210938</v>
      </c>
      <c r="E523" s="3">
        <v>2925.8798828125</v>
      </c>
      <c r="F523" s="3">
        <v>2957.40991210938</v>
      </c>
    </row>
    <row r="524" ht="12.75" customHeight="1">
      <c r="A524" s="4">
        <v>43712.0</v>
      </c>
      <c r="B524" s="2" t="s">
        <v>7</v>
      </c>
      <c r="C524" s="3">
        <v>53.9199981689453</v>
      </c>
      <c r="D524" s="3">
        <v>56.5800018310547</v>
      </c>
      <c r="E524" s="3">
        <v>53.8400001525879</v>
      </c>
      <c r="F524" s="3">
        <v>56.2599983215332</v>
      </c>
    </row>
    <row r="525" ht="12.75" customHeight="1">
      <c r="A525" s="4">
        <v>43713.0</v>
      </c>
      <c r="B525" s="2" t="s">
        <v>8</v>
      </c>
      <c r="C525" s="3">
        <v>12117.900390625</v>
      </c>
      <c r="D525" s="3">
        <v>12151.3095703125</v>
      </c>
      <c r="E525" s="3">
        <v>12084.169921875</v>
      </c>
      <c r="F525" s="3">
        <v>12126.7802734375</v>
      </c>
    </row>
    <row r="526" ht="12.75" customHeight="1">
      <c r="A526" s="4">
        <v>43713.0</v>
      </c>
      <c r="B526" s="2" t="s">
        <v>9</v>
      </c>
      <c r="C526" s="3">
        <v>10860.9501953125</v>
      </c>
      <c r="D526" s="3">
        <v>10920.099609375</v>
      </c>
      <c r="E526" s="3">
        <v>10816.0</v>
      </c>
      <c r="F526" s="3">
        <v>10847.900390625</v>
      </c>
    </row>
    <row r="527" ht="12.75" customHeight="1">
      <c r="A527" s="4">
        <v>43713.0</v>
      </c>
      <c r="B527" s="2" t="s">
        <v>11</v>
      </c>
      <c r="C527" s="3">
        <v>20800.2890625</v>
      </c>
      <c r="D527" s="3">
        <v>21164.609375</v>
      </c>
      <c r="E527" s="3">
        <v>20787.9296875</v>
      </c>
      <c r="F527" s="3">
        <v>21085.939453125</v>
      </c>
    </row>
    <row r="528" ht="12.75" customHeight="1">
      <c r="A528" s="4">
        <v>43713.0</v>
      </c>
      <c r="B528" s="2" t="s">
        <v>6</v>
      </c>
      <c r="C528" s="3">
        <v>2960.60009765625</v>
      </c>
      <c r="D528" s="3">
        <v>2985.86010742188</v>
      </c>
      <c r="E528" s="3">
        <v>2960.60009765625</v>
      </c>
      <c r="F528" s="3">
        <v>2976.0</v>
      </c>
    </row>
    <row r="529" ht="12.75" customHeight="1">
      <c r="A529" s="4">
        <v>43713.0</v>
      </c>
      <c r="B529" s="2" t="s">
        <v>10</v>
      </c>
      <c r="C529" s="3">
        <v>2972.65991210938</v>
      </c>
      <c r="D529" s="3">
        <v>3015.84008789063</v>
      </c>
      <c r="E529" s="3">
        <v>2972.65991210938</v>
      </c>
      <c r="F529" s="3">
        <v>2985.86010742188</v>
      </c>
    </row>
    <row r="530" ht="12.75" customHeight="1">
      <c r="A530" s="4">
        <v>43713.0</v>
      </c>
      <c r="B530" s="2" t="s">
        <v>7</v>
      </c>
      <c r="C530" s="3">
        <v>55.9500007629395</v>
      </c>
      <c r="D530" s="3">
        <v>57.7599983215332</v>
      </c>
      <c r="E530" s="3">
        <v>55.75</v>
      </c>
      <c r="F530" s="3">
        <v>56.2999992370606</v>
      </c>
    </row>
    <row r="531" ht="12.75" customHeight="1">
      <c r="A531" s="4">
        <v>43714.0</v>
      </c>
      <c r="B531" s="2" t="s">
        <v>8</v>
      </c>
      <c r="C531" s="3">
        <v>12146.0</v>
      </c>
      <c r="D531" s="3">
        <v>12205.099609375</v>
      </c>
      <c r="E531" s="3">
        <v>12131.2900390625</v>
      </c>
      <c r="F531" s="3">
        <v>12191.73046875</v>
      </c>
    </row>
    <row r="532" ht="12.75" customHeight="1">
      <c r="A532" s="4">
        <v>43714.0</v>
      </c>
      <c r="B532" s="2" t="s">
        <v>9</v>
      </c>
      <c r="C532" s="3">
        <v>10883.7998046875</v>
      </c>
      <c r="D532" s="3">
        <v>10957.0498046875</v>
      </c>
      <c r="E532" s="3">
        <v>10867.4501953125</v>
      </c>
      <c r="F532" s="3">
        <v>10946.2001953125</v>
      </c>
    </row>
    <row r="533" ht="12.75" customHeight="1">
      <c r="A533" s="4">
        <v>43714.0</v>
      </c>
      <c r="B533" s="2" t="s">
        <v>11</v>
      </c>
      <c r="C533" s="3">
        <v>21201.830078125</v>
      </c>
      <c r="D533" s="3">
        <v>21241.2890625</v>
      </c>
      <c r="E533" s="3">
        <v>21145.810546875</v>
      </c>
      <c r="F533" s="3">
        <v>21199.5703125</v>
      </c>
    </row>
    <row r="534" ht="12.75" customHeight="1">
      <c r="A534" s="4">
        <v>43714.0</v>
      </c>
      <c r="B534" s="2" t="s">
        <v>6</v>
      </c>
      <c r="C534" s="3">
        <v>2980.330078125</v>
      </c>
      <c r="D534" s="3">
        <v>2985.03002929688</v>
      </c>
      <c r="E534" s="3">
        <v>2972.51000976563</v>
      </c>
      <c r="F534" s="3">
        <v>2978.7099609375</v>
      </c>
    </row>
    <row r="535" ht="12.75" customHeight="1">
      <c r="A535" s="4">
        <v>43714.0</v>
      </c>
      <c r="B535" s="2" t="s">
        <v>10</v>
      </c>
      <c r="C535" s="3">
        <v>2996.6201171875</v>
      </c>
      <c r="D535" s="3">
        <v>2999.93994140625</v>
      </c>
      <c r="E535" s="3">
        <v>2981.60009765625</v>
      </c>
      <c r="F535" s="3">
        <v>2999.60009765625</v>
      </c>
    </row>
    <row r="536" ht="12.75" customHeight="1">
      <c r="A536" s="4">
        <v>43714.0</v>
      </c>
      <c r="B536" s="2" t="s">
        <v>7</v>
      </c>
      <c r="C536" s="3">
        <v>56.189998626709</v>
      </c>
      <c r="D536" s="3">
        <v>56.9500007629395</v>
      </c>
      <c r="E536" s="3">
        <v>54.8300018310547</v>
      </c>
      <c r="F536" s="3">
        <v>56.5200004577637</v>
      </c>
    </row>
    <row r="537" ht="12.75" customHeight="1">
      <c r="A537" s="4">
        <v>43717.0</v>
      </c>
      <c r="B537" s="2" t="s">
        <v>8</v>
      </c>
      <c r="C537" s="3">
        <v>12210.8701171875</v>
      </c>
      <c r="D537" s="3">
        <v>12245.1103515625</v>
      </c>
      <c r="E537" s="3">
        <v>12189.599609375</v>
      </c>
      <c r="F537" s="3">
        <v>12226.099609375</v>
      </c>
    </row>
    <row r="538" ht="12.75" customHeight="1">
      <c r="A538" s="4">
        <v>43717.0</v>
      </c>
      <c r="B538" s="2" t="s">
        <v>9</v>
      </c>
      <c r="C538" s="3">
        <v>10936.7001953125</v>
      </c>
      <c r="D538" s="3">
        <v>11028.849609375</v>
      </c>
      <c r="E538" s="3">
        <v>10889.7998046875</v>
      </c>
      <c r="F538" s="3">
        <v>11003.0498046875</v>
      </c>
    </row>
    <row r="539" ht="12.75" customHeight="1">
      <c r="A539" s="4">
        <v>43717.0</v>
      </c>
      <c r="B539" s="2" t="s">
        <v>11</v>
      </c>
      <c r="C539" s="3">
        <v>21214.560546875</v>
      </c>
      <c r="D539" s="3">
        <v>21333.509765625</v>
      </c>
      <c r="E539" s="3">
        <v>21182.259765625</v>
      </c>
      <c r="F539" s="3">
        <v>21318.419921875</v>
      </c>
    </row>
    <row r="540" ht="12.75" customHeight="1">
      <c r="A540" s="4">
        <v>43717.0</v>
      </c>
      <c r="B540" s="2" t="s">
        <v>6</v>
      </c>
      <c r="C540" s="3">
        <v>2988.42993164063</v>
      </c>
      <c r="D540" s="3">
        <v>2989.42993164063</v>
      </c>
      <c r="E540" s="3">
        <v>2969.38989257813</v>
      </c>
      <c r="F540" s="3">
        <v>2978.42993164063</v>
      </c>
    </row>
    <row r="541" ht="12.75" customHeight="1">
      <c r="A541" s="4">
        <v>43717.0</v>
      </c>
      <c r="B541" s="2" t="s">
        <v>10</v>
      </c>
      <c r="C541" s="3">
        <v>3023.78002929688</v>
      </c>
      <c r="D541" s="3">
        <v>3026.23999023438</v>
      </c>
      <c r="E541" s="3">
        <v>3005.68994140625</v>
      </c>
      <c r="F541" s="3">
        <v>3024.73999023438</v>
      </c>
    </row>
    <row r="542" ht="12.75" customHeight="1">
      <c r="A542" s="4">
        <v>43717.0</v>
      </c>
      <c r="B542" s="2" t="s">
        <v>7</v>
      </c>
      <c r="C542" s="3">
        <v>56.7999992370606</v>
      </c>
      <c r="D542" s="3">
        <v>58.1599998474121</v>
      </c>
      <c r="E542" s="3">
        <v>56.5800018310547</v>
      </c>
      <c r="F542" s="3">
        <v>57.8499984741211</v>
      </c>
    </row>
    <row r="543" ht="12.75" customHeight="1">
      <c r="A543" s="4">
        <v>43718.0</v>
      </c>
      <c r="B543" s="2" t="s">
        <v>8</v>
      </c>
      <c r="C543" s="3">
        <v>12210.8798828125</v>
      </c>
      <c r="D543" s="3">
        <v>12292.1396484375</v>
      </c>
      <c r="E543" s="3">
        <v>12179.8798828125</v>
      </c>
      <c r="F543" s="3">
        <v>12268.7099609375</v>
      </c>
    </row>
    <row r="544" ht="12.75" customHeight="1">
      <c r="A544" s="4">
        <v>43718.0</v>
      </c>
      <c r="B544" s="2" t="s">
        <v>11</v>
      </c>
      <c r="C544" s="3">
        <v>21363.5703125</v>
      </c>
      <c r="D544" s="3">
        <v>21438.349609375</v>
      </c>
      <c r="E544" s="3">
        <v>21350.349609375</v>
      </c>
      <c r="F544" s="3">
        <v>21392.099609375</v>
      </c>
    </row>
    <row r="545" ht="12.75" customHeight="1">
      <c r="A545" s="4">
        <v>43718.0</v>
      </c>
      <c r="B545" s="2" t="s">
        <v>6</v>
      </c>
      <c r="C545" s="3">
        <v>2971.01000976563</v>
      </c>
      <c r="D545" s="3">
        <v>2979.38989257813</v>
      </c>
      <c r="E545" s="3">
        <v>2957.01000976563</v>
      </c>
      <c r="F545" s="3">
        <v>2979.38989257813</v>
      </c>
    </row>
    <row r="546" ht="12.75" customHeight="1">
      <c r="A546" s="4">
        <v>43718.0</v>
      </c>
      <c r="B546" s="2" t="s">
        <v>10</v>
      </c>
      <c r="C546" s="3">
        <v>3027.40991210938</v>
      </c>
      <c r="D546" s="3">
        <v>3027.40991210938</v>
      </c>
      <c r="E546" s="3">
        <v>3005.3798828125</v>
      </c>
      <c r="F546" s="3">
        <v>3021.19995117188</v>
      </c>
    </row>
    <row r="547" ht="12.75" customHeight="1">
      <c r="A547" s="4">
        <v>43718.0</v>
      </c>
      <c r="B547" s="2" t="s">
        <v>7</v>
      </c>
      <c r="C547" s="3">
        <v>58.0299987792969</v>
      </c>
      <c r="D547" s="3">
        <v>58.7599983215332</v>
      </c>
      <c r="E547" s="3">
        <v>57.2000007629395</v>
      </c>
      <c r="F547" s="3">
        <v>57.4000015258789</v>
      </c>
    </row>
    <row r="548" ht="12.75" customHeight="1">
      <c r="A548" s="4">
        <v>43719.0</v>
      </c>
      <c r="B548" s="2" t="s">
        <v>8</v>
      </c>
      <c r="C548" s="3">
        <v>12341.83984375</v>
      </c>
      <c r="D548" s="3">
        <v>12394.2802734375</v>
      </c>
      <c r="E548" s="3">
        <v>12317.6103515625</v>
      </c>
      <c r="F548" s="3">
        <v>12359.0703125</v>
      </c>
    </row>
    <row r="549" ht="12.75" customHeight="1">
      <c r="A549" s="4">
        <v>43719.0</v>
      </c>
      <c r="B549" s="2" t="s">
        <v>9</v>
      </c>
      <c r="C549" s="3">
        <v>11028.5</v>
      </c>
      <c r="D549" s="3">
        <v>11054.7998046875</v>
      </c>
      <c r="E549" s="3">
        <v>11011.650390625</v>
      </c>
      <c r="F549" s="3">
        <v>11035.7001953125</v>
      </c>
    </row>
    <row r="550" ht="12.75" customHeight="1">
      <c r="A550" s="4">
        <v>43719.0</v>
      </c>
      <c r="B550" s="2" t="s">
        <v>11</v>
      </c>
      <c r="C550" s="3">
        <v>21466.66015625</v>
      </c>
      <c r="D550" s="3">
        <v>21619.2109375</v>
      </c>
      <c r="E550" s="3">
        <v>21437.8203125</v>
      </c>
      <c r="F550" s="3">
        <v>21597.759765625</v>
      </c>
    </row>
    <row r="551" ht="12.75" customHeight="1">
      <c r="A551" s="4">
        <v>43719.0</v>
      </c>
      <c r="B551" s="2" t="s">
        <v>6</v>
      </c>
      <c r="C551" s="3">
        <v>2981.40991210938</v>
      </c>
      <c r="D551" s="3">
        <v>3000.92993164063</v>
      </c>
      <c r="E551" s="3">
        <v>2975.31005859375</v>
      </c>
      <c r="F551" s="3">
        <v>3000.92993164063</v>
      </c>
    </row>
    <row r="552" ht="12.75" customHeight="1">
      <c r="A552" s="4">
        <v>43719.0</v>
      </c>
      <c r="B552" s="2" t="s">
        <v>10</v>
      </c>
      <c r="C552" s="3">
        <v>3029.92993164063</v>
      </c>
      <c r="D552" s="3">
        <v>3030.56005859375</v>
      </c>
      <c r="E552" s="3">
        <v>3004.21997070313</v>
      </c>
      <c r="F552" s="3">
        <v>3008.81005859375</v>
      </c>
    </row>
    <row r="553" ht="12.75" customHeight="1">
      <c r="A553" s="4">
        <v>43719.0</v>
      </c>
      <c r="B553" s="2" t="s">
        <v>7</v>
      </c>
      <c r="C553" s="3">
        <v>57.8899993896484</v>
      </c>
      <c r="D553" s="3">
        <v>58.2999992370606</v>
      </c>
      <c r="E553" s="3">
        <v>55.6100006103516</v>
      </c>
      <c r="F553" s="3">
        <v>55.75</v>
      </c>
    </row>
    <row r="554" ht="12.75" customHeight="1">
      <c r="A554" s="4">
        <v>43720.0</v>
      </c>
      <c r="B554" s="2" t="s">
        <v>8</v>
      </c>
      <c r="C554" s="3">
        <v>12399.400390625</v>
      </c>
      <c r="D554" s="3">
        <v>12471.830078125</v>
      </c>
      <c r="E554" s="3">
        <v>12311.8095703125</v>
      </c>
      <c r="F554" s="3">
        <v>12410.25</v>
      </c>
    </row>
    <row r="555" ht="12.75" customHeight="1">
      <c r="A555" s="4">
        <v>43720.0</v>
      </c>
      <c r="B555" s="2" t="s">
        <v>9</v>
      </c>
      <c r="C555" s="3">
        <v>11058.2998046875</v>
      </c>
      <c r="D555" s="3">
        <v>11081.75</v>
      </c>
      <c r="E555" s="3">
        <v>10964.9501953125</v>
      </c>
      <c r="F555" s="3">
        <v>10982.7998046875</v>
      </c>
    </row>
    <row r="556" ht="12.75" customHeight="1">
      <c r="A556" s="4">
        <v>43720.0</v>
      </c>
      <c r="B556" s="2" t="s">
        <v>11</v>
      </c>
      <c r="C556" s="3">
        <v>21761.08984375</v>
      </c>
      <c r="D556" s="3">
        <v>21825.919921875</v>
      </c>
      <c r="E556" s="3">
        <v>21743.9609375</v>
      </c>
      <c r="F556" s="3">
        <v>21759.609375</v>
      </c>
    </row>
    <row r="557" ht="12.75" customHeight="1">
      <c r="A557" s="4">
        <v>43720.0</v>
      </c>
      <c r="B557" s="2" t="s">
        <v>6</v>
      </c>
      <c r="C557" s="3">
        <v>3009.080078125</v>
      </c>
      <c r="D557" s="3">
        <v>3020.73999023438</v>
      </c>
      <c r="E557" s="3">
        <v>3000.919921875</v>
      </c>
      <c r="F557" s="3">
        <v>3009.57006835938</v>
      </c>
    </row>
    <row r="558" ht="12.75" customHeight="1">
      <c r="A558" s="4">
        <v>43720.0</v>
      </c>
      <c r="B558" s="2" t="s">
        <v>10</v>
      </c>
      <c r="C558" s="3">
        <v>3016.6298828125</v>
      </c>
      <c r="D558" s="3">
        <v>3033.46997070313</v>
      </c>
      <c r="E558" s="3">
        <v>3005.18994140625</v>
      </c>
      <c r="F558" s="3">
        <v>3031.23999023438</v>
      </c>
    </row>
    <row r="559" ht="12.75" customHeight="1">
      <c r="A559" s="4">
        <v>43720.0</v>
      </c>
      <c r="B559" s="2" t="s">
        <v>7</v>
      </c>
      <c r="C559" s="3">
        <v>55.9300003051758</v>
      </c>
      <c r="D559" s="3">
        <v>56.3400001525879</v>
      </c>
      <c r="E559" s="3">
        <v>54.0</v>
      </c>
      <c r="F559" s="3">
        <v>55.0900001525879</v>
      </c>
    </row>
    <row r="560" ht="12.75" customHeight="1">
      <c r="A560" s="4">
        <v>43721.0</v>
      </c>
      <c r="B560" s="2" t="s">
        <v>8</v>
      </c>
      <c r="C560" s="3">
        <v>12412.7197265625</v>
      </c>
      <c r="D560" s="3">
        <v>12494.25</v>
      </c>
      <c r="E560" s="3">
        <v>12408.9296875</v>
      </c>
      <c r="F560" s="3">
        <v>12468.5302734375</v>
      </c>
    </row>
    <row r="561" ht="12.75" customHeight="1">
      <c r="A561" s="4">
        <v>43721.0</v>
      </c>
      <c r="B561" s="2" t="s">
        <v>9</v>
      </c>
      <c r="C561" s="3">
        <v>10986.7998046875</v>
      </c>
      <c r="D561" s="3">
        <v>11084.4501953125</v>
      </c>
      <c r="E561" s="3">
        <v>10945.75</v>
      </c>
      <c r="F561" s="3">
        <v>11075.900390625</v>
      </c>
    </row>
    <row r="562" ht="12.75" customHeight="1">
      <c r="A562" s="4">
        <v>43721.0</v>
      </c>
      <c r="B562" s="2" t="s">
        <v>11</v>
      </c>
      <c r="C562" s="3">
        <v>21907.830078125</v>
      </c>
      <c r="D562" s="3">
        <v>22019.66015625</v>
      </c>
      <c r="E562" s="3">
        <v>21820.939453125</v>
      </c>
      <c r="F562" s="3">
        <v>21988.2890625</v>
      </c>
    </row>
    <row r="563" ht="12.75" customHeight="1">
      <c r="A563" s="4">
        <v>43721.0</v>
      </c>
      <c r="B563" s="2" t="s">
        <v>6</v>
      </c>
      <c r="C563" s="3">
        <v>3012.2099609375</v>
      </c>
      <c r="D563" s="3">
        <v>3017.330078125</v>
      </c>
      <c r="E563" s="3">
        <v>3002.89990234375</v>
      </c>
      <c r="F563" s="3">
        <v>3007.38989257813</v>
      </c>
    </row>
    <row r="564" ht="12.75" customHeight="1">
      <c r="A564" s="4">
        <v>43721.0</v>
      </c>
      <c r="B564" s="2" t="s">
        <v>7</v>
      </c>
      <c r="C564" s="3">
        <v>55.1500015258789</v>
      </c>
      <c r="D564" s="3">
        <v>55.6800003051758</v>
      </c>
      <c r="E564" s="3">
        <v>54.439998626709</v>
      </c>
      <c r="F564" s="3">
        <v>54.8499984741211</v>
      </c>
    </row>
    <row r="565" ht="12.75" customHeight="1">
      <c r="A565" s="4">
        <v>43724.0</v>
      </c>
      <c r="B565" s="2" t="s">
        <v>8</v>
      </c>
      <c r="C565" s="3">
        <v>12387.6796875</v>
      </c>
      <c r="D565" s="3">
        <v>12421.25</v>
      </c>
      <c r="E565" s="3">
        <v>12362.98046875</v>
      </c>
      <c r="F565" s="3">
        <v>12380.3095703125</v>
      </c>
    </row>
    <row r="566" ht="12.75" customHeight="1">
      <c r="A566" s="4">
        <v>43724.0</v>
      </c>
      <c r="B566" s="2" t="s">
        <v>9</v>
      </c>
      <c r="C566" s="3">
        <v>10994.849609375</v>
      </c>
      <c r="D566" s="3">
        <v>11052.7001953125</v>
      </c>
      <c r="E566" s="3">
        <v>10968.2001953125</v>
      </c>
      <c r="F566" s="3">
        <v>11003.5</v>
      </c>
    </row>
    <row r="567" ht="12.75" customHeight="1">
      <c r="A567" s="4">
        <v>43724.0</v>
      </c>
      <c r="B567" s="2" t="s">
        <v>6</v>
      </c>
      <c r="C567" s="3">
        <v>2996.40991210938</v>
      </c>
      <c r="D567" s="3">
        <v>3002.18994140625</v>
      </c>
      <c r="E567" s="3">
        <v>2990.669921875</v>
      </c>
      <c r="F567" s="3">
        <v>2997.9599609375</v>
      </c>
    </row>
    <row r="568" ht="12.75" customHeight="1">
      <c r="A568" s="4">
        <v>43724.0</v>
      </c>
      <c r="B568" s="2" t="s">
        <v>10</v>
      </c>
      <c r="C568" s="3">
        <v>3041.919921875</v>
      </c>
      <c r="D568" s="3">
        <v>3042.92993164063</v>
      </c>
      <c r="E568" s="3">
        <v>3020.05004882813</v>
      </c>
      <c r="F568" s="3">
        <v>3030.75</v>
      </c>
    </row>
    <row r="569" ht="12.75" customHeight="1">
      <c r="A569" s="4">
        <v>43724.0</v>
      </c>
      <c r="B569" s="2" t="s">
        <v>7</v>
      </c>
      <c r="C569" s="3">
        <v>61.4799995422363</v>
      </c>
      <c r="D569" s="3">
        <v>63.3800010681152</v>
      </c>
      <c r="E569" s="3">
        <v>58.7700004577637</v>
      </c>
      <c r="F569" s="3">
        <v>62.9000015258789</v>
      </c>
    </row>
    <row r="570" ht="12.75" customHeight="1">
      <c r="A570" s="4">
        <v>43725.0</v>
      </c>
      <c r="B570" s="2" t="s">
        <v>8</v>
      </c>
      <c r="C570" s="3">
        <v>12370.9599609375</v>
      </c>
      <c r="D570" s="3">
        <v>12392.9697265625</v>
      </c>
      <c r="E570" s="3">
        <v>12303.509765625</v>
      </c>
      <c r="F570" s="3">
        <v>12372.6103515625</v>
      </c>
    </row>
    <row r="571" ht="12.75" customHeight="1">
      <c r="A571" s="4">
        <v>43725.0</v>
      </c>
      <c r="B571" s="2" t="s">
        <v>9</v>
      </c>
      <c r="C571" s="3">
        <v>11000.099609375</v>
      </c>
      <c r="D571" s="3">
        <v>11000.099609375</v>
      </c>
      <c r="E571" s="3">
        <v>10796.5</v>
      </c>
      <c r="F571" s="3">
        <v>10817.599609375</v>
      </c>
    </row>
    <row r="572" ht="12.75" customHeight="1">
      <c r="A572" s="4">
        <v>43725.0</v>
      </c>
      <c r="B572" s="2" t="s">
        <v>11</v>
      </c>
      <c r="C572" s="3">
        <v>21947.58984375</v>
      </c>
      <c r="D572" s="3">
        <v>22041.080078125</v>
      </c>
      <c r="E572" s="3">
        <v>21878.630859375</v>
      </c>
      <c r="F572" s="3">
        <v>22001.3203125</v>
      </c>
    </row>
    <row r="573" ht="12.75" customHeight="1">
      <c r="A573" s="4">
        <v>43725.0</v>
      </c>
      <c r="B573" s="2" t="s">
        <v>6</v>
      </c>
      <c r="C573" s="3">
        <v>2995.669921875</v>
      </c>
      <c r="D573" s="3">
        <v>3006.2099609375</v>
      </c>
      <c r="E573" s="3">
        <v>2993.72998046875</v>
      </c>
      <c r="F573" s="3">
        <v>3005.69995117188</v>
      </c>
    </row>
    <row r="574" ht="12.75" customHeight="1">
      <c r="A574" s="4">
        <v>43725.0</v>
      </c>
      <c r="B574" s="2" t="s">
        <v>10</v>
      </c>
      <c r="C574" s="3">
        <v>3023.7099609375</v>
      </c>
      <c r="D574" s="3">
        <v>3023.7099609375</v>
      </c>
      <c r="E574" s="3">
        <v>2970.57006835938</v>
      </c>
      <c r="F574" s="3">
        <v>2978.1201171875</v>
      </c>
    </row>
    <row r="575" ht="12.75" customHeight="1">
      <c r="A575" s="4">
        <v>43725.0</v>
      </c>
      <c r="B575" s="2" t="s">
        <v>7</v>
      </c>
      <c r="C575" s="3">
        <v>61.9599990844727</v>
      </c>
      <c r="D575" s="3">
        <v>62.5900001525879</v>
      </c>
      <c r="E575" s="3">
        <v>58.4599990844727</v>
      </c>
      <c r="F575" s="3">
        <v>59.3400001525879</v>
      </c>
    </row>
    <row r="576" ht="12.75" customHeight="1">
      <c r="A576" s="4">
        <v>43726.0</v>
      </c>
      <c r="B576" s="2" t="s">
        <v>8</v>
      </c>
      <c r="C576" s="3">
        <v>12361.23046875</v>
      </c>
      <c r="D576" s="3">
        <v>12416.0498046875</v>
      </c>
      <c r="E576" s="3">
        <v>12354.490234375</v>
      </c>
      <c r="F576" s="3">
        <v>12389.6201171875</v>
      </c>
    </row>
    <row r="577" ht="12.75" customHeight="1">
      <c r="A577" s="4">
        <v>43726.0</v>
      </c>
      <c r="B577" s="2" t="s">
        <v>9</v>
      </c>
      <c r="C577" s="3">
        <v>10872.7998046875</v>
      </c>
      <c r="D577" s="3">
        <v>10885.150390625</v>
      </c>
      <c r="E577" s="3">
        <v>10804.849609375</v>
      </c>
      <c r="F577" s="3">
        <v>10840.650390625</v>
      </c>
    </row>
    <row r="578" ht="12.75" customHeight="1">
      <c r="A578" s="4">
        <v>43726.0</v>
      </c>
      <c r="B578" s="2" t="s">
        <v>11</v>
      </c>
      <c r="C578" s="3">
        <v>22014.650390625</v>
      </c>
      <c r="D578" s="3">
        <v>22027.859375</v>
      </c>
      <c r="E578" s="3">
        <v>21942.029296875</v>
      </c>
      <c r="F578" s="3">
        <v>21960.7109375</v>
      </c>
    </row>
    <row r="579" ht="12.75" customHeight="1">
      <c r="A579" s="4">
        <v>43726.0</v>
      </c>
      <c r="B579" s="2" t="s">
        <v>6</v>
      </c>
      <c r="C579" s="3">
        <v>3001.5</v>
      </c>
      <c r="D579" s="3">
        <v>3007.830078125</v>
      </c>
      <c r="E579" s="3">
        <v>2978.57006835938</v>
      </c>
      <c r="F579" s="3">
        <v>3006.72998046875</v>
      </c>
    </row>
    <row r="580" ht="12.75" customHeight="1">
      <c r="A580" s="4">
        <v>43726.0</v>
      </c>
      <c r="B580" s="2" t="s">
        <v>10</v>
      </c>
      <c r="C580" s="3">
        <v>2984.080078125</v>
      </c>
      <c r="D580" s="3">
        <v>2996.39990234375</v>
      </c>
      <c r="E580" s="3">
        <v>2982.39990234375</v>
      </c>
      <c r="F580" s="3">
        <v>2985.65991210938</v>
      </c>
    </row>
    <row r="581" ht="12.75" customHeight="1">
      <c r="A581" s="4">
        <v>43726.0</v>
      </c>
      <c r="B581" s="2" t="s">
        <v>7</v>
      </c>
      <c r="C581" s="3">
        <v>58.810001373291</v>
      </c>
      <c r="D581" s="3">
        <v>59.4300003051758</v>
      </c>
      <c r="E581" s="3">
        <v>57.6699981689453</v>
      </c>
      <c r="F581" s="3">
        <v>58.1100006103516</v>
      </c>
    </row>
    <row r="582" ht="12.75" customHeight="1">
      <c r="A582" s="4">
        <v>43727.0</v>
      </c>
      <c r="B582" s="2" t="s">
        <v>8</v>
      </c>
      <c r="C582" s="3">
        <v>12355.919921875</v>
      </c>
      <c r="D582" s="3">
        <v>12466.7802734375</v>
      </c>
      <c r="E582" s="3">
        <v>12354.830078125</v>
      </c>
      <c r="F582" s="3">
        <v>12457.7001953125</v>
      </c>
    </row>
    <row r="583" ht="12.75" customHeight="1">
      <c r="A583" s="4">
        <v>43727.0</v>
      </c>
      <c r="B583" s="2" t="s">
        <v>9</v>
      </c>
      <c r="C583" s="3">
        <v>10845.2001953125</v>
      </c>
      <c r="D583" s="3">
        <v>10845.2001953125</v>
      </c>
      <c r="E583" s="3">
        <v>10670.25</v>
      </c>
      <c r="F583" s="3">
        <v>10704.7998046875</v>
      </c>
    </row>
    <row r="584" ht="12.75" customHeight="1">
      <c r="A584" s="4">
        <v>43727.0</v>
      </c>
      <c r="B584" s="2" t="s">
        <v>11</v>
      </c>
      <c r="C584" s="3">
        <v>22064.4609375</v>
      </c>
      <c r="D584" s="3">
        <v>22255.560546875</v>
      </c>
      <c r="E584" s="3">
        <v>22003.30078125</v>
      </c>
      <c r="F584" s="3">
        <v>22044.44921875</v>
      </c>
    </row>
    <row r="585" ht="12.75" customHeight="1">
      <c r="A585" s="4">
        <v>43727.0</v>
      </c>
      <c r="B585" s="2" t="s">
        <v>6</v>
      </c>
      <c r="C585" s="3">
        <v>3010.36010742188</v>
      </c>
      <c r="D585" s="3">
        <v>3021.98999023438</v>
      </c>
      <c r="E585" s="3">
        <v>3003.15991210938</v>
      </c>
      <c r="F585" s="3">
        <v>3006.7900390625</v>
      </c>
    </row>
    <row r="586" ht="12.75" customHeight="1">
      <c r="A586" s="4">
        <v>43727.0</v>
      </c>
      <c r="B586" s="2" t="s">
        <v>10</v>
      </c>
      <c r="C586" s="3">
        <v>2992.919921875</v>
      </c>
      <c r="D586" s="3">
        <v>2999.28002929688</v>
      </c>
      <c r="E586" s="3">
        <v>2975.39990234375</v>
      </c>
      <c r="F586" s="3">
        <v>2999.28002929688</v>
      </c>
    </row>
    <row r="587" ht="12.75" customHeight="1">
      <c r="A587" s="4">
        <v>43727.0</v>
      </c>
      <c r="B587" s="2" t="s">
        <v>7</v>
      </c>
      <c r="C587" s="3">
        <v>58.2000007629395</v>
      </c>
      <c r="D587" s="3">
        <v>59.5400009155273</v>
      </c>
      <c r="E587" s="3">
        <v>58.0099983215332</v>
      </c>
      <c r="F587" s="3">
        <v>58.1300010681152</v>
      </c>
    </row>
    <row r="588" ht="12.75" customHeight="1">
      <c r="A588" s="4">
        <v>43728.0</v>
      </c>
      <c r="B588" s="2" t="s">
        <v>8</v>
      </c>
      <c r="C588" s="3">
        <v>12462.5703125</v>
      </c>
      <c r="D588" s="3">
        <v>12490.83984375</v>
      </c>
      <c r="E588" s="3">
        <v>12418.5</v>
      </c>
      <c r="F588" s="3">
        <v>12468.009765625</v>
      </c>
    </row>
    <row r="589" ht="12.75" customHeight="1">
      <c r="A589" s="4">
        <v>43728.0</v>
      </c>
      <c r="B589" s="2" t="s">
        <v>9</v>
      </c>
      <c r="C589" s="3">
        <v>10746.7998046875</v>
      </c>
      <c r="D589" s="3">
        <v>11381.900390625</v>
      </c>
      <c r="E589" s="3">
        <v>10691.0</v>
      </c>
      <c r="F589" s="3">
        <v>11274.2001953125</v>
      </c>
    </row>
    <row r="590" ht="12.75" customHeight="1">
      <c r="A590" s="4">
        <v>43728.0</v>
      </c>
      <c r="B590" s="2" t="s">
        <v>11</v>
      </c>
      <c r="C590" s="3">
        <v>22130.740234375</v>
      </c>
      <c r="D590" s="3">
        <v>22204.75</v>
      </c>
      <c r="E590" s="3">
        <v>22047.900390625</v>
      </c>
      <c r="F590" s="3">
        <v>22079.08984375</v>
      </c>
    </row>
    <row r="591" ht="12.75" customHeight="1">
      <c r="A591" s="4">
        <v>43728.0</v>
      </c>
      <c r="B591" s="2" t="s">
        <v>6</v>
      </c>
      <c r="C591" s="3">
        <v>3008.419921875</v>
      </c>
      <c r="D591" s="3">
        <v>3016.3701171875</v>
      </c>
      <c r="E591" s="3">
        <v>2984.67993164063</v>
      </c>
      <c r="F591" s="3">
        <v>2992.07006835938</v>
      </c>
    </row>
    <row r="592" ht="12.75" customHeight="1">
      <c r="A592" s="4">
        <v>43728.0</v>
      </c>
      <c r="B592" s="2" t="s">
        <v>10</v>
      </c>
      <c r="C592" s="3">
        <v>3004.81005859375</v>
      </c>
      <c r="D592" s="3">
        <v>3011.34008789063</v>
      </c>
      <c r="E592" s="3">
        <v>2996.18994140625</v>
      </c>
      <c r="F592" s="3">
        <v>3006.44995117188</v>
      </c>
    </row>
    <row r="593" ht="12.75" customHeight="1">
      <c r="A593" s="4">
        <v>43728.0</v>
      </c>
      <c r="B593" s="2" t="s">
        <v>7</v>
      </c>
      <c r="C593" s="3">
        <v>58.6500015258789</v>
      </c>
      <c r="D593" s="3">
        <v>59.0999984741211</v>
      </c>
      <c r="E593" s="3">
        <v>57.7900009155273</v>
      </c>
      <c r="F593" s="3">
        <v>58.0900001525879</v>
      </c>
    </row>
    <row r="594" ht="12.75" customHeight="1">
      <c r="A594" s="4">
        <v>43731.0</v>
      </c>
      <c r="B594" s="2" t="s">
        <v>8</v>
      </c>
      <c r="C594" s="3">
        <v>12432.2998046875</v>
      </c>
      <c r="D594" s="3">
        <v>12441.01953125</v>
      </c>
      <c r="E594" s="3">
        <v>12264.1396484375</v>
      </c>
      <c r="F594" s="3">
        <v>12342.330078125</v>
      </c>
    </row>
    <row r="595" ht="12.75" customHeight="1">
      <c r="A595" s="4">
        <v>43731.0</v>
      </c>
      <c r="B595" s="2" t="s">
        <v>9</v>
      </c>
      <c r="C595" s="3">
        <v>11542.7001953125</v>
      </c>
      <c r="D595" s="3">
        <v>11694.849609375</v>
      </c>
      <c r="E595" s="3">
        <v>11471.349609375</v>
      </c>
      <c r="F595" s="3">
        <v>11600.2001953125</v>
      </c>
    </row>
    <row r="596" ht="12.75" customHeight="1">
      <c r="A596" s="4">
        <v>43731.0</v>
      </c>
      <c r="B596" s="2" t="s">
        <v>6</v>
      </c>
      <c r="C596" s="3">
        <v>2983.5</v>
      </c>
      <c r="D596" s="3">
        <v>2999.14990234375</v>
      </c>
      <c r="E596" s="3">
        <v>2982.22998046875</v>
      </c>
      <c r="F596" s="3">
        <v>2991.78002929688</v>
      </c>
    </row>
    <row r="597" ht="12.75" customHeight="1">
      <c r="A597" s="4">
        <v>43731.0</v>
      </c>
      <c r="B597" s="2" t="s">
        <v>10</v>
      </c>
      <c r="C597" s="3">
        <v>2998.39990234375</v>
      </c>
      <c r="D597" s="3">
        <v>2998.39990234375</v>
      </c>
      <c r="E597" s="3">
        <v>2960.830078125</v>
      </c>
      <c r="F597" s="3">
        <v>2977.080078125</v>
      </c>
    </row>
    <row r="598" ht="12.75" customHeight="1">
      <c r="A598" s="4">
        <v>43731.0</v>
      </c>
      <c r="B598" s="2" t="s">
        <v>7</v>
      </c>
      <c r="C598" s="3">
        <v>59.25</v>
      </c>
      <c r="D598" s="3">
        <v>59.3899993896484</v>
      </c>
      <c r="E598" s="3">
        <v>57.3699989318848</v>
      </c>
      <c r="F598" s="3">
        <v>58.6399993896484</v>
      </c>
    </row>
    <row r="599" ht="12.75" customHeight="1">
      <c r="A599" s="4">
        <v>43732.0</v>
      </c>
      <c r="B599" s="2" t="s">
        <v>8</v>
      </c>
      <c r="C599" s="3">
        <v>12368.9599609375</v>
      </c>
      <c r="D599" s="3">
        <v>12375.3095703125</v>
      </c>
      <c r="E599" s="3">
        <v>12307.150390625</v>
      </c>
      <c r="F599" s="3">
        <v>12307.150390625</v>
      </c>
    </row>
    <row r="600" ht="12.75" customHeight="1">
      <c r="A600" s="4">
        <v>43732.0</v>
      </c>
      <c r="B600" s="2" t="s">
        <v>9</v>
      </c>
      <c r="C600" s="3">
        <v>11590.7001953125</v>
      </c>
      <c r="D600" s="3">
        <v>11655.0498046875</v>
      </c>
      <c r="E600" s="3">
        <v>11539.2001953125</v>
      </c>
      <c r="F600" s="3">
        <v>11588.2001953125</v>
      </c>
    </row>
    <row r="601" ht="12.75" customHeight="1">
      <c r="A601" s="4">
        <v>43732.0</v>
      </c>
      <c r="B601" s="2" t="s">
        <v>11</v>
      </c>
      <c r="C601" s="3">
        <v>22095.349609375</v>
      </c>
      <c r="D601" s="3">
        <v>22168.740234375</v>
      </c>
      <c r="E601" s="3">
        <v>22077.939453125</v>
      </c>
      <c r="F601" s="3">
        <v>22098.83984375</v>
      </c>
    </row>
    <row r="602" ht="12.75" customHeight="1">
      <c r="A602" s="4">
        <v>43732.0</v>
      </c>
      <c r="B602" s="2" t="s">
        <v>6</v>
      </c>
      <c r="C602" s="3">
        <v>3002.42993164063</v>
      </c>
      <c r="D602" s="3">
        <v>3007.97998046875</v>
      </c>
      <c r="E602" s="3">
        <v>2957.72998046875</v>
      </c>
      <c r="F602" s="3">
        <v>2966.60009765625</v>
      </c>
    </row>
    <row r="603" ht="12.75" customHeight="1">
      <c r="A603" s="4">
        <v>43732.0</v>
      </c>
      <c r="B603" s="2" t="s">
        <v>10</v>
      </c>
      <c r="C603" s="3">
        <v>2979.47998046875</v>
      </c>
      <c r="D603" s="3">
        <v>3002.89990234375</v>
      </c>
      <c r="E603" s="3">
        <v>2973.76000976563</v>
      </c>
      <c r="F603" s="3">
        <v>2985.34008789063</v>
      </c>
    </row>
    <row r="604" ht="12.75" customHeight="1">
      <c r="A604" s="4">
        <v>43732.0</v>
      </c>
      <c r="B604" s="2" t="s">
        <v>7</v>
      </c>
      <c r="C604" s="3">
        <v>58.439998626709</v>
      </c>
      <c r="D604" s="3">
        <v>58.4900016784668</v>
      </c>
      <c r="E604" s="3">
        <v>56.689998626709</v>
      </c>
      <c r="F604" s="3">
        <v>57.2900009155273</v>
      </c>
    </row>
    <row r="605" ht="12.75" customHeight="1">
      <c r="A605" s="4">
        <v>43733.0</v>
      </c>
      <c r="B605" s="2" t="s">
        <v>8</v>
      </c>
      <c r="C605" s="3">
        <v>12250.080078125</v>
      </c>
      <c r="D605" s="3">
        <v>12261.0595703125</v>
      </c>
      <c r="E605" s="3">
        <v>12141.8203125</v>
      </c>
      <c r="F605" s="3">
        <v>12234.1796875</v>
      </c>
    </row>
    <row r="606" ht="12.75" customHeight="1">
      <c r="A606" s="4">
        <v>43733.0</v>
      </c>
      <c r="B606" s="2" t="s">
        <v>9</v>
      </c>
      <c r="C606" s="3">
        <v>11564.849609375</v>
      </c>
      <c r="D606" s="3">
        <v>11564.9501953125</v>
      </c>
      <c r="E606" s="3">
        <v>11416.099609375</v>
      </c>
      <c r="F606" s="3">
        <v>11440.2001953125</v>
      </c>
    </row>
    <row r="607" ht="12.75" customHeight="1">
      <c r="A607" s="4">
        <v>43733.0</v>
      </c>
      <c r="B607" s="2" t="s">
        <v>11</v>
      </c>
      <c r="C607" s="3">
        <v>21961.8203125</v>
      </c>
      <c r="D607" s="3">
        <v>22036.48046875</v>
      </c>
      <c r="E607" s="3">
        <v>21906.0</v>
      </c>
      <c r="F607" s="3">
        <v>22020.150390625</v>
      </c>
    </row>
    <row r="608" ht="12.75" customHeight="1">
      <c r="A608" s="4">
        <v>43733.0</v>
      </c>
      <c r="B608" s="2" t="s">
        <v>6</v>
      </c>
      <c r="C608" s="3">
        <v>2968.35009765625</v>
      </c>
      <c r="D608" s="3">
        <v>2989.82006835938</v>
      </c>
      <c r="E608" s="3">
        <v>2952.86010742188</v>
      </c>
      <c r="F608" s="3">
        <v>2984.8701171875</v>
      </c>
    </row>
    <row r="609" ht="12.75" customHeight="1">
      <c r="A609" s="4">
        <v>43733.0</v>
      </c>
      <c r="B609" s="2" t="s">
        <v>10</v>
      </c>
      <c r="C609" s="3">
        <v>2977.669921875</v>
      </c>
      <c r="D609" s="3">
        <v>2977.669921875</v>
      </c>
      <c r="E609" s="3">
        <v>2955.42993164063</v>
      </c>
      <c r="F609" s="3">
        <v>2955.42993164063</v>
      </c>
    </row>
    <row r="610" ht="12.75" customHeight="1">
      <c r="A610" s="4">
        <v>43733.0</v>
      </c>
      <c r="B610" s="2" t="s">
        <v>7</v>
      </c>
      <c r="C610" s="3">
        <v>56.7000007629395</v>
      </c>
      <c r="D610" s="3">
        <v>57.0200004577637</v>
      </c>
      <c r="E610" s="3">
        <v>55.5499992370606</v>
      </c>
      <c r="F610" s="3">
        <v>56.4900016784668</v>
      </c>
    </row>
    <row r="611" ht="12.75" customHeight="1">
      <c r="A611" s="4">
        <v>43734.0</v>
      </c>
      <c r="B611" s="2" t="s">
        <v>8</v>
      </c>
      <c r="C611" s="3">
        <v>12227.76953125</v>
      </c>
      <c r="D611" s="3">
        <v>12313.150390625</v>
      </c>
      <c r="E611" s="3">
        <v>12223.2900390625</v>
      </c>
      <c r="F611" s="3">
        <v>12288.5400390625</v>
      </c>
    </row>
    <row r="612" ht="12.75" customHeight="1">
      <c r="A612" s="4">
        <v>43734.0</v>
      </c>
      <c r="B612" s="2" t="s">
        <v>9</v>
      </c>
      <c r="C612" s="3">
        <v>11469.849609375</v>
      </c>
      <c r="D612" s="3">
        <v>11610.849609375</v>
      </c>
      <c r="E612" s="3">
        <v>11466.349609375</v>
      </c>
      <c r="F612" s="3">
        <v>11571.2001953125</v>
      </c>
    </row>
    <row r="613" ht="12.75" customHeight="1">
      <c r="A613" s="4">
        <v>43734.0</v>
      </c>
      <c r="B613" s="2" t="s">
        <v>11</v>
      </c>
      <c r="C613" s="3">
        <v>22160.51953125</v>
      </c>
      <c r="D613" s="3">
        <v>22184.91015625</v>
      </c>
      <c r="E613" s="3">
        <v>21986.240234375</v>
      </c>
      <c r="F613" s="3">
        <v>22048.240234375</v>
      </c>
    </row>
    <row r="614" ht="12.75" customHeight="1">
      <c r="A614" s="4">
        <v>43734.0</v>
      </c>
      <c r="B614" s="2" t="s">
        <v>6</v>
      </c>
      <c r="C614" s="3">
        <v>2985.72998046875</v>
      </c>
      <c r="D614" s="3">
        <v>2987.28002929688</v>
      </c>
      <c r="E614" s="3">
        <v>2963.7099609375</v>
      </c>
      <c r="F614" s="3">
        <v>2977.6201171875</v>
      </c>
    </row>
    <row r="615" ht="12.75" customHeight="1">
      <c r="A615" s="4">
        <v>43734.0</v>
      </c>
      <c r="B615" s="2" t="s">
        <v>10</v>
      </c>
      <c r="C615" s="3">
        <v>2964.47998046875</v>
      </c>
      <c r="D615" s="3">
        <v>2970.0400390625</v>
      </c>
      <c r="E615" s="3">
        <v>2928.26000976563</v>
      </c>
      <c r="F615" s="3">
        <v>2929.09008789063</v>
      </c>
    </row>
    <row r="616" ht="12.75" customHeight="1">
      <c r="A616" s="4">
        <v>43734.0</v>
      </c>
      <c r="B616" s="2" t="s">
        <v>7</v>
      </c>
      <c r="C616" s="3">
        <v>56.689998626709</v>
      </c>
      <c r="D616" s="3">
        <v>56.8400001525879</v>
      </c>
      <c r="E616" s="3">
        <v>55.4099998474121</v>
      </c>
      <c r="F616" s="3">
        <v>56.4099998474121</v>
      </c>
    </row>
    <row r="617" ht="12.75" customHeight="1">
      <c r="A617" s="4">
        <v>43735.0</v>
      </c>
      <c r="B617" s="2" t="s">
        <v>8</v>
      </c>
      <c r="C617" s="3">
        <v>12327.7900390625</v>
      </c>
      <c r="D617" s="3">
        <v>12404.4697265625</v>
      </c>
      <c r="E617" s="3">
        <v>12324.7099609375</v>
      </c>
      <c r="F617" s="3">
        <v>12380.9404296875</v>
      </c>
    </row>
    <row r="618" ht="12.75" customHeight="1">
      <c r="A618" s="4">
        <v>43735.0</v>
      </c>
      <c r="B618" s="2" t="s">
        <v>9</v>
      </c>
      <c r="C618" s="3">
        <v>11556.349609375</v>
      </c>
      <c r="D618" s="3">
        <v>11593.599609375</v>
      </c>
      <c r="E618" s="3">
        <v>11499.75</v>
      </c>
      <c r="F618" s="3">
        <v>11512.400390625</v>
      </c>
    </row>
    <row r="619" ht="12.75" customHeight="1">
      <c r="A619" s="4">
        <v>43735.0</v>
      </c>
      <c r="B619" s="2" t="s">
        <v>11</v>
      </c>
      <c r="C619" s="3">
        <v>21934.9296875</v>
      </c>
      <c r="D619" s="3">
        <v>21955.7890625</v>
      </c>
      <c r="E619" s="3">
        <v>21733.689453125</v>
      </c>
      <c r="F619" s="3">
        <v>21878.900390625</v>
      </c>
    </row>
    <row r="620" ht="12.75" customHeight="1">
      <c r="A620" s="4">
        <v>43735.0</v>
      </c>
      <c r="B620" s="2" t="s">
        <v>6</v>
      </c>
      <c r="C620" s="3">
        <v>2985.46997070313</v>
      </c>
      <c r="D620" s="3">
        <v>2987.31005859375</v>
      </c>
      <c r="E620" s="3">
        <v>2945.53002929688</v>
      </c>
      <c r="F620" s="3">
        <v>2961.7900390625</v>
      </c>
    </row>
    <row r="621" ht="12.75" customHeight="1">
      <c r="A621" s="4">
        <v>43735.0</v>
      </c>
      <c r="B621" s="2" t="s">
        <v>10</v>
      </c>
      <c r="C621" s="3">
        <v>2929.48999023438</v>
      </c>
      <c r="D621" s="3">
        <v>2939.080078125</v>
      </c>
      <c r="E621" s="3">
        <v>2920.92993164063</v>
      </c>
      <c r="F621" s="3">
        <v>2932.169921875</v>
      </c>
    </row>
    <row r="622" ht="12.75" customHeight="1">
      <c r="A622" s="4">
        <v>43735.0</v>
      </c>
      <c r="B622" s="2" t="s">
        <v>7</v>
      </c>
      <c r="C622" s="3">
        <v>56.5099983215332</v>
      </c>
      <c r="D622" s="3">
        <v>56.7599983215332</v>
      </c>
      <c r="E622" s="3">
        <v>54.75</v>
      </c>
      <c r="F622" s="3">
        <v>55.9099998474121</v>
      </c>
    </row>
    <row r="623" ht="12.75" customHeight="1">
      <c r="A623" s="4">
        <v>43738.0</v>
      </c>
      <c r="B623" s="2" t="s">
        <v>8</v>
      </c>
      <c r="C623" s="3">
        <v>12367.8095703125</v>
      </c>
      <c r="D623" s="3">
        <v>12441.0302734375</v>
      </c>
      <c r="E623" s="3">
        <v>12346.9404296875</v>
      </c>
      <c r="F623" s="3">
        <v>12428.080078125</v>
      </c>
    </row>
    <row r="624" ht="12.75" customHeight="1">
      <c r="A624" s="4">
        <v>43738.0</v>
      </c>
      <c r="B624" s="2" t="s">
        <v>9</v>
      </c>
      <c r="C624" s="3">
        <v>11491.150390625</v>
      </c>
      <c r="D624" s="3">
        <v>11508.25</v>
      </c>
      <c r="E624" s="3">
        <v>11390.7998046875</v>
      </c>
      <c r="F624" s="3">
        <v>11474.4501953125</v>
      </c>
    </row>
    <row r="625" ht="12.75" customHeight="1">
      <c r="A625" s="4">
        <v>43738.0</v>
      </c>
      <c r="B625" s="2" t="s">
        <v>11</v>
      </c>
      <c r="C625" s="3">
        <v>21793.830078125</v>
      </c>
      <c r="D625" s="3">
        <v>21811.98046875</v>
      </c>
      <c r="E625" s="3">
        <v>21666.599609375</v>
      </c>
      <c r="F625" s="3">
        <v>21755.83984375</v>
      </c>
    </row>
    <row r="626" ht="12.75" customHeight="1">
      <c r="A626" s="4">
        <v>43738.0</v>
      </c>
      <c r="B626" s="2" t="s">
        <v>6</v>
      </c>
      <c r="C626" s="3">
        <v>2967.07006835938</v>
      </c>
      <c r="D626" s="3">
        <v>2983.85009765625</v>
      </c>
      <c r="E626" s="3">
        <v>2967.07006835938</v>
      </c>
      <c r="F626" s="3">
        <v>2976.73999023438</v>
      </c>
    </row>
    <row r="627" ht="12.75" customHeight="1">
      <c r="A627" s="4">
        <v>43738.0</v>
      </c>
      <c r="B627" s="2" t="s">
        <v>10</v>
      </c>
      <c r="C627" s="3">
        <v>2927.919921875</v>
      </c>
      <c r="D627" s="3">
        <v>2936.47998046875</v>
      </c>
      <c r="E627" s="3">
        <v>2905.18994140625</v>
      </c>
      <c r="F627" s="3">
        <v>2905.18994140625</v>
      </c>
    </row>
    <row r="628" ht="12.75" customHeight="1">
      <c r="A628" s="4">
        <v>43738.0</v>
      </c>
      <c r="B628" s="2" t="s">
        <v>7</v>
      </c>
      <c r="C628" s="3">
        <v>56.5400009155273</v>
      </c>
      <c r="D628" s="3">
        <v>56.5699996948242</v>
      </c>
      <c r="E628" s="3">
        <v>53.9799995422363</v>
      </c>
      <c r="F628" s="3">
        <v>54.0699996948242</v>
      </c>
    </row>
    <row r="629" ht="12.75" customHeight="1">
      <c r="A629" s="4">
        <v>43739.0</v>
      </c>
      <c r="B629" s="2" t="s">
        <v>8</v>
      </c>
      <c r="C629" s="3">
        <v>12469.669921875</v>
      </c>
      <c r="D629" s="3">
        <v>12497.2802734375</v>
      </c>
      <c r="E629" s="3">
        <v>12263.830078125</v>
      </c>
      <c r="F629" s="3">
        <v>12263.830078125</v>
      </c>
    </row>
    <row r="630" ht="12.75" customHeight="1">
      <c r="A630" s="4">
        <v>43739.0</v>
      </c>
      <c r="B630" s="2" t="s">
        <v>9</v>
      </c>
      <c r="C630" s="3">
        <v>11515.400390625</v>
      </c>
      <c r="D630" s="3">
        <v>11554.2001953125</v>
      </c>
      <c r="E630" s="3">
        <v>11247.900390625</v>
      </c>
      <c r="F630" s="3">
        <v>11359.900390625</v>
      </c>
    </row>
    <row r="631" ht="12.75" customHeight="1">
      <c r="A631" s="4">
        <v>43739.0</v>
      </c>
      <c r="B631" s="2" t="s">
        <v>11</v>
      </c>
      <c r="C631" s="3">
        <v>21831.439453125</v>
      </c>
      <c r="D631" s="3">
        <v>21938.76953125</v>
      </c>
      <c r="E631" s="3">
        <v>21811.98046875</v>
      </c>
      <c r="F631" s="3">
        <v>21885.240234375</v>
      </c>
    </row>
    <row r="632" ht="12.75" customHeight="1">
      <c r="A632" s="4">
        <v>43739.0</v>
      </c>
      <c r="B632" s="2" t="s">
        <v>6</v>
      </c>
      <c r="C632" s="3">
        <v>2983.68994140625</v>
      </c>
      <c r="D632" s="3">
        <v>2992.53002929688</v>
      </c>
      <c r="E632" s="3">
        <v>2938.69995117188</v>
      </c>
      <c r="F632" s="3">
        <v>2940.25</v>
      </c>
    </row>
    <row r="633" ht="12.75" customHeight="1">
      <c r="A633" s="4">
        <v>43739.0</v>
      </c>
      <c r="B633" s="2" t="s">
        <v>7</v>
      </c>
      <c r="C633" s="3">
        <v>54.2799987792969</v>
      </c>
      <c r="D633" s="3">
        <v>54.8400001525879</v>
      </c>
      <c r="E633" s="3">
        <v>53.0499992370606</v>
      </c>
      <c r="F633" s="3">
        <v>53.6199989318848</v>
      </c>
    </row>
    <row r="634" ht="12.75" customHeight="1">
      <c r="A634" s="4">
        <v>43740.0</v>
      </c>
      <c r="B634" s="2" t="s">
        <v>8</v>
      </c>
      <c r="C634" s="3">
        <v>12221.740234375</v>
      </c>
      <c r="D634" s="3">
        <v>12226.8603515625</v>
      </c>
      <c r="E634" s="3">
        <v>11925.25</v>
      </c>
      <c r="F634" s="3">
        <v>11925.25</v>
      </c>
    </row>
    <row r="635" ht="12.75" customHeight="1">
      <c r="A635" s="4">
        <v>43740.0</v>
      </c>
      <c r="B635" s="2" t="s">
        <v>11</v>
      </c>
      <c r="C635" s="3">
        <v>21744.619140625</v>
      </c>
      <c r="D635" s="3">
        <v>21795.009765625</v>
      </c>
      <c r="E635" s="3">
        <v>21725.23046875</v>
      </c>
      <c r="F635" s="3">
        <v>21778.609375</v>
      </c>
    </row>
    <row r="636" ht="12.75" customHeight="1">
      <c r="A636" s="4">
        <v>43740.0</v>
      </c>
      <c r="B636" s="2" t="s">
        <v>6</v>
      </c>
      <c r="C636" s="3">
        <v>2924.78002929688</v>
      </c>
      <c r="D636" s="3">
        <v>2924.78002929688</v>
      </c>
      <c r="E636" s="3">
        <v>2874.92993164063</v>
      </c>
      <c r="F636" s="3">
        <v>2887.61010742188</v>
      </c>
    </row>
    <row r="637" ht="12.75" customHeight="1">
      <c r="A637" s="4">
        <v>43740.0</v>
      </c>
      <c r="B637" s="2" t="s">
        <v>7</v>
      </c>
      <c r="C637" s="3">
        <v>54.0</v>
      </c>
      <c r="D637" s="3">
        <v>54.4199981689453</v>
      </c>
      <c r="E637" s="3">
        <v>52.1699981689453</v>
      </c>
      <c r="F637" s="3">
        <v>52.6399993896484</v>
      </c>
    </row>
    <row r="638" ht="12.75" customHeight="1">
      <c r="A638" s="4">
        <v>43741.0</v>
      </c>
      <c r="B638" s="2" t="s">
        <v>9</v>
      </c>
      <c r="C638" s="3">
        <v>11322.25</v>
      </c>
      <c r="D638" s="3">
        <v>11370.400390625</v>
      </c>
      <c r="E638" s="3">
        <v>11257.349609375</v>
      </c>
      <c r="F638" s="3">
        <v>11314.0</v>
      </c>
    </row>
    <row r="639" ht="12.75" customHeight="1">
      <c r="A639" s="4">
        <v>43741.0</v>
      </c>
      <c r="B639" s="2" t="s">
        <v>11</v>
      </c>
      <c r="C639" s="3">
        <v>21422.220703125</v>
      </c>
      <c r="D639" s="3">
        <v>21437.740234375</v>
      </c>
      <c r="E639" s="3">
        <v>21277.359375</v>
      </c>
      <c r="F639" s="3">
        <v>21341.740234375</v>
      </c>
    </row>
    <row r="640" ht="12.75" customHeight="1">
      <c r="A640" s="4">
        <v>43741.0</v>
      </c>
      <c r="B640" s="2" t="s">
        <v>6</v>
      </c>
      <c r="C640" s="3">
        <v>2885.3798828125</v>
      </c>
      <c r="D640" s="3">
        <v>2911.1298828125</v>
      </c>
      <c r="E640" s="3">
        <v>2855.93994140625</v>
      </c>
      <c r="F640" s="3">
        <v>2910.6298828125</v>
      </c>
    </row>
    <row r="641" ht="12.75" customHeight="1">
      <c r="A641" s="4">
        <v>43741.0</v>
      </c>
      <c r="B641" s="2" t="s">
        <v>7</v>
      </c>
      <c r="C641" s="3">
        <v>52.4700012207031</v>
      </c>
      <c r="D641" s="3">
        <v>52.9099998474121</v>
      </c>
      <c r="E641" s="3">
        <v>50.9900016784668</v>
      </c>
      <c r="F641" s="3">
        <v>52.4500007629395</v>
      </c>
    </row>
    <row r="642" ht="12.75" customHeight="1">
      <c r="A642" s="4">
        <v>43742.0</v>
      </c>
      <c r="B642" s="2" t="s">
        <v>8</v>
      </c>
      <c r="C642" s="3">
        <v>11958.3095703125</v>
      </c>
      <c r="D642" s="3">
        <v>12012.91015625</v>
      </c>
      <c r="E642" s="3">
        <v>11878.98046875</v>
      </c>
      <c r="F642" s="3">
        <v>12012.8095703125</v>
      </c>
    </row>
    <row r="643" ht="12.75" customHeight="1">
      <c r="A643" s="4">
        <v>43742.0</v>
      </c>
      <c r="B643" s="2" t="s">
        <v>9</v>
      </c>
      <c r="C643" s="3">
        <v>11388.4501953125</v>
      </c>
      <c r="D643" s="3">
        <v>11400.2998046875</v>
      </c>
      <c r="E643" s="3">
        <v>11158.349609375</v>
      </c>
      <c r="F643" s="3">
        <v>11174.75</v>
      </c>
    </row>
    <row r="644" ht="12.75" customHeight="1">
      <c r="A644" s="4">
        <v>43742.0</v>
      </c>
      <c r="B644" s="2" t="s">
        <v>11</v>
      </c>
      <c r="C644" s="3">
        <v>21316.1796875</v>
      </c>
      <c r="D644" s="3">
        <v>21410.19921875</v>
      </c>
      <c r="E644" s="3">
        <v>21276.009765625</v>
      </c>
      <c r="F644" s="3">
        <v>21410.19921875</v>
      </c>
    </row>
    <row r="645" ht="12.75" customHeight="1">
      <c r="A645" s="4">
        <v>43742.0</v>
      </c>
      <c r="B645" s="2" t="s">
        <v>6</v>
      </c>
      <c r="C645" s="3">
        <v>2918.56005859375</v>
      </c>
      <c r="D645" s="3">
        <v>2953.73999023438</v>
      </c>
      <c r="E645" s="3">
        <v>2918.56005859375</v>
      </c>
      <c r="F645" s="3">
        <v>2952.01000976563</v>
      </c>
    </row>
    <row r="646" ht="12.75" customHeight="1">
      <c r="A646" s="4">
        <v>43742.0</v>
      </c>
      <c r="B646" s="2" t="s">
        <v>7</v>
      </c>
      <c r="C646" s="3">
        <v>52.2900009155273</v>
      </c>
      <c r="D646" s="3">
        <v>53.3499984741211</v>
      </c>
      <c r="E646" s="3">
        <v>52.0400009155273</v>
      </c>
      <c r="F646" s="3">
        <v>52.810001373291</v>
      </c>
    </row>
    <row r="647" ht="12.75" customHeight="1">
      <c r="A647" s="4">
        <v>43745.0</v>
      </c>
      <c r="B647" s="2" t="s">
        <v>8</v>
      </c>
      <c r="C647" s="3">
        <v>12008.76953125</v>
      </c>
      <c r="D647" s="3">
        <v>12105.08984375</v>
      </c>
      <c r="E647" s="3">
        <v>11969.3203125</v>
      </c>
      <c r="F647" s="3">
        <v>12097.4296875</v>
      </c>
    </row>
    <row r="648" ht="12.75" customHeight="1">
      <c r="A648" s="4">
        <v>43745.0</v>
      </c>
      <c r="B648" s="2" t="s">
        <v>9</v>
      </c>
      <c r="C648" s="3">
        <v>11196.2001953125</v>
      </c>
      <c r="D648" s="3">
        <v>11233.849609375</v>
      </c>
      <c r="E648" s="3">
        <v>11112.650390625</v>
      </c>
      <c r="F648" s="3">
        <v>11126.400390625</v>
      </c>
    </row>
    <row r="649" ht="12.75" customHeight="1">
      <c r="A649" s="4">
        <v>43745.0</v>
      </c>
      <c r="B649" s="2" t="s">
        <v>11</v>
      </c>
      <c r="C649" s="3">
        <v>21445.73046875</v>
      </c>
      <c r="D649" s="3">
        <v>21475.279296875</v>
      </c>
      <c r="E649" s="3">
        <v>21328.259765625</v>
      </c>
      <c r="F649" s="3">
        <v>21375.25</v>
      </c>
    </row>
    <row r="650" ht="12.75" customHeight="1">
      <c r="A650" s="4">
        <v>43745.0</v>
      </c>
      <c r="B650" s="2" t="s">
        <v>6</v>
      </c>
      <c r="C650" s="3">
        <v>2944.22998046875</v>
      </c>
      <c r="D650" s="3">
        <v>2959.75</v>
      </c>
      <c r="E650" s="3">
        <v>2935.67993164063</v>
      </c>
      <c r="F650" s="3">
        <v>2938.7900390625</v>
      </c>
    </row>
    <row r="651" ht="12.75" customHeight="1">
      <c r="A651" s="4">
        <v>43745.0</v>
      </c>
      <c r="B651" s="2" t="s">
        <v>7</v>
      </c>
      <c r="C651" s="3">
        <v>52.689998626709</v>
      </c>
      <c r="D651" s="3">
        <v>54.060001373291</v>
      </c>
      <c r="E651" s="3">
        <v>52.5900001525879</v>
      </c>
      <c r="F651" s="3">
        <v>52.75</v>
      </c>
    </row>
    <row r="652" ht="12.75" customHeight="1">
      <c r="A652" s="4">
        <v>43746.0</v>
      </c>
      <c r="B652" s="2" t="s">
        <v>8</v>
      </c>
      <c r="C652" s="3">
        <v>12097.8896484375</v>
      </c>
      <c r="D652" s="3">
        <v>12097.9404296875</v>
      </c>
      <c r="E652" s="3">
        <v>11933.01953125</v>
      </c>
      <c r="F652" s="3">
        <v>11970.2001953125</v>
      </c>
    </row>
    <row r="653" ht="12.75" customHeight="1">
      <c r="A653" s="4">
        <v>43746.0</v>
      </c>
      <c r="B653" s="2" t="s">
        <v>11</v>
      </c>
      <c r="C653" s="3">
        <v>21494.48046875</v>
      </c>
      <c r="D653" s="3">
        <v>21629.240234375</v>
      </c>
      <c r="E653" s="3">
        <v>21483.1796875</v>
      </c>
      <c r="F653" s="3">
        <v>21587.779296875</v>
      </c>
    </row>
    <row r="654" ht="12.75" customHeight="1">
      <c r="A654" s="4">
        <v>43746.0</v>
      </c>
      <c r="B654" s="2" t="s">
        <v>6</v>
      </c>
      <c r="C654" s="3">
        <v>2920.39990234375</v>
      </c>
      <c r="D654" s="3">
        <v>2925.46997070313</v>
      </c>
      <c r="E654" s="3">
        <v>2892.65991210938</v>
      </c>
      <c r="F654" s="3">
        <v>2893.06005859375</v>
      </c>
    </row>
    <row r="655" ht="12.75" customHeight="1">
      <c r="A655" s="4">
        <v>43746.0</v>
      </c>
      <c r="B655" s="2" t="s">
        <v>10</v>
      </c>
      <c r="C655" s="3">
        <v>2905.76000976563</v>
      </c>
      <c r="D655" s="3">
        <v>2933.02001953125</v>
      </c>
      <c r="E655" s="3">
        <v>2905.76000976563</v>
      </c>
      <c r="F655" s="3">
        <v>2913.57006835938</v>
      </c>
    </row>
    <row r="656" ht="12.75" customHeight="1">
      <c r="A656" s="4">
        <v>43746.0</v>
      </c>
      <c r="B656" s="2" t="s">
        <v>7</v>
      </c>
      <c r="C656" s="3">
        <v>52.810001373291</v>
      </c>
      <c r="D656" s="3">
        <v>53.2700004577637</v>
      </c>
      <c r="E656" s="3">
        <v>51.810001373291</v>
      </c>
      <c r="F656" s="3">
        <v>52.6300010681152</v>
      </c>
    </row>
    <row r="657" ht="12.75" customHeight="1">
      <c r="A657" s="4">
        <v>43747.0</v>
      </c>
      <c r="B657" s="2" t="s">
        <v>8</v>
      </c>
      <c r="C657" s="3">
        <v>11973.8203125</v>
      </c>
      <c r="D657" s="3">
        <v>12165.5302734375</v>
      </c>
      <c r="E657" s="3">
        <v>11953.1201171875</v>
      </c>
      <c r="F657" s="3">
        <v>12094.259765625</v>
      </c>
    </row>
    <row r="658" ht="12.75" customHeight="1">
      <c r="A658" s="4">
        <v>43747.0</v>
      </c>
      <c r="B658" s="2" t="s">
        <v>9</v>
      </c>
      <c r="C658" s="3">
        <v>11152.9501953125</v>
      </c>
      <c r="D658" s="3">
        <v>11321.599609375</v>
      </c>
      <c r="E658" s="3">
        <v>11090.150390625</v>
      </c>
      <c r="F658" s="3">
        <v>11313.2998046875</v>
      </c>
    </row>
    <row r="659" ht="12.75" customHeight="1">
      <c r="A659" s="4">
        <v>43747.0</v>
      </c>
      <c r="B659" s="2" t="s">
        <v>11</v>
      </c>
      <c r="C659" s="3">
        <v>21359.83984375</v>
      </c>
      <c r="D659" s="3">
        <v>21467.76953125</v>
      </c>
      <c r="E659" s="3">
        <v>21359.83984375</v>
      </c>
      <c r="F659" s="3">
        <v>21456.380859375</v>
      </c>
    </row>
    <row r="660" ht="12.75" customHeight="1">
      <c r="A660" s="4">
        <v>43747.0</v>
      </c>
      <c r="B660" s="2" t="s">
        <v>6</v>
      </c>
      <c r="C660" s="3">
        <v>2911.10009765625</v>
      </c>
      <c r="D660" s="3">
        <v>2929.32006835938</v>
      </c>
      <c r="E660" s="3">
        <v>2907.40991210938</v>
      </c>
      <c r="F660" s="3">
        <v>2919.39990234375</v>
      </c>
    </row>
    <row r="661" ht="12.75" customHeight="1">
      <c r="A661" s="4">
        <v>43747.0</v>
      </c>
      <c r="B661" s="2" t="s">
        <v>10</v>
      </c>
      <c r="C661" s="3">
        <v>2902.080078125</v>
      </c>
      <c r="D661" s="3">
        <v>2924.86010742188</v>
      </c>
      <c r="E661" s="3">
        <v>2891.5400390625</v>
      </c>
      <c r="F661" s="3">
        <v>2924.86010742188</v>
      </c>
    </row>
    <row r="662" ht="12.75" customHeight="1">
      <c r="A662" s="4">
        <v>43747.0</v>
      </c>
      <c r="B662" s="2" t="s">
        <v>7</v>
      </c>
      <c r="C662" s="3">
        <v>52.5699996948242</v>
      </c>
      <c r="D662" s="3">
        <v>53.7400016784668</v>
      </c>
      <c r="E662" s="3">
        <v>52.310001373291</v>
      </c>
      <c r="F662" s="3">
        <v>52.5900001525879</v>
      </c>
    </row>
    <row r="663" ht="12.75" customHeight="1">
      <c r="A663" s="4">
        <v>43748.0</v>
      </c>
      <c r="B663" s="2" t="s">
        <v>8</v>
      </c>
      <c r="C663" s="3">
        <v>12082.8896484375</v>
      </c>
      <c r="D663" s="3">
        <v>12202.7099609375</v>
      </c>
      <c r="E663" s="3">
        <v>12029.4599609375</v>
      </c>
      <c r="F663" s="3">
        <v>12164.2001953125</v>
      </c>
    </row>
    <row r="664" ht="12.75" customHeight="1">
      <c r="A664" s="4">
        <v>43748.0</v>
      </c>
      <c r="B664" s="2" t="s">
        <v>9</v>
      </c>
      <c r="C664" s="3">
        <v>11280.5</v>
      </c>
      <c r="D664" s="3">
        <v>11293.349609375</v>
      </c>
      <c r="E664" s="3">
        <v>11208.5498046875</v>
      </c>
      <c r="F664" s="3">
        <v>11234.5498046875</v>
      </c>
    </row>
    <row r="665" ht="12.75" customHeight="1">
      <c r="A665" s="4">
        <v>43748.0</v>
      </c>
      <c r="B665" s="2" t="s">
        <v>11</v>
      </c>
      <c r="C665" s="3">
        <v>21456.26953125</v>
      </c>
      <c r="D665" s="3">
        <v>21601.4609375</v>
      </c>
      <c r="E665" s="3">
        <v>21308.880859375</v>
      </c>
      <c r="F665" s="3">
        <v>21551.98046875</v>
      </c>
    </row>
    <row r="666" ht="12.75" customHeight="1">
      <c r="A666" s="4">
        <v>43748.0</v>
      </c>
      <c r="B666" s="2" t="s">
        <v>6</v>
      </c>
      <c r="C666" s="3">
        <v>2918.55004882813</v>
      </c>
      <c r="D666" s="3">
        <v>2948.4599609375</v>
      </c>
      <c r="E666" s="3">
        <v>2917.1201171875</v>
      </c>
      <c r="F666" s="3">
        <v>2938.1298828125</v>
      </c>
    </row>
    <row r="667" ht="12.75" customHeight="1">
      <c r="A667" s="4">
        <v>43748.0</v>
      </c>
      <c r="B667" s="2" t="s">
        <v>10</v>
      </c>
      <c r="C667" s="3">
        <v>2923.7099609375</v>
      </c>
      <c r="D667" s="3">
        <v>2949.23999023438</v>
      </c>
      <c r="E667" s="3">
        <v>2918.22998046875</v>
      </c>
      <c r="F667" s="3">
        <v>2947.7099609375</v>
      </c>
    </row>
    <row r="668" ht="12.75" customHeight="1">
      <c r="A668" s="4">
        <v>43748.0</v>
      </c>
      <c r="B668" s="2" t="s">
        <v>7</v>
      </c>
      <c r="C668" s="3">
        <v>52.689998626709</v>
      </c>
      <c r="D668" s="3">
        <v>53.9700012207031</v>
      </c>
      <c r="E668" s="3">
        <v>51.3800010681152</v>
      </c>
      <c r="F668" s="3">
        <v>53.5499992370606</v>
      </c>
    </row>
    <row r="669" ht="12.75" customHeight="1">
      <c r="A669" s="4">
        <v>43749.0</v>
      </c>
      <c r="B669" s="2" t="s">
        <v>8</v>
      </c>
      <c r="C669" s="3">
        <v>12248.8798828125</v>
      </c>
      <c r="D669" s="3">
        <v>12511.650390625</v>
      </c>
      <c r="E669" s="3">
        <v>12240.9404296875</v>
      </c>
      <c r="F669" s="3">
        <v>12511.650390625</v>
      </c>
    </row>
    <row r="670" ht="12.75" customHeight="1">
      <c r="A670" s="4">
        <v>43749.0</v>
      </c>
      <c r="B670" s="2" t="s">
        <v>9</v>
      </c>
      <c r="C670" s="3">
        <v>11257.7001953125</v>
      </c>
      <c r="D670" s="3">
        <v>11362.900390625</v>
      </c>
      <c r="E670" s="3">
        <v>11189.400390625</v>
      </c>
      <c r="F670" s="3">
        <v>11305.0498046875</v>
      </c>
    </row>
    <row r="671" ht="12.75" customHeight="1">
      <c r="A671" s="4">
        <v>43749.0</v>
      </c>
      <c r="B671" s="2" t="s">
        <v>11</v>
      </c>
      <c r="C671" s="3">
        <v>21749.9296875</v>
      </c>
      <c r="D671" s="3">
        <v>21820.76953125</v>
      </c>
      <c r="E671" s="3">
        <v>21658.26953125</v>
      </c>
      <c r="F671" s="3">
        <v>21798.869140625</v>
      </c>
    </row>
    <row r="672" ht="12.75" customHeight="1">
      <c r="A672" s="4">
        <v>43749.0</v>
      </c>
      <c r="B672" s="2" t="s">
        <v>6</v>
      </c>
      <c r="C672" s="3">
        <v>2963.07006835938</v>
      </c>
      <c r="D672" s="3">
        <v>2993.28002929688</v>
      </c>
      <c r="E672" s="3">
        <v>2963.07006835938</v>
      </c>
      <c r="F672" s="3">
        <v>2970.27001953125</v>
      </c>
    </row>
    <row r="673" ht="12.75" customHeight="1">
      <c r="A673" s="4">
        <v>43749.0</v>
      </c>
      <c r="B673" s="2" t="s">
        <v>10</v>
      </c>
      <c r="C673" s="3">
        <v>2954.82006835938</v>
      </c>
      <c r="D673" s="3">
        <v>2980.7900390625</v>
      </c>
      <c r="E673" s="3">
        <v>2943.01000976563</v>
      </c>
      <c r="F673" s="3">
        <v>2973.65991210938</v>
      </c>
    </row>
    <row r="674" ht="12.75" customHeight="1">
      <c r="A674" s="4">
        <v>43749.0</v>
      </c>
      <c r="B674" s="2" t="s">
        <v>7</v>
      </c>
      <c r="C674" s="3">
        <v>53.8800010681152</v>
      </c>
      <c r="D674" s="3">
        <v>54.9300003051758</v>
      </c>
      <c r="E674" s="3">
        <v>53.6399993896484</v>
      </c>
      <c r="F674" s="3">
        <v>54.7000007629395</v>
      </c>
    </row>
    <row r="675" ht="12.75" customHeight="1">
      <c r="A675" s="4">
        <v>43752.0</v>
      </c>
      <c r="B675" s="2" t="s">
        <v>8</v>
      </c>
      <c r="C675" s="3">
        <v>12468.7802734375</v>
      </c>
      <c r="D675" s="3">
        <v>12495.240234375</v>
      </c>
      <c r="E675" s="3">
        <v>12387.9501953125</v>
      </c>
      <c r="F675" s="3">
        <v>12486.5595703125</v>
      </c>
    </row>
    <row r="676" ht="12.75" customHeight="1">
      <c r="A676" s="4">
        <v>43752.0</v>
      </c>
      <c r="B676" s="2" t="s">
        <v>9</v>
      </c>
      <c r="C676" s="3">
        <v>11335.900390625</v>
      </c>
      <c r="D676" s="3">
        <v>11420.4501953125</v>
      </c>
      <c r="E676" s="3">
        <v>11290.0498046875</v>
      </c>
      <c r="F676" s="3">
        <v>11341.150390625</v>
      </c>
    </row>
    <row r="677" ht="12.75" customHeight="1">
      <c r="A677" s="4">
        <v>43752.0</v>
      </c>
      <c r="B677" s="2" t="s">
        <v>6</v>
      </c>
      <c r="C677" s="3">
        <v>2965.81005859375</v>
      </c>
      <c r="D677" s="3">
        <v>2972.84008789063</v>
      </c>
      <c r="E677" s="3">
        <v>2962.93994140625</v>
      </c>
      <c r="F677" s="3">
        <v>2966.14990234375</v>
      </c>
    </row>
    <row r="678" ht="12.75" customHeight="1">
      <c r="A678" s="4">
        <v>43752.0</v>
      </c>
      <c r="B678" s="2" t="s">
        <v>10</v>
      </c>
      <c r="C678" s="3">
        <v>2993.9599609375</v>
      </c>
      <c r="D678" s="3">
        <v>3026.3798828125</v>
      </c>
      <c r="E678" s="3">
        <v>2989.81005859375</v>
      </c>
      <c r="F678" s="3">
        <v>3007.8798828125</v>
      </c>
    </row>
    <row r="679" ht="12.75" customHeight="1">
      <c r="A679" s="4">
        <v>43752.0</v>
      </c>
      <c r="B679" s="2" t="s">
        <v>7</v>
      </c>
      <c r="C679" s="3">
        <v>54.9000015258789</v>
      </c>
      <c r="D679" s="3">
        <v>54.9000015258789</v>
      </c>
      <c r="E679" s="3">
        <v>52.7700004577637</v>
      </c>
      <c r="F679" s="3">
        <v>53.5900001525879</v>
      </c>
    </row>
    <row r="680" ht="12.75" customHeight="1">
      <c r="A680" s="4">
        <v>43753.0</v>
      </c>
      <c r="B680" s="2" t="s">
        <v>8</v>
      </c>
      <c r="C680" s="3">
        <v>12565.6796875</v>
      </c>
      <c r="D680" s="3">
        <v>12682.400390625</v>
      </c>
      <c r="E680" s="3">
        <v>12511.900390625</v>
      </c>
      <c r="F680" s="3">
        <v>12629.7900390625</v>
      </c>
    </row>
    <row r="681" ht="12.75" customHeight="1">
      <c r="A681" s="4">
        <v>43753.0</v>
      </c>
      <c r="B681" s="2" t="s">
        <v>9</v>
      </c>
      <c r="C681" s="3">
        <v>11360.849609375</v>
      </c>
      <c r="D681" s="3">
        <v>11462.349609375</v>
      </c>
      <c r="E681" s="3">
        <v>11342.099609375</v>
      </c>
      <c r="F681" s="3">
        <v>11428.2998046875</v>
      </c>
    </row>
    <row r="682" ht="12.75" customHeight="1">
      <c r="A682" s="4">
        <v>43753.0</v>
      </c>
      <c r="B682" s="2" t="s">
        <v>11</v>
      </c>
      <c r="C682" s="3">
        <v>22063.7109375</v>
      </c>
      <c r="D682" s="3">
        <v>22219.630859375</v>
      </c>
      <c r="E682" s="3">
        <v>22049.7109375</v>
      </c>
      <c r="F682" s="3">
        <v>22207.2109375</v>
      </c>
    </row>
    <row r="683" ht="12.75" customHeight="1">
      <c r="A683" s="4">
        <v>43753.0</v>
      </c>
      <c r="B683" s="2" t="s">
        <v>6</v>
      </c>
      <c r="C683" s="3">
        <v>2973.61010742188</v>
      </c>
      <c r="D683" s="3">
        <v>3003.28002929688</v>
      </c>
      <c r="E683" s="3">
        <v>2973.61010742188</v>
      </c>
      <c r="F683" s="3">
        <v>2995.67993164063</v>
      </c>
    </row>
    <row r="684" ht="12.75" customHeight="1">
      <c r="A684" s="4">
        <v>43753.0</v>
      </c>
      <c r="B684" s="2" t="s">
        <v>10</v>
      </c>
      <c r="C684" s="3">
        <v>3005.65991210938</v>
      </c>
      <c r="D684" s="3">
        <v>3005.65991210938</v>
      </c>
      <c r="E684" s="3">
        <v>2986.30004882813</v>
      </c>
      <c r="F684" s="3">
        <v>2991.05004882813</v>
      </c>
    </row>
    <row r="685" ht="12.75" customHeight="1">
      <c r="A685" s="4">
        <v>43753.0</v>
      </c>
      <c r="B685" s="2" t="s">
        <v>7</v>
      </c>
      <c r="C685" s="3">
        <v>53.5099983215332</v>
      </c>
      <c r="D685" s="3">
        <v>53.7900009155273</v>
      </c>
      <c r="E685" s="3">
        <v>52.3899993896484</v>
      </c>
      <c r="F685" s="3">
        <v>52.810001373291</v>
      </c>
    </row>
    <row r="686" ht="12.75" customHeight="1">
      <c r="A686" s="4">
        <v>43754.0</v>
      </c>
      <c r="B686" s="2" t="s">
        <v>8</v>
      </c>
      <c r="C686" s="3">
        <v>12644.1796875</v>
      </c>
      <c r="D686" s="3">
        <v>12698.3701171875</v>
      </c>
      <c r="E686" s="3">
        <v>12603.830078125</v>
      </c>
      <c r="F686" s="3">
        <v>12670.1103515625</v>
      </c>
    </row>
    <row r="687" ht="12.75" customHeight="1">
      <c r="A687" s="4">
        <v>43754.0</v>
      </c>
      <c r="B687" s="2" t="s">
        <v>9</v>
      </c>
      <c r="C687" s="3">
        <v>11464.9501953125</v>
      </c>
      <c r="D687" s="3">
        <v>11481.0498046875</v>
      </c>
      <c r="E687" s="3">
        <v>11411.099609375</v>
      </c>
      <c r="F687" s="3">
        <v>11464.0</v>
      </c>
    </row>
    <row r="688" ht="12.75" customHeight="1">
      <c r="A688" s="4">
        <v>43754.0</v>
      </c>
      <c r="B688" s="2" t="s">
        <v>11</v>
      </c>
      <c r="C688" s="3">
        <v>22479.5703125</v>
      </c>
      <c r="D688" s="3">
        <v>22615.470703125</v>
      </c>
      <c r="E688" s="3">
        <v>22434.349609375</v>
      </c>
      <c r="F688" s="3">
        <v>22472.919921875</v>
      </c>
    </row>
    <row r="689" ht="12.75" customHeight="1">
      <c r="A689" s="4">
        <v>43754.0</v>
      </c>
      <c r="B689" s="2" t="s">
        <v>6</v>
      </c>
      <c r="C689" s="3">
        <v>2989.67993164063</v>
      </c>
      <c r="D689" s="3">
        <v>2997.5400390625</v>
      </c>
      <c r="E689" s="3">
        <v>2985.19995117188</v>
      </c>
      <c r="F689" s="3">
        <v>2989.68994140625</v>
      </c>
    </row>
    <row r="690" ht="12.75" customHeight="1">
      <c r="A690" s="4">
        <v>43754.0</v>
      </c>
      <c r="B690" s="2" t="s">
        <v>10</v>
      </c>
      <c r="C690" s="3">
        <v>2992.61010742188</v>
      </c>
      <c r="D690" s="3">
        <v>3010.419921875</v>
      </c>
      <c r="E690" s="3">
        <v>2975.919921875</v>
      </c>
      <c r="F690" s="3">
        <v>2978.7099609375</v>
      </c>
    </row>
    <row r="691" ht="12.75" customHeight="1">
      <c r="A691" s="4">
        <v>43754.0</v>
      </c>
      <c r="B691" s="2" t="s">
        <v>7</v>
      </c>
      <c r="C691" s="3">
        <v>52.9199981689453</v>
      </c>
      <c r="D691" s="3">
        <v>53.7400016784668</v>
      </c>
      <c r="E691" s="3">
        <v>52.5200004577637</v>
      </c>
      <c r="F691" s="3">
        <v>53.3600006103516</v>
      </c>
    </row>
    <row r="692" ht="12.75" customHeight="1">
      <c r="A692" s="4">
        <v>43755.0</v>
      </c>
      <c r="B692" s="2" t="s">
        <v>8</v>
      </c>
      <c r="C692" s="3">
        <v>12655.3203125</v>
      </c>
      <c r="D692" s="3">
        <v>12814.490234375</v>
      </c>
      <c r="E692" s="3">
        <v>12647.8603515625</v>
      </c>
      <c r="F692" s="3">
        <v>12654.9501953125</v>
      </c>
    </row>
    <row r="693" ht="12.75" customHeight="1">
      <c r="A693" s="4">
        <v>43755.0</v>
      </c>
      <c r="B693" s="2" t="s">
        <v>9</v>
      </c>
      <c r="C693" s="3">
        <v>11466.2998046875</v>
      </c>
      <c r="D693" s="3">
        <v>11599.099609375</v>
      </c>
      <c r="E693" s="3">
        <v>11439.650390625</v>
      </c>
      <c r="F693" s="3">
        <v>11586.349609375</v>
      </c>
    </row>
    <row r="694" ht="12.75" customHeight="1">
      <c r="A694" s="4">
        <v>43755.0</v>
      </c>
      <c r="B694" s="2" t="s">
        <v>11</v>
      </c>
      <c r="C694" s="3">
        <v>22451.150390625</v>
      </c>
      <c r="D694" s="3">
        <v>22522.390625</v>
      </c>
      <c r="E694" s="3">
        <v>22424.919921875</v>
      </c>
      <c r="F694" s="3">
        <v>22451.859375</v>
      </c>
    </row>
    <row r="695" ht="12.75" customHeight="1">
      <c r="A695" s="4">
        <v>43755.0</v>
      </c>
      <c r="B695" s="2" t="s">
        <v>6</v>
      </c>
      <c r="C695" s="3">
        <v>3000.77001953125</v>
      </c>
      <c r="D695" s="3">
        <v>3008.2900390625</v>
      </c>
      <c r="E695" s="3">
        <v>2991.7900390625</v>
      </c>
      <c r="F695" s="3">
        <v>2997.94995117188</v>
      </c>
    </row>
    <row r="696" ht="12.75" customHeight="1">
      <c r="A696" s="4">
        <v>43755.0</v>
      </c>
      <c r="B696" s="2" t="s">
        <v>10</v>
      </c>
      <c r="C696" s="3">
        <v>2979.98999023438</v>
      </c>
      <c r="D696" s="3">
        <v>2986.71997070313</v>
      </c>
      <c r="E696" s="3">
        <v>2969.57006835938</v>
      </c>
      <c r="F696" s="3">
        <v>2977.330078125</v>
      </c>
    </row>
    <row r="697" ht="12.75" customHeight="1">
      <c r="A697" s="4">
        <v>43755.0</v>
      </c>
      <c r="B697" s="2" t="s">
        <v>7</v>
      </c>
      <c r="C697" s="3">
        <v>52.9900016784668</v>
      </c>
      <c r="D697" s="3">
        <v>54.1599998474121</v>
      </c>
      <c r="E697" s="3">
        <v>52.6199989318848</v>
      </c>
      <c r="F697" s="3">
        <v>53.9300003051758</v>
      </c>
    </row>
    <row r="698" ht="12.75" customHeight="1">
      <c r="A698" s="4">
        <v>43756.0</v>
      </c>
      <c r="B698" s="2" t="s">
        <v>8</v>
      </c>
      <c r="C698" s="3">
        <v>12637.009765625</v>
      </c>
      <c r="D698" s="3">
        <v>12700.3798828125</v>
      </c>
      <c r="E698" s="3">
        <v>12603.169921875</v>
      </c>
      <c r="F698" s="3">
        <v>12633.599609375</v>
      </c>
    </row>
    <row r="699" ht="12.75" customHeight="1">
      <c r="A699" s="4">
        <v>43756.0</v>
      </c>
      <c r="B699" s="2" t="s">
        <v>9</v>
      </c>
      <c r="C699" s="3">
        <v>11580.2998046875</v>
      </c>
      <c r="D699" s="3">
        <v>11684.7001953125</v>
      </c>
      <c r="E699" s="3">
        <v>11553.150390625</v>
      </c>
      <c r="F699" s="3">
        <v>11661.849609375</v>
      </c>
    </row>
    <row r="700" ht="12.75" customHeight="1">
      <c r="A700" s="4">
        <v>43756.0</v>
      </c>
      <c r="B700" s="2" t="s">
        <v>11</v>
      </c>
      <c r="C700" s="3">
        <v>22528.560546875</v>
      </c>
      <c r="D700" s="3">
        <v>22649.849609375</v>
      </c>
      <c r="E700" s="3">
        <v>22466.259765625</v>
      </c>
      <c r="F700" s="3">
        <v>22492.6796875</v>
      </c>
    </row>
    <row r="701" ht="12.75" customHeight="1">
      <c r="A701" s="4">
        <v>43756.0</v>
      </c>
      <c r="B701" s="2" t="s">
        <v>6</v>
      </c>
      <c r="C701" s="3">
        <v>2996.84008789063</v>
      </c>
      <c r="D701" s="3">
        <v>3000.0</v>
      </c>
      <c r="E701" s="3">
        <v>2976.31005859375</v>
      </c>
      <c r="F701" s="3">
        <v>2986.19995117188</v>
      </c>
    </row>
    <row r="702" ht="12.75" customHeight="1">
      <c r="A702" s="4">
        <v>43756.0</v>
      </c>
      <c r="B702" s="2" t="s">
        <v>10</v>
      </c>
      <c r="C702" s="3">
        <v>2982.34008789063</v>
      </c>
      <c r="D702" s="3">
        <v>2987.19995117188</v>
      </c>
      <c r="E702" s="3">
        <v>2933.23999023438</v>
      </c>
      <c r="F702" s="3">
        <v>2938.13989257813</v>
      </c>
    </row>
    <row r="703" ht="12.75" customHeight="1">
      <c r="A703" s="4">
        <v>43756.0</v>
      </c>
      <c r="B703" s="2" t="s">
        <v>7</v>
      </c>
      <c r="C703" s="3">
        <v>54.0900001525879</v>
      </c>
      <c r="D703" s="3">
        <v>54.6199989318848</v>
      </c>
      <c r="E703" s="3">
        <v>53.3499984741211</v>
      </c>
      <c r="F703" s="3">
        <v>53.7799987792969</v>
      </c>
    </row>
    <row r="704" ht="12.75" customHeight="1">
      <c r="A704" s="4">
        <v>43759.0</v>
      </c>
      <c r="B704" s="2" t="s">
        <v>8</v>
      </c>
      <c r="C704" s="3">
        <v>12661.9296875</v>
      </c>
      <c r="D704" s="3">
        <v>12787.349609375</v>
      </c>
      <c r="E704" s="3">
        <v>12646.2802734375</v>
      </c>
      <c r="F704" s="3">
        <v>12747.9599609375</v>
      </c>
    </row>
    <row r="705" ht="12.75" customHeight="1">
      <c r="A705" s="4">
        <v>43759.0</v>
      </c>
      <c r="B705" s="2" t="s">
        <v>11</v>
      </c>
      <c r="C705" s="3">
        <v>22541.220703125</v>
      </c>
      <c r="D705" s="3">
        <v>22581.279296875</v>
      </c>
      <c r="E705" s="3">
        <v>22515.73046875</v>
      </c>
      <c r="F705" s="3">
        <v>22548.900390625</v>
      </c>
    </row>
    <row r="706" ht="12.75" customHeight="1">
      <c r="A706" s="4">
        <v>43759.0</v>
      </c>
      <c r="B706" s="2" t="s">
        <v>6</v>
      </c>
      <c r="C706" s="3">
        <v>2996.47998046875</v>
      </c>
      <c r="D706" s="3">
        <v>3007.330078125</v>
      </c>
      <c r="E706" s="3">
        <v>2995.35009765625</v>
      </c>
      <c r="F706" s="3">
        <v>3006.71997070313</v>
      </c>
    </row>
    <row r="707" ht="12.75" customHeight="1">
      <c r="A707" s="4">
        <v>43759.0</v>
      </c>
      <c r="B707" s="2" t="s">
        <v>10</v>
      </c>
      <c r="C707" s="3">
        <v>2933.89990234375</v>
      </c>
      <c r="D707" s="3">
        <v>2940.32006835938</v>
      </c>
      <c r="E707" s="3">
        <v>2917.68994140625</v>
      </c>
      <c r="F707" s="3">
        <v>2939.6201171875</v>
      </c>
    </row>
    <row r="708" ht="12.75" customHeight="1">
      <c r="A708" s="4">
        <v>43759.0</v>
      </c>
      <c r="B708" s="2" t="s">
        <v>7</v>
      </c>
      <c r="C708" s="3">
        <v>53.7099990844727</v>
      </c>
      <c r="D708" s="3">
        <v>54.0299987792969</v>
      </c>
      <c r="E708" s="3">
        <v>52.7099990844727</v>
      </c>
      <c r="F708" s="3">
        <v>53.310001373291</v>
      </c>
    </row>
    <row r="709" ht="12.75" customHeight="1">
      <c r="A709" s="4">
        <v>43760.0</v>
      </c>
      <c r="B709" s="2" t="s">
        <v>8</v>
      </c>
      <c r="C709" s="3">
        <v>12757.73046875</v>
      </c>
      <c r="D709" s="3">
        <v>12791.3095703125</v>
      </c>
      <c r="E709" s="3">
        <v>12730.7001953125</v>
      </c>
      <c r="F709" s="3">
        <v>12754.6904296875</v>
      </c>
    </row>
    <row r="710" ht="12.75" customHeight="1">
      <c r="A710" s="4">
        <v>43760.0</v>
      </c>
      <c r="B710" s="2" t="s">
        <v>9</v>
      </c>
      <c r="C710" s="3">
        <v>11657.150390625</v>
      </c>
      <c r="D710" s="3">
        <v>11714.349609375</v>
      </c>
      <c r="E710" s="3">
        <v>11573.650390625</v>
      </c>
      <c r="F710" s="3">
        <v>11588.349609375</v>
      </c>
    </row>
    <row r="711" ht="12.75" customHeight="1">
      <c r="A711" s="4">
        <v>43760.0</v>
      </c>
      <c r="B711" s="2" t="s">
        <v>6</v>
      </c>
      <c r="C711" s="3">
        <v>3010.72998046875</v>
      </c>
      <c r="D711" s="3">
        <v>3014.57006835938</v>
      </c>
      <c r="E711" s="3">
        <v>2995.0400390625</v>
      </c>
      <c r="F711" s="3">
        <v>2995.98999023438</v>
      </c>
    </row>
    <row r="712" ht="12.75" customHeight="1">
      <c r="A712" s="4">
        <v>43760.0</v>
      </c>
      <c r="B712" s="2" t="s">
        <v>10</v>
      </c>
      <c r="C712" s="3">
        <v>2945.60009765625</v>
      </c>
      <c r="D712" s="3">
        <v>2954.63989257813</v>
      </c>
      <c r="E712" s="3">
        <v>2934.38989257813</v>
      </c>
      <c r="F712" s="3">
        <v>2954.3798828125</v>
      </c>
    </row>
    <row r="713" ht="12.75" customHeight="1">
      <c r="A713" s="4">
        <v>43760.0</v>
      </c>
      <c r="B713" s="2" t="s">
        <v>7</v>
      </c>
      <c r="C713" s="3">
        <v>53.3899993896484</v>
      </c>
      <c r="D713" s="3">
        <v>54.6199989318848</v>
      </c>
      <c r="E713" s="3">
        <v>53.0999984741211</v>
      </c>
      <c r="F713" s="3">
        <v>54.1599998474121</v>
      </c>
    </row>
    <row r="714" ht="12.75" customHeight="1">
      <c r="A714" s="4">
        <v>43761.0</v>
      </c>
      <c r="B714" s="2" t="s">
        <v>8</v>
      </c>
      <c r="C714" s="3">
        <v>12702.919921875</v>
      </c>
      <c r="D714" s="3">
        <v>12819.2197265625</v>
      </c>
      <c r="E714" s="3">
        <v>12699.849609375</v>
      </c>
      <c r="F714" s="3">
        <v>12798.1904296875</v>
      </c>
    </row>
    <row r="715" ht="12.75" customHeight="1">
      <c r="A715" s="4">
        <v>43761.0</v>
      </c>
      <c r="B715" s="2" t="s">
        <v>9</v>
      </c>
      <c r="C715" s="3">
        <v>11596.2001953125</v>
      </c>
      <c r="D715" s="3">
        <v>11651.599609375</v>
      </c>
      <c r="E715" s="3">
        <v>11554.400390625</v>
      </c>
      <c r="F715" s="3">
        <v>11604.099609375</v>
      </c>
    </row>
    <row r="716" ht="12.75" customHeight="1">
      <c r="A716" s="4">
        <v>43761.0</v>
      </c>
      <c r="B716" s="2" t="s">
        <v>11</v>
      </c>
      <c r="C716" s="3">
        <v>22619.76953125</v>
      </c>
      <c r="D716" s="3">
        <v>22648.810546875</v>
      </c>
      <c r="E716" s="3">
        <v>22457.890625</v>
      </c>
      <c r="F716" s="3">
        <v>22625.380859375</v>
      </c>
    </row>
    <row r="717" ht="12.75" customHeight="1">
      <c r="A717" s="4">
        <v>43761.0</v>
      </c>
      <c r="B717" s="2" t="s">
        <v>6</v>
      </c>
      <c r="C717" s="3">
        <v>2994.01000976563</v>
      </c>
      <c r="D717" s="3">
        <v>3004.78002929688</v>
      </c>
      <c r="E717" s="3">
        <v>2991.2099609375</v>
      </c>
      <c r="F717" s="3">
        <v>3004.52001953125</v>
      </c>
    </row>
    <row r="718" ht="12.75" customHeight="1">
      <c r="A718" s="4">
        <v>43761.0</v>
      </c>
      <c r="B718" s="2" t="s">
        <v>10</v>
      </c>
      <c r="C718" s="3">
        <v>2952.96997070313</v>
      </c>
      <c r="D718" s="3">
        <v>2957.30004882813</v>
      </c>
      <c r="E718" s="3">
        <v>2934.6298828125</v>
      </c>
      <c r="F718" s="3">
        <v>2941.6201171875</v>
      </c>
    </row>
    <row r="719" ht="12.75" customHeight="1">
      <c r="A719" s="4">
        <v>43761.0</v>
      </c>
      <c r="B719" s="2" t="s">
        <v>7</v>
      </c>
      <c r="C719" s="3">
        <v>54.2999992370606</v>
      </c>
      <c r="D719" s="3">
        <v>56.0699996948242</v>
      </c>
      <c r="E719" s="3">
        <v>53.6199989318848</v>
      </c>
      <c r="F719" s="3">
        <v>55.9700012207031</v>
      </c>
    </row>
    <row r="720" ht="12.75" customHeight="1">
      <c r="A720" s="4">
        <v>43762.0</v>
      </c>
      <c r="B720" s="2" t="s">
        <v>8</v>
      </c>
      <c r="C720" s="3">
        <v>12860.6298828125</v>
      </c>
      <c r="D720" s="3">
        <v>12914.240234375</v>
      </c>
      <c r="E720" s="3">
        <v>12820.669921875</v>
      </c>
      <c r="F720" s="3">
        <v>12872.099609375</v>
      </c>
    </row>
    <row r="721" ht="12.75" customHeight="1">
      <c r="A721" s="4">
        <v>43762.0</v>
      </c>
      <c r="B721" s="2" t="s">
        <v>9</v>
      </c>
      <c r="C721" s="3">
        <v>11661.650390625</v>
      </c>
      <c r="D721" s="3">
        <v>11679.599609375</v>
      </c>
      <c r="E721" s="3">
        <v>11534.650390625</v>
      </c>
      <c r="F721" s="3">
        <v>11582.599609375</v>
      </c>
    </row>
    <row r="722" ht="12.75" customHeight="1">
      <c r="A722" s="4">
        <v>43762.0</v>
      </c>
      <c r="B722" s="2" t="s">
        <v>11</v>
      </c>
      <c r="C722" s="3">
        <v>22725.439453125</v>
      </c>
      <c r="D722" s="3">
        <v>22780.990234375</v>
      </c>
      <c r="E722" s="3">
        <v>22704.330078125</v>
      </c>
      <c r="F722" s="3">
        <v>22750.599609375</v>
      </c>
    </row>
    <row r="723" ht="12.75" customHeight="1">
      <c r="A723" s="4">
        <v>43762.0</v>
      </c>
      <c r="B723" s="2" t="s">
        <v>6</v>
      </c>
      <c r="C723" s="3">
        <v>3014.78002929688</v>
      </c>
      <c r="D723" s="3">
        <v>3016.07006835938</v>
      </c>
      <c r="E723" s="3">
        <v>3000.419921875</v>
      </c>
      <c r="F723" s="3">
        <v>3010.2900390625</v>
      </c>
    </row>
    <row r="724" ht="12.75" customHeight="1">
      <c r="A724" s="4">
        <v>43762.0</v>
      </c>
      <c r="B724" s="2" t="s">
        <v>10</v>
      </c>
      <c r="C724" s="3">
        <v>2944.01000976563</v>
      </c>
      <c r="D724" s="3">
        <v>2953.0400390625</v>
      </c>
      <c r="E724" s="3">
        <v>2927.06005859375</v>
      </c>
      <c r="F724" s="3">
        <v>2940.919921875</v>
      </c>
    </row>
    <row r="725" ht="12.75" customHeight="1">
      <c r="A725" s="4">
        <v>43762.0</v>
      </c>
      <c r="B725" s="2" t="s">
        <v>7</v>
      </c>
      <c r="C725" s="3">
        <v>55.9000015258789</v>
      </c>
      <c r="D725" s="3">
        <v>56.5099983215332</v>
      </c>
      <c r="E725" s="3">
        <v>55.4099998474121</v>
      </c>
      <c r="F725" s="3">
        <v>56.2299995422363</v>
      </c>
    </row>
    <row r="726" ht="12.75" customHeight="1">
      <c r="A726" s="4">
        <v>43763.0</v>
      </c>
      <c r="B726" s="2" t="s">
        <v>8</v>
      </c>
      <c r="C726" s="3">
        <v>12886.419921875</v>
      </c>
      <c r="D726" s="3">
        <v>12895.849609375</v>
      </c>
      <c r="E726" s="3">
        <v>12834.0</v>
      </c>
      <c r="F726" s="3">
        <v>12894.509765625</v>
      </c>
    </row>
    <row r="727" ht="12.75" customHeight="1">
      <c r="A727" s="4">
        <v>43763.0</v>
      </c>
      <c r="B727" s="2" t="s">
        <v>9</v>
      </c>
      <c r="C727" s="3">
        <v>11646.150390625</v>
      </c>
      <c r="D727" s="3">
        <v>11646.900390625</v>
      </c>
      <c r="E727" s="3">
        <v>11490.75</v>
      </c>
      <c r="F727" s="3">
        <v>11583.900390625</v>
      </c>
    </row>
    <row r="728" ht="12.75" customHeight="1">
      <c r="A728" s="4">
        <v>43763.0</v>
      </c>
      <c r="B728" s="2" t="s">
        <v>11</v>
      </c>
      <c r="C728" s="3">
        <v>22753.240234375</v>
      </c>
      <c r="D728" s="3">
        <v>22819.919921875</v>
      </c>
      <c r="E728" s="3">
        <v>22715.130859375</v>
      </c>
      <c r="F728" s="3">
        <v>22799.810546875</v>
      </c>
    </row>
    <row r="729" ht="12.75" customHeight="1">
      <c r="A729" s="4">
        <v>43763.0</v>
      </c>
      <c r="B729" s="2" t="s">
        <v>6</v>
      </c>
      <c r="C729" s="3">
        <v>3003.32006835938</v>
      </c>
      <c r="D729" s="3">
        <v>3027.38989257813</v>
      </c>
      <c r="E729" s="3">
        <v>3001.93994140625</v>
      </c>
      <c r="F729" s="3">
        <v>3022.55004882813</v>
      </c>
    </row>
    <row r="730" ht="12.75" customHeight="1">
      <c r="A730" s="4">
        <v>43763.0</v>
      </c>
      <c r="B730" s="2" t="s">
        <v>10</v>
      </c>
      <c r="C730" s="3">
        <v>2940.46997070313</v>
      </c>
      <c r="D730" s="3">
        <v>2958.23999023438</v>
      </c>
      <c r="E730" s="3">
        <v>2920.52001953125</v>
      </c>
      <c r="F730" s="3">
        <v>2954.92993164063</v>
      </c>
    </row>
    <row r="731" ht="12.75" customHeight="1">
      <c r="A731" s="4">
        <v>43763.0</v>
      </c>
      <c r="B731" s="2" t="s">
        <v>7</v>
      </c>
      <c r="C731" s="3">
        <v>56.0699996948242</v>
      </c>
      <c r="D731" s="3">
        <v>56.7400016784668</v>
      </c>
      <c r="E731" s="3">
        <v>55.5999984741211</v>
      </c>
      <c r="F731" s="3">
        <v>56.6599998474121</v>
      </c>
    </row>
    <row r="732" ht="12.75" customHeight="1">
      <c r="A732" s="4">
        <v>43766.0</v>
      </c>
      <c r="B732" s="2" t="s">
        <v>8</v>
      </c>
      <c r="C732" s="3">
        <v>12897.400390625</v>
      </c>
      <c r="D732" s="3">
        <v>12986.490234375</v>
      </c>
      <c r="E732" s="3">
        <v>12892.83984375</v>
      </c>
      <c r="F732" s="3">
        <v>12941.7099609375</v>
      </c>
    </row>
    <row r="733" ht="12.75" customHeight="1">
      <c r="A733" s="4">
        <v>43766.0</v>
      </c>
      <c r="B733" s="2" t="s">
        <v>11</v>
      </c>
      <c r="C733" s="3">
        <v>22854.439453125</v>
      </c>
      <c r="D733" s="3">
        <v>22896.220703125</v>
      </c>
      <c r="E733" s="3">
        <v>22830.5703125</v>
      </c>
      <c r="F733" s="3">
        <v>22867.26953125</v>
      </c>
    </row>
    <row r="734" ht="12.75" customHeight="1">
      <c r="A734" s="4">
        <v>43766.0</v>
      </c>
      <c r="B734" s="2" t="s">
        <v>6</v>
      </c>
      <c r="C734" s="3">
        <v>3032.1201171875</v>
      </c>
      <c r="D734" s="3">
        <v>3044.080078125</v>
      </c>
      <c r="E734" s="3">
        <v>3032.1201171875</v>
      </c>
      <c r="F734" s="3">
        <v>3039.419921875</v>
      </c>
    </row>
    <row r="735" ht="12.75" customHeight="1">
      <c r="A735" s="4">
        <v>43766.0</v>
      </c>
      <c r="B735" s="2" t="s">
        <v>10</v>
      </c>
      <c r="C735" s="3">
        <v>2958.68994140625</v>
      </c>
      <c r="D735" s="3">
        <v>2980.1298828125</v>
      </c>
      <c r="E735" s="3">
        <v>2956.9599609375</v>
      </c>
      <c r="F735" s="3">
        <v>2980.05004882813</v>
      </c>
    </row>
    <row r="736" ht="12.75" customHeight="1">
      <c r="A736" s="4">
        <v>43766.0</v>
      </c>
      <c r="B736" s="2" t="s">
        <v>7</v>
      </c>
      <c r="C736" s="3">
        <v>56.6500015258789</v>
      </c>
      <c r="D736" s="3">
        <v>56.9199981689453</v>
      </c>
      <c r="E736" s="3">
        <v>55.5800018310547</v>
      </c>
      <c r="F736" s="3">
        <v>55.810001373291</v>
      </c>
    </row>
    <row r="737" ht="12.75" customHeight="1">
      <c r="A737" s="4">
        <v>43767.0</v>
      </c>
      <c r="B737" s="2" t="s">
        <v>8</v>
      </c>
      <c r="C737" s="3">
        <v>12946.33984375</v>
      </c>
      <c r="D737" s="3">
        <v>12951.8798828125</v>
      </c>
      <c r="E737" s="3">
        <v>12897.33984375</v>
      </c>
      <c r="F737" s="3">
        <v>12939.6201171875</v>
      </c>
    </row>
    <row r="738" ht="12.75" customHeight="1">
      <c r="A738" s="4">
        <v>43767.0</v>
      </c>
      <c r="B738" s="2" t="s">
        <v>9</v>
      </c>
      <c r="C738" s="3">
        <v>11643.9501953125</v>
      </c>
      <c r="D738" s="3">
        <v>11809.400390625</v>
      </c>
      <c r="E738" s="3">
        <v>11627.349609375</v>
      </c>
      <c r="F738" s="3">
        <v>11786.849609375</v>
      </c>
    </row>
    <row r="739" ht="12.75" customHeight="1">
      <c r="A739" s="4">
        <v>43767.0</v>
      </c>
      <c r="B739" s="2" t="s">
        <v>11</v>
      </c>
      <c r="C739" s="3">
        <v>22950.7890625</v>
      </c>
      <c r="D739" s="3">
        <v>23008.4296875</v>
      </c>
      <c r="E739" s="3">
        <v>22935.349609375</v>
      </c>
      <c r="F739" s="3">
        <v>22974.130859375</v>
      </c>
    </row>
    <row r="740" ht="12.75" customHeight="1">
      <c r="A740" s="4">
        <v>43767.0</v>
      </c>
      <c r="B740" s="2" t="s">
        <v>6</v>
      </c>
      <c r="C740" s="3">
        <v>3035.38989257813</v>
      </c>
      <c r="D740" s="3">
        <v>3047.8701171875</v>
      </c>
      <c r="E740" s="3">
        <v>3034.81005859375</v>
      </c>
      <c r="F740" s="3">
        <v>3036.88989257813</v>
      </c>
    </row>
    <row r="741" ht="12.75" customHeight="1">
      <c r="A741" s="4">
        <v>43767.0</v>
      </c>
      <c r="B741" s="2" t="s">
        <v>10</v>
      </c>
      <c r="C741" s="3">
        <v>2979.0400390625</v>
      </c>
      <c r="D741" s="3">
        <v>2979.0400390625</v>
      </c>
      <c r="E741" s="3">
        <v>2954.17993164063</v>
      </c>
      <c r="F741" s="3">
        <v>2954.17993164063</v>
      </c>
    </row>
    <row r="742" ht="12.75" customHeight="1">
      <c r="A742" s="4">
        <v>43767.0</v>
      </c>
      <c r="B742" s="2" t="s">
        <v>7</v>
      </c>
      <c r="C742" s="3">
        <v>55.7999992370606</v>
      </c>
      <c r="D742" s="3">
        <v>55.9099998474121</v>
      </c>
      <c r="E742" s="3">
        <v>54.6100006103516</v>
      </c>
      <c r="F742" s="3">
        <v>55.5400009155273</v>
      </c>
    </row>
    <row r="743" ht="12.75" customHeight="1">
      <c r="A743" s="4">
        <v>43768.0</v>
      </c>
      <c r="B743" s="2" t="s">
        <v>8</v>
      </c>
      <c r="C743" s="3">
        <v>12929.419921875</v>
      </c>
      <c r="D743" s="3">
        <v>12944.259765625</v>
      </c>
      <c r="E743" s="3">
        <v>12830.330078125</v>
      </c>
      <c r="F743" s="3">
        <v>12910.23046875</v>
      </c>
    </row>
    <row r="744" ht="12.75" customHeight="1">
      <c r="A744" s="4">
        <v>43768.0</v>
      </c>
      <c r="B744" s="2" t="s">
        <v>9</v>
      </c>
      <c r="C744" s="3">
        <v>11883.900390625</v>
      </c>
      <c r="D744" s="3">
        <v>11883.9501953125</v>
      </c>
      <c r="E744" s="3">
        <v>11784.4501953125</v>
      </c>
      <c r="F744" s="3">
        <v>11844.099609375</v>
      </c>
    </row>
    <row r="745" ht="12.75" customHeight="1">
      <c r="A745" s="4">
        <v>43768.0</v>
      </c>
      <c r="B745" s="2" t="s">
        <v>11</v>
      </c>
      <c r="C745" s="3">
        <v>22953.169921875</v>
      </c>
      <c r="D745" s="3">
        <v>22961.23046875</v>
      </c>
      <c r="E745" s="3">
        <v>22827.9296875</v>
      </c>
      <c r="F745" s="3">
        <v>22843.119140625</v>
      </c>
    </row>
    <row r="746" ht="12.75" customHeight="1">
      <c r="A746" s="4">
        <v>43768.0</v>
      </c>
      <c r="B746" s="2" t="s">
        <v>6</v>
      </c>
      <c r="C746" s="3">
        <v>3039.73999023438</v>
      </c>
      <c r="D746" s="3">
        <v>3050.10009765625</v>
      </c>
      <c r="E746" s="3">
        <v>3025.9599609375</v>
      </c>
      <c r="F746" s="3">
        <v>3046.77001953125</v>
      </c>
    </row>
    <row r="747" ht="12.75" customHeight="1">
      <c r="A747" s="4">
        <v>43768.0</v>
      </c>
      <c r="B747" s="2" t="s">
        <v>10</v>
      </c>
      <c r="C747" s="3">
        <v>2949.4599609375</v>
      </c>
      <c r="D747" s="3">
        <v>2953.30004882813</v>
      </c>
      <c r="E747" s="3">
        <v>2934.830078125</v>
      </c>
      <c r="F747" s="3">
        <v>2939.32006835938</v>
      </c>
    </row>
    <row r="748" ht="12.75" customHeight="1">
      <c r="A748" s="4">
        <v>43768.0</v>
      </c>
      <c r="B748" s="2" t="s">
        <v>7</v>
      </c>
      <c r="C748" s="3">
        <v>55.5299987792969</v>
      </c>
      <c r="D748" s="3">
        <v>55.7299995422363</v>
      </c>
      <c r="E748" s="3">
        <v>54.4199981689453</v>
      </c>
      <c r="F748" s="3">
        <v>55.060001373291</v>
      </c>
    </row>
    <row r="749" ht="12.75" customHeight="1">
      <c r="A749" s="4">
        <v>43769.0</v>
      </c>
      <c r="B749" s="2" t="s">
        <v>8</v>
      </c>
      <c r="C749" s="3">
        <v>12937.58984375</v>
      </c>
      <c r="D749" s="3">
        <v>12953.33984375</v>
      </c>
      <c r="E749" s="3">
        <v>12795.08984375</v>
      </c>
      <c r="F749" s="3">
        <v>12866.7900390625</v>
      </c>
    </row>
    <row r="750" ht="12.75" customHeight="1">
      <c r="A750" s="4">
        <v>43769.0</v>
      </c>
      <c r="B750" s="2" t="s">
        <v>9</v>
      </c>
      <c r="C750" s="3">
        <v>11890.4501953125</v>
      </c>
      <c r="D750" s="3">
        <v>11945.0</v>
      </c>
      <c r="E750" s="3">
        <v>11855.099609375</v>
      </c>
      <c r="F750" s="3">
        <v>11877.4501953125</v>
      </c>
    </row>
    <row r="751" ht="12.75" customHeight="1">
      <c r="A751" s="4">
        <v>43769.0</v>
      </c>
      <c r="B751" s="2" t="s">
        <v>11</v>
      </c>
      <c r="C751" s="3">
        <v>22910.099609375</v>
      </c>
      <c r="D751" s="3">
        <v>22988.80078125</v>
      </c>
      <c r="E751" s="3">
        <v>22875.5</v>
      </c>
      <c r="F751" s="3">
        <v>22927.0390625</v>
      </c>
    </row>
    <row r="752" ht="12.75" customHeight="1">
      <c r="A752" s="4">
        <v>43769.0</v>
      </c>
      <c r="B752" s="2" t="s">
        <v>6</v>
      </c>
      <c r="C752" s="3">
        <v>3046.89990234375</v>
      </c>
      <c r="D752" s="3">
        <v>3046.89990234375</v>
      </c>
      <c r="E752" s="3">
        <v>3023.18994140625</v>
      </c>
      <c r="F752" s="3">
        <v>3037.56005859375</v>
      </c>
    </row>
    <row r="753" ht="12.75" customHeight="1">
      <c r="A753" s="4">
        <v>43769.0</v>
      </c>
      <c r="B753" s="2" t="s">
        <v>10</v>
      </c>
      <c r="C753" s="3">
        <v>2944.84008789063</v>
      </c>
      <c r="D753" s="3">
        <v>2946.75</v>
      </c>
      <c r="E753" s="3">
        <v>2923.52001953125</v>
      </c>
      <c r="F753" s="3">
        <v>2929.06005859375</v>
      </c>
    </row>
    <row r="754" ht="12.75" customHeight="1">
      <c r="A754" s="4">
        <v>43769.0</v>
      </c>
      <c r="B754" s="2" t="s">
        <v>7</v>
      </c>
      <c r="C754" s="3">
        <v>54.9000015258789</v>
      </c>
      <c r="D754" s="3">
        <v>55.5900001525879</v>
      </c>
      <c r="E754" s="3">
        <v>53.7099990844727</v>
      </c>
      <c r="F754" s="3">
        <v>54.1800003051758</v>
      </c>
    </row>
    <row r="755" ht="12.75" customHeight="1">
      <c r="A755" s="4">
        <v>43770.0</v>
      </c>
      <c r="B755" s="2" t="s">
        <v>8</v>
      </c>
      <c r="C755" s="3">
        <v>12912.08984375</v>
      </c>
      <c r="D755" s="3">
        <v>12992.0703125</v>
      </c>
      <c r="E755" s="3">
        <v>12896.7197265625</v>
      </c>
      <c r="F755" s="3">
        <v>12961.0498046875</v>
      </c>
    </row>
    <row r="756" ht="12.75" customHeight="1">
      <c r="A756" s="4">
        <v>43770.0</v>
      </c>
      <c r="B756" s="2" t="s">
        <v>9</v>
      </c>
      <c r="C756" s="3">
        <v>11886.599609375</v>
      </c>
      <c r="D756" s="3">
        <v>11918.2998046875</v>
      </c>
      <c r="E756" s="3">
        <v>11843.349609375</v>
      </c>
      <c r="F756" s="3">
        <v>11890.599609375</v>
      </c>
    </row>
    <row r="757" ht="12.75" customHeight="1">
      <c r="A757" s="4">
        <v>43770.0</v>
      </c>
      <c r="B757" s="2" t="s">
        <v>11</v>
      </c>
      <c r="C757" s="3">
        <v>22730.490234375</v>
      </c>
      <c r="D757" s="3">
        <v>22852.720703125</v>
      </c>
      <c r="E757" s="3">
        <v>22705.599609375</v>
      </c>
      <c r="F757" s="3">
        <v>22850.76953125</v>
      </c>
    </row>
    <row r="758" ht="12.75" customHeight="1">
      <c r="A758" s="4">
        <v>43770.0</v>
      </c>
      <c r="B758" s="2" t="s">
        <v>6</v>
      </c>
      <c r="C758" s="3">
        <v>3050.71997070313</v>
      </c>
      <c r="D758" s="3">
        <v>3066.94995117188</v>
      </c>
      <c r="E758" s="3">
        <v>3050.71997070313</v>
      </c>
      <c r="F758" s="3">
        <v>3066.90991210938</v>
      </c>
    </row>
    <row r="759" ht="12.75" customHeight="1">
      <c r="A759" s="4">
        <v>43770.0</v>
      </c>
      <c r="B759" s="2" t="s">
        <v>10</v>
      </c>
      <c r="C759" s="3">
        <v>2924.34008789063</v>
      </c>
      <c r="D759" s="3">
        <v>2959.830078125</v>
      </c>
      <c r="E759" s="3">
        <v>2917.14990234375</v>
      </c>
      <c r="F759" s="3">
        <v>2958.19995117188</v>
      </c>
    </row>
    <row r="760" ht="12.75" customHeight="1">
      <c r="A760" s="4">
        <v>43770.0</v>
      </c>
      <c r="B760" s="2" t="s">
        <v>7</v>
      </c>
      <c r="C760" s="3">
        <v>54.1500015258789</v>
      </c>
      <c r="D760" s="3">
        <v>56.3300018310547</v>
      </c>
      <c r="E760" s="3">
        <v>54.0699996948242</v>
      </c>
      <c r="F760" s="3">
        <v>56.2000007629395</v>
      </c>
    </row>
    <row r="761" ht="12.75" customHeight="1">
      <c r="A761" s="4">
        <v>43773.0</v>
      </c>
      <c r="B761" s="2" t="s">
        <v>8</v>
      </c>
      <c r="C761" s="3">
        <v>13022.9501953125</v>
      </c>
      <c r="D761" s="3">
        <v>13171.169921875</v>
      </c>
      <c r="E761" s="3">
        <v>13019.1796875</v>
      </c>
      <c r="F761" s="3">
        <v>13136.2802734375</v>
      </c>
    </row>
    <row r="762" ht="12.75" customHeight="1">
      <c r="A762" s="4">
        <v>43773.0</v>
      </c>
      <c r="B762" s="2" t="s">
        <v>9</v>
      </c>
      <c r="C762" s="3">
        <v>11928.900390625</v>
      </c>
      <c r="D762" s="3">
        <v>11989.150390625</v>
      </c>
      <c r="E762" s="3">
        <v>11905.349609375</v>
      </c>
      <c r="F762" s="3">
        <v>11941.2998046875</v>
      </c>
    </row>
    <row r="763" ht="12.75" customHeight="1">
      <c r="A763" s="4">
        <v>43773.0</v>
      </c>
      <c r="B763" s="2" t="s">
        <v>6</v>
      </c>
      <c r="C763" s="3">
        <v>3078.9599609375</v>
      </c>
      <c r="D763" s="3">
        <v>3085.19995117188</v>
      </c>
      <c r="E763" s="3">
        <v>3074.8701171875</v>
      </c>
      <c r="F763" s="3">
        <v>3078.27001953125</v>
      </c>
    </row>
    <row r="764" ht="12.75" customHeight="1">
      <c r="A764" s="4">
        <v>43773.0</v>
      </c>
      <c r="B764" s="2" t="s">
        <v>10</v>
      </c>
      <c r="C764" s="3">
        <v>2964.580078125</v>
      </c>
      <c r="D764" s="3">
        <v>2983.06005859375</v>
      </c>
      <c r="E764" s="3">
        <v>2964.580078125</v>
      </c>
      <c r="F764" s="3">
        <v>2975.48999023438</v>
      </c>
    </row>
    <row r="765" ht="12.75" customHeight="1">
      <c r="A765" s="4">
        <v>43773.0</v>
      </c>
      <c r="B765" s="2" t="s">
        <v>7</v>
      </c>
      <c r="C765" s="3">
        <v>56.4099998474121</v>
      </c>
      <c r="D765" s="3">
        <v>57.4300003051758</v>
      </c>
      <c r="E765" s="3">
        <v>55.8300018310547</v>
      </c>
      <c r="F765" s="3">
        <v>56.5400009155273</v>
      </c>
    </row>
    <row r="766" ht="12.75" customHeight="1">
      <c r="A766" s="4">
        <v>43774.0</v>
      </c>
      <c r="B766" s="2" t="s">
        <v>8</v>
      </c>
      <c r="C766" s="3">
        <v>13134.330078125</v>
      </c>
      <c r="D766" s="3">
        <v>13166.080078125</v>
      </c>
      <c r="E766" s="3">
        <v>13112.650390625</v>
      </c>
      <c r="F766" s="3">
        <v>13148.5</v>
      </c>
    </row>
    <row r="767" ht="12.75" customHeight="1">
      <c r="A767" s="4">
        <v>43774.0</v>
      </c>
      <c r="B767" s="2" t="s">
        <v>9</v>
      </c>
      <c r="C767" s="3">
        <v>11974.599609375</v>
      </c>
      <c r="D767" s="3">
        <v>11978.9501953125</v>
      </c>
      <c r="E767" s="3">
        <v>11861.900390625</v>
      </c>
      <c r="F767" s="3">
        <v>11917.2001953125</v>
      </c>
    </row>
    <row r="768" ht="12.75" customHeight="1">
      <c r="A768" s="4">
        <v>43774.0</v>
      </c>
      <c r="B768" s="2" t="s">
        <v>11</v>
      </c>
      <c r="C768" s="3">
        <v>23118.7890625</v>
      </c>
      <c r="D768" s="3">
        <v>23328.51953125</v>
      </c>
      <c r="E768" s="3">
        <v>23090.939453125</v>
      </c>
      <c r="F768" s="3">
        <v>23251.990234375</v>
      </c>
    </row>
    <row r="769" ht="12.75" customHeight="1">
      <c r="A769" s="4">
        <v>43774.0</v>
      </c>
      <c r="B769" s="2" t="s">
        <v>6</v>
      </c>
      <c r="C769" s="3">
        <v>3080.80004882813</v>
      </c>
      <c r="D769" s="3">
        <v>3083.94995117188</v>
      </c>
      <c r="E769" s="3">
        <v>3072.14990234375</v>
      </c>
      <c r="F769" s="3">
        <v>3074.6201171875</v>
      </c>
    </row>
    <row r="770" ht="12.75" customHeight="1">
      <c r="A770" s="4">
        <v>43774.0</v>
      </c>
      <c r="B770" s="2" t="s">
        <v>10</v>
      </c>
      <c r="C770" s="3">
        <v>2977.69995117188</v>
      </c>
      <c r="D770" s="3">
        <v>3008.31005859375</v>
      </c>
      <c r="E770" s="3">
        <v>2968.03002929688</v>
      </c>
      <c r="F770" s="3">
        <v>2991.56005859375</v>
      </c>
    </row>
    <row r="771" ht="12.75" customHeight="1">
      <c r="A771" s="4">
        <v>43774.0</v>
      </c>
      <c r="B771" s="2" t="s">
        <v>7</v>
      </c>
      <c r="C771" s="3">
        <v>56.560001373291</v>
      </c>
      <c r="D771" s="3">
        <v>57.5</v>
      </c>
      <c r="E771" s="3">
        <v>56.2999992370606</v>
      </c>
      <c r="F771" s="3">
        <v>57.2299995422363</v>
      </c>
    </row>
    <row r="772" ht="12.75" customHeight="1">
      <c r="A772" s="4">
        <v>43775.0</v>
      </c>
      <c r="B772" s="2" t="s">
        <v>8</v>
      </c>
      <c r="C772" s="3">
        <v>13150.9404296875</v>
      </c>
      <c r="D772" s="3">
        <v>13187.66015625</v>
      </c>
      <c r="E772" s="3">
        <v>13110.91015625</v>
      </c>
      <c r="F772" s="3">
        <v>13179.8896484375</v>
      </c>
    </row>
    <row r="773" ht="12.75" customHeight="1">
      <c r="A773" s="4">
        <v>43775.0</v>
      </c>
      <c r="B773" s="2" t="s">
        <v>9</v>
      </c>
      <c r="C773" s="3">
        <v>11911.5</v>
      </c>
      <c r="D773" s="3">
        <v>12002.900390625</v>
      </c>
      <c r="E773" s="3">
        <v>11850.25</v>
      </c>
      <c r="F773" s="3">
        <v>11966.0498046875</v>
      </c>
    </row>
    <row r="774" ht="12.75" customHeight="1">
      <c r="A774" s="4">
        <v>43775.0</v>
      </c>
      <c r="B774" s="2" t="s">
        <v>11</v>
      </c>
      <c r="C774" s="3">
        <v>23343.509765625</v>
      </c>
      <c r="D774" s="3">
        <v>23352.560546875</v>
      </c>
      <c r="E774" s="3">
        <v>23246.5703125</v>
      </c>
      <c r="F774" s="3">
        <v>23303.8203125</v>
      </c>
    </row>
    <row r="775" ht="12.75" customHeight="1">
      <c r="A775" s="4">
        <v>43775.0</v>
      </c>
      <c r="B775" s="2" t="s">
        <v>6</v>
      </c>
      <c r="C775" s="3">
        <v>3075.10009765625</v>
      </c>
      <c r="D775" s="3">
        <v>3078.34008789063</v>
      </c>
      <c r="E775" s="3">
        <v>3065.88989257813</v>
      </c>
      <c r="F775" s="3">
        <v>3076.78002929688</v>
      </c>
    </row>
    <row r="776" ht="12.75" customHeight="1">
      <c r="A776" s="4">
        <v>43775.0</v>
      </c>
      <c r="B776" s="2" t="s">
        <v>10</v>
      </c>
      <c r="C776" s="3">
        <v>2992.0400390625</v>
      </c>
      <c r="D776" s="3">
        <v>2995.56005859375</v>
      </c>
      <c r="E776" s="3">
        <v>2969.71997070313</v>
      </c>
      <c r="F776" s="3">
        <v>2978.60009765625</v>
      </c>
    </row>
    <row r="777" ht="12.75" customHeight="1">
      <c r="A777" s="4">
        <v>43775.0</v>
      </c>
      <c r="B777" s="2" t="s">
        <v>7</v>
      </c>
      <c r="C777" s="3">
        <v>57.2599983215332</v>
      </c>
      <c r="D777" s="3">
        <v>57.8499984741211</v>
      </c>
      <c r="E777" s="3">
        <v>56.1100006103516</v>
      </c>
      <c r="F777" s="3">
        <v>56.3499984741211</v>
      </c>
    </row>
    <row r="778" ht="12.75" customHeight="1">
      <c r="A778" s="4">
        <v>43776.0</v>
      </c>
      <c r="B778" s="2" t="s">
        <v>8</v>
      </c>
      <c r="C778" s="3">
        <v>13258.259765625</v>
      </c>
      <c r="D778" s="3">
        <v>13300.759765625</v>
      </c>
      <c r="E778" s="3">
        <v>13227.3701171875</v>
      </c>
      <c r="F778" s="3">
        <v>13289.4599609375</v>
      </c>
    </row>
    <row r="779" ht="12.75" customHeight="1">
      <c r="A779" s="4">
        <v>43776.0</v>
      </c>
      <c r="B779" s="2" t="s">
        <v>9</v>
      </c>
      <c r="C779" s="3">
        <v>12021.099609375</v>
      </c>
      <c r="D779" s="3">
        <v>12021.400390625</v>
      </c>
      <c r="E779" s="3">
        <v>11946.849609375</v>
      </c>
      <c r="F779" s="3">
        <v>12012.0498046875</v>
      </c>
    </row>
    <row r="780" ht="12.75" customHeight="1">
      <c r="A780" s="4">
        <v>43776.0</v>
      </c>
      <c r="B780" s="2" t="s">
        <v>11</v>
      </c>
      <c r="C780" s="3">
        <v>23283.140625</v>
      </c>
      <c r="D780" s="3">
        <v>23336.0</v>
      </c>
      <c r="E780" s="3">
        <v>23253.3203125</v>
      </c>
      <c r="F780" s="3">
        <v>23330.3203125</v>
      </c>
    </row>
    <row r="781" ht="12.75" customHeight="1">
      <c r="A781" s="4">
        <v>43776.0</v>
      </c>
      <c r="B781" s="2" t="s">
        <v>6</v>
      </c>
      <c r="C781" s="3">
        <v>3087.02001953125</v>
      </c>
      <c r="D781" s="3">
        <v>3097.77001953125</v>
      </c>
      <c r="E781" s="3">
        <v>3080.22998046875</v>
      </c>
      <c r="F781" s="3">
        <v>3085.17993164063</v>
      </c>
    </row>
    <row r="782" ht="12.75" customHeight="1">
      <c r="A782" s="4">
        <v>43776.0</v>
      </c>
      <c r="B782" s="2" t="s">
        <v>10</v>
      </c>
      <c r="C782" s="3">
        <v>2978.14990234375</v>
      </c>
      <c r="D782" s="3">
        <v>2988.9599609375</v>
      </c>
      <c r="E782" s="3">
        <v>2969.1201171875</v>
      </c>
      <c r="F782" s="3">
        <v>2978.7099609375</v>
      </c>
    </row>
    <row r="783" ht="12.75" customHeight="1">
      <c r="A783" s="4">
        <v>43776.0</v>
      </c>
      <c r="B783" s="2" t="s">
        <v>7</v>
      </c>
      <c r="C783" s="3">
        <v>56.3499984741211</v>
      </c>
      <c r="D783" s="3">
        <v>57.8800010681152</v>
      </c>
      <c r="E783" s="3">
        <v>56.2700004577637</v>
      </c>
      <c r="F783" s="3">
        <v>57.1500015258789</v>
      </c>
    </row>
    <row r="784" ht="12.75" customHeight="1">
      <c r="A784" s="4">
        <v>43777.0</v>
      </c>
      <c r="B784" s="2" t="s">
        <v>8</v>
      </c>
      <c r="C784" s="3">
        <v>13248.6201171875</v>
      </c>
      <c r="D784" s="3">
        <v>13278.1796875</v>
      </c>
      <c r="E784" s="3">
        <v>13195.830078125</v>
      </c>
      <c r="F784" s="3">
        <v>13228.5595703125</v>
      </c>
    </row>
    <row r="785" ht="12.75" customHeight="1">
      <c r="A785" s="4">
        <v>43777.0</v>
      </c>
      <c r="B785" s="2" t="s">
        <v>9</v>
      </c>
      <c r="C785" s="3">
        <v>11987.150390625</v>
      </c>
      <c r="D785" s="3">
        <v>12034.150390625</v>
      </c>
      <c r="E785" s="3">
        <v>11888.75</v>
      </c>
      <c r="F785" s="3">
        <v>11908.150390625</v>
      </c>
    </row>
    <row r="786" ht="12.75" customHeight="1">
      <c r="A786" s="4">
        <v>43777.0</v>
      </c>
      <c r="B786" s="2" t="s">
        <v>11</v>
      </c>
      <c r="C786" s="3">
        <v>23550.0390625</v>
      </c>
      <c r="D786" s="3">
        <v>23591.08984375</v>
      </c>
      <c r="E786" s="3">
        <v>23313.41015625</v>
      </c>
      <c r="F786" s="3">
        <v>23391.869140625</v>
      </c>
    </row>
    <row r="787" ht="12.75" customHeight="1">
      <c r="A787" s="4">
        <v>43777.0</v>
      </c>
      <c r="B787" s="2" t="s">
        <v>6</v>
      </c>
      <c r="C787" s="3">
        <v>3081.25</v>
      </c>
      <c r="D787" s="3">
        <v>3093.09008789063</v>
      </c>
      <c r="E787" s="3">
        <v>3073.580078125</v>
      </c>
      <c r="F787" s="3">
        <v>3093.080078125</v>
      </c>
    </row>
    <row r="788" ht="12.75" customHeight="1">
      <c r="A788" s="4">
        <v>43777.0</v>
      </c>
      <c r="B788" s="2" t="s">
        <v>10</v>
      </c>
      <c r="C788" s="3">
        <v>2993.97998046875</v>
      </c>
      <c r="D788" s="3">
        <v>2998.76000976563</v>
      </c>
      <c r="E788" s="3">
        <v>2962.84008789063</v>
      </c>
      <c r="F788" s="3">
        <v>2964.17993164063</v>
      </c>
    </row>
    <row r="789" ht="12.75" customHeight="1">
      <c r="A789" s="4">
        <v>43777.0</v>
      </c>
      <c r="B789" s="2" t="s">
        <v>7</v>
      </c>
      <c r="C789" s="3">
        <v>57.0800018310547</v>
      </c>
      <c r="D789" s="3">
        <v>57.4799995422363</v>
      </c>
      <c r="E789" s="3">
        <v>55.7599983215332</v>
      </c>
      <c r="F789" s="3">
        <v>57.2400016784668</v>
      </c>
    </row>
    <row r="790" ht="12.75" customHeight="1">
      <c r="A790" s="4">
        <v>43780.0</v>
      </c>
      <c r="B790" s="2" t="s">
        <v>8</v>
      </c>
      <c r="C790" s="3">
        <v>13170.1796875</v>
      </c>
      <c r="D790" s="3">
        <v>13225.6201171875</v>
      </c>
      <c r="E790" s="3">
        <v>13144.08984375</v>
      </c>
      <c r="F790" s="3">
        <v>13198.3701171875</v>
      </c>
    </row>
    <row r="791" ht="12.75" customHeight="1">
      <c r="A791" s="4">
        <v>43780.0</v>
      </c>
      <c r="B791" s="2" t="s">
        <v>9</v>
      </c>
      <c r="C791" s="3">
        <v>11879.2001953125</v>
      </c>
      <c r="D791" s="3">
        <v>11932.650390625</v>
      </c>
      <c r="E791" s="3">
        <v>11853.9501953125</v>
      </c>
      <c r="F791" s="3">
        <v>11913.4501953125</v>
      </c>
    </row>
    <row r="792" ht="12.75" customHeight="1">
      <c r="A792" s="4">
        <v>43780.0</v>
      </c>
      <c r="B792" s="2" t="s">
        <v>11</v>
      </c>
      <c r="C792" s="3">
        <v>23422.130859375</v>
      </c>
      <c r="D792" s="3">
        <v>23471.8203125</v>
      </c>
      <c r="E792" s="3">
        <v>23323.01953125</v>
      </c>
      <c r="F792" s="3">
        <v>23331.83984375</v>
      </c>
    </row>
    <row r="793" ht="12.75" customHeight="1">
      <c r="A793" s="4">
        <v>43780.0</v>
      </c>
      <c r="B793" s="2" t="s">
        <v>6</v>
      </c>
      <c r="C793" s="3">
        <v>3080.330078125</v>
      </c>
      <c r="D793" s="3">
        <v>3088.330078125</v>
      </c>
      <c r="E793" s="3">
        <v>3075.82006835938</v>
      </c>
      <c r="F793" s="3">
        <v>3087.01000976563</v>
      </c>
    </row>
    <row r="794" ht="12.75" customHeight="1">
      <c r="A794" s="4">
        <v>43780.0</v>
      </c>
      <c r="B794" s="2" t="s">
        <v>10</v>
      </c>
      <c r="C794" s="3">
        <v>2949.9599609375</v>
      </c>
      <c r="D794" s="3">
        <v>2949.9599609375</v>
      </c>
      <c r="E794" s="3">
        <v>2906.77001953125</v>
      </c>
      <c r="F794" s="3">
        <v>2909.96997070313</v>
      </c>
    </row>
    <row r="795" ht="12.75" customHeight="1">
      <c r="A795" s="4">
        <v>43780.0</v>
      </c>
      <c r="B795" s="2" t="s">
        <v>7</v>
      </c>
      <c r="C795" s="3">
        <v>57.4000015258789</v>
      </c>
      <c r="D795" s="3">
        <v>57.4000015258789</v>
      </c>
      <c r="E795" s="3">
        <v>56.25</v>
      </c>
      <c r="F795" s="3">
        <v>56.8600006103516</v>
      </c>
    </row>
    <row r="796" ht="12.75" customHeight="1">
      <c r="A796" s="4">
        <v>43781.0</v>
      </c>
      <c r="B796" s="2" t="s">
        <v>8</v>
      </c>
      <c r="C796" s="3">
        <v>13243.5302734375</v>
      </c>
      <c r="D796" s="3">
        <v>13308.259765625</v>
      </c>
      <c r="E796" s="3">
        <v>13214.66015625</v>
      </c>
      <c r="F796" s="3">
        <v>13283.509765625</v>
      </c>
    </row>
    <row r="797" ht="12.75" customHeight="1">
      <c r="A797" s="4">
        <v>43781.0</v>
      </c>
      <c r="B797" s="2" t="s">
        <v>11</v>
      </c>
      <c r="C797" s="3">
        <v>23336.369140625</v>
      </c>
      <c r="D797" s="3">
        <v>23545.69921875</v>
      </c>
      <c r="E797" s="3">
        <v>23312.25</v>
      </c>
      <c r="F797" s="3">
        <v>23520.009765625</v>
      </c>
    </row>
    <row r="798" ht="12.75" customHeight="1">
      <c r="A798" s="4">
        <v>43781.0</v>
      </c>
      <c r="B798" s="2" t="s">
        <v>6</v>
      </c>
      <c r="C798" s="3">
        <v>3089.28002929688</v>
      </c>
      <c r="D798" s="3">
        <v>3102.61010742188</v>
      </c>
      <c r="E798" s="3">
        <v>3084.72998046875</v>
      </c>
      <c r="F798" s="3">
        <v>3091.84008789063</v>
      </c>
    </row>
    <row r="799" ht="12.75" customHeight="1">
      <c r="A799" s="4">
        <v>43781.0</v>
      </c>
      <c r="B799" s="2" t="s">
        <v>10</v>
      </c>
      <c r="C799" s="3">
        <v>2913.0</v>
      </c>
      <c r="D799" s="3">
        <v>2918.30004882813</v>
      </c>
      <c r="E799" s="3">
        <v>2891.51000976563</v>
      </c>
      <c r="F799" s="3">
        <v>2914.82006835938</v>
      </c>
    </row>
    <row r="800" ht="12.75" customHeight="1">
      <c r="A800" s="4">
        <v>43781.0</v>
      </c>
      <c r="B800" s="2" t="s">
        <v>7</v>
      </c>
      <c r="C800" s="3">
        <v>56.8899993896484</v>
      </c>
      <c r="D800" s="3">
        <v>57.5499992370606</v>
      </c>
      <c r="E800" s="3">
        <v>56.5400009155273</v>
      </c>
      <c r="F800" s="3">
        <v>56.7999992370606</v>
      </c>
    </row>
    <row r="801" ht="12.75" customHeight="1">
      <c r="A801" s="4">
        <v>43782.0</v>
      </c>
      <c r="B801" s="2" t="s">
        <v>8</v>
      </c>
      <c r="C801" s="3">
        <v>13244.0498046875</v>
      </c>
      <c r="D801" s="3">
        <v>13273.8203125</v>
      </c>
      <c r="E801" s="3">
        <v>13139.25</v>
      </c>
      <c r="F801" s="3">
        <v>13230.0703125</v>
      </c>
    </row>
    <row r="802" ht="12.75" customHeight="1">
      <c r="A802" s="4">
        <v>43782.0</v>
      </c>
      <c r="B802" s="2" t="s">
        <v>9</v>
      </c>
      <c r="C802" s="3">
        <v>11908.2998046875</v>
      </c>
      <c r="D802" s="3">
        <v>11946.7998046875</v>
      </c>
      <c r="E802" s="3">
        <v>11823.2001953125</v>
      </c>
      <c r="F802" s="3">
        <v>11840.4501953125</v>
      </c>
    </row>
    <row r="803" ht="12.75" customHeight="1">
      <c r="A803" s="4">
        <v>43782.0</v>
      </c>
      <c r="B803" s="2" t="s">
        <v>11</v>
      </c>
      <c r="C803" s="3">
        <v>23439.25</v>
      </c>
      <c r="D803" s="3">
        <v>23452.630859375</v>
      </c>
      <c r="E803" s="3">
        <v>23270.9296875</v>
      </c>
      <c r="F803" s="3">
        <v>23319.869140625</v>
      </c>
    </row>
    <row r="804" ht="12.75" customHeight="1">
      <c r="A804" s="4">
        <v>43782.0</v>
      </c>
      <c r="B804" s="2" t="s">
        <v>6</v>
      </c>
      <c r="C804" s="3">
        <v>3084.17993164063</v>
      </c>
      <c r="D804" s="3">
        <v>3098.06005859375</v>
      </c>
      <c r="E804" s="3">
        <v>3078.80004882813</v>
      </c>
      <c r="F804" s="3">
        <v>3094.0400390625</v>
      </c>
    </row>
    <row r="805" ht="12.75" customHeight="1">
      <c r="A805" s="4">
        <v>43782.0</v>
      </c>
      <c r="B805" s="2" t="s">
        <v>10</v>
      </c>
      <c r="C805" s="3">
        <v>2913.02001953125</v>
      </c>
      <c r="D805" s="3">
        <v>2913.86010742188</v>
      </c>
      <c r="E805" s="3">
        <v>2893.96997070313</v>
      </c>
      <c r="F805" s="3">
        <v>2905.23999023438</v>
      </c>
    </row>
    <row r="806" ht="12.75" customHeight="1">
      <c r="A806" s="4">
        <v>43782.0</v>
      </c>
      <c r="B806" s="2" t="s">
        <v>7</v>
      </c>
      <c r="C806" s="3">
        <v>56.7900009155273</v>
      </c>
      <c r="D806" s="3">
        <v>57.5299987792969</v>
      </c>
      <c r="E806" s="3">
        <v>56.2000007629395</v>
      </c>
      <c r="F806" s="3">
        <v>57.1199989318848</v>
      </c>
    </row>
    <row r="807" ht="12.75" customHeight="1">
      <c r="A807" s="4">
        <v>43783.0</v>
      </c>
      <c r="B807" s="2" t="s">
        <v>8</v>
      </c>
      <c r="C807" s="3">
        <v>13198.330078125</v>
      </c>
      <c r="D807" s="3">
        <v>13219.2998046875</v>
      </c>
      <c r="E807" s="3">
        <v>13159.6904296875</v>
      </c>
      <c r="F807" s="3">
        <v>13180.23046875</v>
      </c>
    </row>
    <row r="808" ht="12.75" customHeight="1">
      <c r="A808" s="4">
        <v>43783.0</v>
      </c>
      <c r="B808" s="2" t="s">
        <v>9</v>
      </c>
      <c r="C808" s="3">
        <v>11858.75</v>
      </c>
      <c r="D808" s="3">
        <v>11895.650390625</v>
      </c>
      <c r="E808" s="3">
        <v>11802.650390625</v>
      </c>
      <c r="F808" s="3">
        <v>11872.099609375</v>
      </c>
    </row>
    <row r="809" ht="12.75" customHeight="1">
      <c r="A809" s="4">
        <v>43783.0</v>
      </c>
      <c r="B809" s="2" t="s">
        <v>11</v>
      </c>
      <c r="C809" s="3">
        <v>23325.5</v>
      </c>
      <c r="D809" s="3">
        <v>23360.060546875</v>
      </c>
      <c r="E809" s="3">
        <v>23062.16015625</v>
      </c>
      <c r="F809" s="3">
        <v>23141.55078125</v>
      </c>
    </row>
    <row r="810" ht="12.75" customHeight="1">
      <c r="A810" s="4">
        <v>43783.0</v>
      </c>
      <c r="B810" s="2" t="s">
        <v>6</v>
      </c>
      <c r="C810" s="3">
        <v>3090.75</v>
      </c>
      <c r="D810" s="3">
        <v>3098.19995117188</v>
      </c>
      <c r="E810" s="3">
        <v>3083.26000976563</v>
      </c>
      <c r="F810" s="3">
        <v>3096.6298828125</v>
      </c>
    </row>
    <row r="811" ht="12.75" customHeight="1">
      <c r="A811" s="4">
        <v>43783.0</v>
      </c>
      <c r="B811" s="2" t="s">
        <v>10</v>
      </c>
      <c r="C811" s="3">
        <v>2907.73999023438</v>
      </c>
      <c r="D811" s="3">
        <v>2917.3701171875</v>
      </c>
      <c r="E811" s="3">
        <v>2899.6201171875</v>
      </c>
      <c r="F811" s="3">
        <v>2909.8701171875</v>
      </c>
    </row>
    <row r="812" ht="12.75" customHeight="1">
      <c r="A812" s="4">
        <v>43783.0</v>
      </c>
      <c r="B812" s="2" t="s">
        <v>7</v>
      </c>
      <c r="C812" s="3">
        <v>57.3899993896484</v>
      </c>
      <c r="D812" s="3">
        <v>57.7900009155273</v>
      </c>
      <c r="E812" s="3">
        <v>56.6300010681152</v>
      </c>
      <c r="F812" s="3">
        <v>56.7700004577637</v>
      </c>
    </row>
    <row r="813" ht="12.75" customHeight="1">
      <c r="A813" s="4">
        <v>43784.0</v>
      </c>
      <c r="B813" s="2" t="s">
        <v>8</v>
      </c>
      <c r="C813" s="3">
        <v>13261.7197265625</v>
      </c>
      <c r="D813" s="3">
        <v>13261.7197265625</v>
      </c>
      <c r="E813" s="3">
        <v>13172.8896484375</v>
      </c>
      <c r="F813" s="3">
        <v>13241.75</v>
      </c>
    </row>
    <row r="814" ht="12.75" customHeight="1">
      <c r="A814" s="4">
        <v>43784.0</v>
      </c>
      <c r="B814" s="2" t="s">
        <v>9</v>
      </c>
      <c r="C814" s="3">
        <v>11904.2001953125</v>
      </c>
      <c r="D814" s="3">
        <v>11973.650390625</v>
      </c>
      <c r="E814" s="3">
        <v>11879.25</v>
      </c>
      <c r="F814" s="3">
        <v>11895.4501953125</v>
      </c>
    </row>
    <row r="815" ht="12.75" customHeight="1">
      <c r="A815" s="4">
        <v>43784.0</v>
      </c>
      <c r="B815" s="2" t="s">
        <v>11</v>
      </c>
      <c r="C815" s="3">
        <v>23160.529296875</v>
      </c>
      <c r="D815" s="3">
        <v>23340.76953125</v>
      </c>
      <c r="E815" s="3">
        <v>23121.58984375</v>
      </c>
      <c r="F815" s="3">
        <v>23303.3203125</v>
      </c>
    </row>
    <row r="816" ht="12.75" customHeight="1">
      <c r="A816" s="4">
        <v>43784.0</v>
      </c>
      <c r="B816" s="2" t="s">
        <v>6</v>
      </c>
      <c r="C816" s="3">
        <v>3107.919921875</v>
      </c>
      <c r="D816" s="3">
        <v>3120.4599609375</v>
      </c>
      <c r="E816" s="3">
        <v>3104.60009765625</v>
      </c>
      <c r="F816" s="3">
        <v>3120.4599609375</v>
      </c>
    </row>
    <row r="817" ht="12.75" customHeight="1">
      <c r="A817" s="4">
        <v>43784.0</v>
      </c>
      <c r="B817" s="2" t="s">
        <v>10</v>
      </c>
      <c r="C817" s="3">
        <v>2911.35009765625</v>
      </c>
      <c r="D817" s="3">
        <v>2917.830078125</v>
      </c>
      <c r="E817" s="3">
        <v>2891.19995117188</v>
      </c>
      <c r="F817" s="3">
        <v>2891.34008789063</v>
      </c>
    </row>
    <row r="818" ht="12.75" customHeight="1">
      <c r="A818" s="4">
        <v>43784.0</v>
      </c>
      <c r="B818" s="2" t="s">
        <v>7</v>
      </c>
      <c r="C818" s="3">
        <v>56.9099998474121</v>
      </c>
      <c r="D818" s="3">
        <v>57.9700012207031</v>
      </c>
      <c r="E818" s="3">
        <v>56.4300003051758</v>
      </c>
      <c r="F818" s="3">
        <v>57.7200012207031</v>
      </c>
    </row>
    <row r="819" ht="12.75" customHeight="1">
      <c r="A819" s="4">
        <v>43787.0</v>
      </c>
      <c r="B819" s="2" t="s">
        <v>8</v>
      </c>
      <c r="C819" s="3">
        <v>13255.7802734375</v>
      </c>
      <c r="D819" s="3">
        <v>13282.41015625</v>
      </c>
      <c r="E819" s="3">
        <v>13137.8798828125</v>
      </c>
      <c r="F819" s="3">
        <v>13207.009765625</v>
      </c>
    </row>
    <row r="820" ht="12.75" customHeight="1">
      <c r="A820" s="4">
        <v>43787.0</v>
      </c>
      <c r="B820" s="2" t="s">
        <v>9</v>
      </c>
      <c r="C820" s="3">
        <v>11915.150390625</v>
      </c>
      <c r="D820" s="3">
        <v>11946.2001953125</v>
      </c>
      <c r="E820" s="3">
        <v>11867.599609375</v>
      </c>
      <c r="F820" s="3">
        <v>11884.5</v>
      </c>
    </row>
    <row r="821" ht="12.75" customHeight="1">
      <c r="A821" s="4">
        <v>43787.0</v>
      </c>
      <c r="B821" s="2" t="s">
        <v>11</v>
      </c>
      <c r="C821" s="3">
        <v>23304.25</v>
      </c>
      <c r="D821" s="3">
        <v>23420.619140625</v>
      </c>
      <c r="E821" s="3">
        <v>23271.2890625</v>
      </c>
      <c r="F821" s="3">
        <v>23416.759765625</v>
      </c>
    </row>
    <row r="822" ht="12.75" customHeight="1">
      <c r="A822" s="4">
        <v>43787.0</v>
      </c>
      <c r="B822" s="2" t="s">
        <v>6</v>
      </c>
      <c r="C822" s="3">
        <v>3117.90991210938</v>
      </c>
      <c r="D822" s="3">
        <v>3124.169921875</v>
      </c>
      <c r="E822" s="3">
        <v>3112.06005859375</v>
      </c>
      <c r="F822" s="3">
        <v>3122.03002929688</v>
      </c>
    </row>
    <row r="823" ht="12.75" customHeight="1">
      <c r="A823" s="4">
        <v>43787.0</v>
      </c>
      <c r="B823" s="2" t="s">
        <v>10</v>
      </c>
      <c r="C823" s="3">
        <v>2889.55004882813</v>
      </c>
      <c r="D823" s="3">
        <v>2911.3798828125</v>
      </c>
      <c r="E823" s="3">
        <v>2884.09008789063</v>
      </c>
      <c r="F823" s="3">
        <v>2909.19995117188</v>
      </c>
    </row>
    <row r="824" ht="12.75" customHeight="1">
      <c r="A824" s="4">
        <v>43787.0</v>
      </c>
      <c r="B824" s="2" t="s">
        <v>7</v>
      </c>
      <c r="C824" s="3">
        <v>57.8800010681152</v>
      </c>
      <c r="D824" s="3">
        <v>58.0900001525879</v>
      </c>
      <c r="E824" s="3">
        <v>56.5499992370606</v>
      </c>
      <c r="F824" s="3">
        <v>57.0499992370606</v>
      </c>
    </row>
    <row r="825" ht="12.75" customHeight="1">
      <c r="A825" s="4">
        <v>43788.0</v>
      </c>
      <c r="B825" s="2" t="s">
        <v>8</v>
      </c>
      <c r="C825" s="3">
        <v>13235.2802734375</v>
      </c>
      <c r="D825" s="3">
        <v>13374.26953125</v>
      </c>
      <c r="E825" s="3">
        <v>13187.91015625</v>
      </c>
      <c r="F825" s="3">
        <v>13221.1201171875</v>
      </c>
    </row>
    <row r="826" ht="12.75" customHeight="1">
      <c r="A826" s="4">
        <v>43788.0</v>
      </c>
      <c r="B826" s="2" t="s">
        <v>9</v>
      </c>
      <c r="C826" s="3">
        <v>11919.4501953125</v>
      </c>
      <c r="D826" s="3">
        <v>11958.849609375</v>
      </c>
      <c r="E826" s="3">
        <v>11881.75</v>
      </c>
      <c r="F826" s="3">
        <v>11940.099609375</v>
      </c>
    </row>
    <row r="827" ht="12.75" customHeight="1">
      <c r="A827" s="4">
        <v>43788.0</v>
      </c>
      <c r="B827" s="2" t="s">
        <v>11</v>
      </c>
      <c r="C827" s="3">
        <v>23366.359375</v>
      </c>
      <c r="D827" s="3">
        <v>23389.529296875</v>
      </c>
      <c r="E827" s="3">
        <v>23244.9296875</v>
      </c>
      <c r="F827" s="3">
        <v>23292.650390625</v>
      </c>
    </row>
    <row r="828" ht="12.75" customHeight="1">
      <c r="A828" s="4">
        <v>43788.0</v>
      </c>
      <c r="B828" s="2" t="s">
        <v>6</v>
      </c>
      <c r="C828" s="3">
        <v>3127.44995117188</v>
      </c>
      <c r="D828" s="3">
        <v>3127.63989257813</v>
      </c>
      <c r="E828" s="3">
        <v>3113.46997070313</v>
      </c>
      <c r="F828" s="3">
        <v>3120.17993164063</v>
      </c>
    </row>
    <row r="829" ht="12.75" customHeight="1">
      <c r="A829" s="4">
        <v>43788.0</v>
      </c>
      <c r="B829" s="2" t="s">
        <v>10</v>
      </c>
      <c r="C829" s="3">
        <v>2904.28002929688</v>
      </c>
      <c r="D829" s="3">
        <v>2933.98999023438</v>
      </c>
      <c r="E829" s="3">
        <v>2902.86010742188</v>
      </c>
      <c r="F829" s="3">
        <v>2933.98999023438</v>
      </c>
    </row>
    <row r="830" ht="12.75" customHeight="1">
      <c r="A830" s="4">
        <v>43788.0</v>
      </c>
      <c r="B830" s="2" t="s">
        <v>7</v>
      </c>
      <c r="C830" s="3">
        <v>56.9000015258789</v>
      </c>
      <c r="D830" s="3">
        <v>57.1100006103516</v>
      </c>
      <c r="E830" s="3">
        <v>55.0400009155273</v>
      </c>
      <c r="F830" s="3">
        <v>55.2099990844727</v>
      </c>
    </row>
    <row r="831" ht="12.75" customHeight="1">
      <c r="A831" s="4">
        <v>43789.0</v>
      </c>
      <c r="B831" s="2" t="s">
        <v>8</v>
      </c>
      <c r="C831" s="3">
        <v>13127.4501953125</v>
      </c>
      <c r="D831" s="3">
        <v>13182.2197265625</v>
      </c>
      <c r="E831" s="3">
        <v>13071.330078125</v>
      </c>
      <c r="F831" s="3">
        <v>13158.1396484375</v>
      </c>
    </row>
    <row r="832" ht="12.75" customHeight="1">
      <c r="A832" s="4">
        <v>43789.0</v>
      </c>
      <c r="B832" s="2" t="s">
        <v>9</v>
      </c>
      <c r="C832" s="3">
        <v>12004.75</v>
      </c>
      <c r="D832" s="3">
        <v>12038.599609375</v>
      </c>
      <c r="E832" s="3">
        <v>11966.0498046875</v>
      </c>
      <c r="F832" s="3">
        <v>11999.099609375</v>
      </c>
    </row>
    <row r="833" ht="12.75" customHeight="1">
      <c r="A833" s="4">
        <v>43789.0</v>
      </c>
      <c r="B833" s="2" t="s">
        <v>11</v>
      </c>
      <c r="C833" s="3">
        <v>23176.490234375</v>
      </c>
      <c r="D833" s="3">
        <v>23303.169921875</v>
      </c>
      <c r="E833" s="3">
        <v>23086.119140625</v>
      </c>
      <c r="F833" s="3">
        <v>23148.5703125</v>
      </c>
    </row>
    <row r="834" ht="12.75" customHeight="1">
      <c r="A834" s="4">
        <v>43789.0</v>
      </c>
      <c r="B834" s="2" t="s">
        <v>6</v>
      </c>
      <c r="C834" s="3">
        <v>3114.65991210938</v>
      </c>
      <c r="D834" s="3">
        <v>3118.96997070313</v>
      </c>
      <c r="E834" s="3">
        <v>3091.40991210938</v>
      </c>
      <c r="F834" s="3">
        <v>3108.4599609375</v>
      </c>
    </row>
    <row r="835" ht="12.75" customHeight="1">
      <c r="A835" s="4">
        <v>43789.0</v>
      </c>
      <c r="B835" s="2" t="s">
        <v>10</v>
      </c>
      <c r="C835" s="3">
        <v>2928.11010742188</v>
      </c>
      <c r="D835" s="3">
        <v>2930.48999023438</v>
      </c>
      <c r="E835" s="3">
        <v>2907.419921875</v>
      </c>
      <c r="F835" s="3">
        <v>2911.05004882813</v>
      </c>
    </row>
    <row r="836" ht="12.75" customHeight="1">
      <c r="A836" s="4">
        <v>43789.0</v>
      </c>
      <c r="B836" s="2" t="s">
        <v>7</v>
      </c>
      <c r="C836" s="3">
        <v>55.1599998474121</v>
      </c>
      <c r="D836" s="3">
        <v>57.25</v>
      </c>
      <c r="E836" s="3">
        <v>54.7599983215332</v>
      </c>
      <c r="F836" s="3">
        <v>57.1100006103516</v>
      </c>
    </row>
    <row r="837" ht="12.75" customHeight="1">
      <c r="A837" s="4">
        <v>43790.0</v>
      </c>
      <c r="B837" s="2" t="s">
        <v>8</v>
      </c>
      <c r="C837" s="3">
        <v>13083.0</v>
      </c>
      <c r="D837" s="3">
        <v>13171.849609375</v>
      </c>
      <c r="E837" s="3">
        <v>13043.900390625</v>
      </c>
      <c r="F837" s="3">
        <v>13137.7001953125</v>
      </c>
    </row>
    <row r="838" ht="12.75" customHeight="1">
      <c r="A838" s="4">
        <v>43790.0</v>
      </c>
      <c r="B838" s="2" t="s">
        <v>9</v>
      </c>
      <c r="C838" s="3">
        <v>12025.650390625</v>
      </c>
      <c r="D838" s="3">
        <v>12028.2001953125</v>
      </c>
      <c r="E838" s="3">
        <v>11956.900390625</v>
      </c>
      <c r="F838" s="3">
        <v>11968.400390625</v>
      </c>
    </row>
    <row r="839" ht="12.75" customHeight="1">
      <c r="A839" s="4">
        <v>43790.0</v>
      </c>
      <c r="B839" s="2" t="s">
        <v>11</v>
      </c>
      <c r="C839" s="3">
        <v>23071.490234375</v>
      </c>
      <c r="D839" s="3">
        <v>23108.080078125</v>
      </c>
      <c r="E839" s="3">
        <v>22726.7109375</v>
      </c>
      <c r="F839" s="3">
        <v>23038.580078125</v>
      </c>
    </row>
    <row r="840" ht="12.75" customHeight="1">
      <c r="A840" s="4">
        <v>43790.0</v>
      </c>
      <c r="B840" s="2" t="s">
        <v>6</v>
      </c>
      <c r="C840" s="3">
        <v>3108.48999023438</v>
      </c>
      <c r="D840" s="3">
        <v>3110.11010742188</v>
      </c>
      <c r="E840" s="3">
        <v>3094.55004882813</v>
      </c>
      <c r="F840" s="3">
        <v>3103.5400390625</v>
      </c>
    </row>
    <row r="841" ht="12.75" customHeight="1">
      <c r="A841" s="4">
        <v>43790.0</v>
      </c>
      <c r="B841" s="2" t="s">
        <v>10</v>
      </c>
      <c r="C841" s="3">
        <v>2902.55004882813</v>
      </c>
      <c r="D841" s="3">
        <v>2910.36010742188</v>
      </c>
      <c r="E841" s="3">
        <v>2891.53002929688</v>
      </c>
      <c r="F841" s="3">
        <v>2903.63989257813</v>
      </c>
    </row>
    <row r="842" ht="12.75" customHeight="1">
      <c r="A842" s="4">
        <v>43790.0</v>
      </c>
      <c r="B842" s="2" t="s">
        <v>7</v>
      </c>
      <c r="C842" s="3">
        <v>57.0</v>
      </c>
      <c r="D842" s="3">
        <v>58.6699981689453</v>
      </c>
      <c r="E842" s="3">
        <v>56.5999984741211</v>
      </c>
      <c r="F842" s="3">
        <v>58.5800018310547</v>
      </c>
    </row>
    <row r="843" ht="12.75" customHeight="1">
      <c r="A843" s="4">
        <v>43791.0</v>
      </c>
      <c r="B843" s="2" t="s">
        <v>8</v>
      </c>
      <c r="C843" s="3">
        <v>13145.76953125</v>
      </c>
      <c r="D843" s="3">
        <v>13244.5703125</v>
      </c>
      <c r="E843" s="3">
        <v>13120.6298828125</v>
      </c>
      <c r="F843" s="3">
        <v>13163.8798828125</v>
      </c>
    </row>
    <row r="844" ht="12.75" customHeight="1">
      <c r="A844" s="4">
        <v>43791.0</v>
      </c>
      <c r="B844" s="2" t="s">
        <v>9</v>
      </c>
      <c r="C844" s="3">
        <v>11967.2998046875</v>
      </c>
      <c r="D844" s="3">
        <v>11968.099609375</v>
      </c>
      <c r="E844" s="3">
        <v>11883.5</v>
      </c>
      <c r="F844" s="3">
        <v>11914.400390625</v>
      </c>
    </row>
    <row r="845" ht="12.75" customHeight="1">
      <c r="A845" s="4">
        <v>43791.0</v>
      </c>
      <c r="B845" s="2" t="s">
        <v>11</v>
      </c>
      <c r="C845" s="3">
        <v>23030.330078125</v>
      </c>
      <c r="D845" s="3">
        <v>23219.509765625</v>
      </c>
      <c r="E845" s="3">
        <v>23030.330078125</v>
      </c>
      <c r="F845" s="3">
        <v>23112.880859375</v>
      </c>
    </row>
    <row r="846" ht="12.75" customHeight="1">
      <c r="A846" s="4">
        <v>43791.0</v>
      </c>
      <c r="B846" s="2" t="s">
        <v>6</v>
      </c>
      <c r="C846" s="3">
        <v>3111.40991210938</v>
      </c>
      <c r="D846" s="3">
        <v>3112.8701171875</v>
      </c>
      <c r="E846" s="3">
        <v>3099.26000976563</v>
      </c>
      <c r="F846" s="3">
        <v>3110.2900390625</v>
      </c>
    </row>
    <row r="847" ht="12.75" customHeight="1">
      <c r="A847" s="4">
        <v>43791.0</v>
      </c>
      <c r="B847" s="2" t="s">
        <v>10</v>
      </c>
      <c r="C847" s="3">
        <v>2906.23999023438</v>
      </c>
      <c r="D847" s="3">
        <v>2925.02001953125</v>
      </c>
      <c r="E847" s="3">
        <v>2873.98999023438</v>
      </c>
      <c r="F847" s="3">
        <v>2885.2900390625</v>
      </c>
    </row>
    <row r="848" ht="12.75" customHeight="1">
      <c r="A848" s="4">
        <v>43791.0</v>
      </c>
      <c r="B848" s="2" t="s">
        <v>7</v>
      </c>
      <c r="C848" s="3">
        <v>58.310001373291</v>
      </c>
      <c r="D848" s="3">
        <v>58.7400016784668</v>
      </c>
      <c r="E848" s="3">
        <v>57.5</v>
      </c>
      <c r="F848" s="3">
        <v>57.7700004577637</v>
      </c>
    </row>
    <row r="849" ht="12.75" customHeight="1">
      <c r="A849" s="4">
        <v>43794.0</v>
      </c>
      <c r="B849" s="2" t="s">
        <v>8</v>
      </c>
      <c r="C849" s="3">
        <v>13247.509765625</v>
      </c>
      <c r="D849" s="3">
        <v>13268.9697265625</v>
      </c>
      <c r="E849" s="3">
        <v>13210.25</v>
      </c>
      <c r="F849" s="3">
        <v>13246.4501953125</v>
      </c>
    </row>
    <row r="850" ht="12.75" customHeight="1">
      <c r="A850" s="4">
        <v>43794.0</v>
      </c>
      <c r="B850" s="2" t="s">
        <v>9</v>
      </c>
      <c r="C850" s="3">
        <v>11922.4501953125</v>
      </c>
      <c r="D850" s="3">
        <v>12084.5</v>
      </c>
      <c r="E850" s="3">
        <v>11919.75</v>
      </c>
      <c r="F850" s="3">
        <v>12073.75</v>
      </c>
    </row>
    <row r="851" ht="12.75" customHeight="1">
      <c r="A851" s="4">
        <v>43794.0</v>
      </c>
      <c r="B851" s="2" t="s">
        <v>11</v>
      </c>
      <c r="C851" s="3">
        <v>23292.849609375</v>
      </c>
      <c r="D851" s="3">
        <v>23347.1796875</v>
      </c>
      <c r="E851" s="3">
        <v>23255.390625</v>
      </c>
      <c r="F851" s="3">
        <v>23292.810546875</v>
      </c>
    </row>
    <row r="852" ht="12.75" customHeight="1">
      <c r="A852" s="4">
        <v>43794.0</v>
      </c>
      <c r="B852" s="2" t="s">
        <v>6</v>
      </c>
      <c r="C852" s="3">
        <v>3117.43994140625</v>
      </c>
      <c r="D852" s="3">
        <v>3133.830078125</v>
      </c>
      <c r="E852" s="3">
        <v>3117.43994140625</v>
      </c>
      <c r="F852" s="3">
        <v>3133.63989257813</v>
      </c>
    </row>
    <row r="853" ht="12.75" customHeight="1">
      <c r="A853" s="4">
        <v>43794.0</v>
      </c>
      <c r="B853" s="2" t="s">
        <v>10</v>
      </c>
      <c r="C853" s="3">
        <v>2885.61010742188</v>
      </c>
      <c r="D853" s="3">
        <v>2906.61010742188</v>
      </c>
      <c r="E853" s="3">
        <v>2880.64990234375</v>
      </c>
      <c r="F853" s="3">
        <v>2906.169921875</v>
      </c>
    </row>
    <row r="854" ht="12.75" customHeight="1">
      <c r="A854" s="4">
        <v>43794.0</v>
      </c>
      <c r="B854" s="2" t="s">
        <v>7</v>
      </c>
      <c r="C854" s="3">
        <v>57.9199981689453</v>
      </c>
      <c r="D854" s="3">
        <v>58.1500015258789</v>
      </c>
      <c r="E854" s="3">
        <v>57.2099990844727</v>
      </c>
      <c r="F854" s="3">
        <v>58.0099983215332</v>
      </c>
    </row>
    <row r="855" ht="12.75" customHeight="1">
      <c r="A855" s="4">
        <v>43795.0</v>
      </c>
      <c r="B855" s="2" t="s">
        <v>8</v>
      </c>
      <c r="C855" s="3">
        <v>13256.400390625</v>
      </c>
      <c r="D855" s="3">
        <v>13261.98046875</v>
      </c>
      <c r="E855" s="3">
        <v>13193.75</v>
      </c>
      <c r="F855" s="3">
        <v>13236.419921875</v>
      </c>
    </row>
    <row r="856" ht="12.75" customHeight="1">
      <c r="A856" s="4">
        <v>43795.0</v>
      </c>
      <c r="B856" s="2" t="s">
        <v>9</v>
      </c>
      <c r="C856" s="3">
        <v>12110.2001953125</v>
      </c>
      <c r="D856" s="3">
        <v>12132.4501953125</v>
      </c>
      <c r="E856" s="3">
        <v>12006.349609375</v>
      </c>
      <c r="F856" s="3">
        <v>12037.7001953125</v>
      </c>
    </row>
    <row r="857" ht="12.75" customHeight="1">
      <c r="A857" s="4">
        <v>43795.0</v>
      </c>
      <c r="B857" s="2" t="s">
        <v>11</v>
      </c>
      <c r="C857" s="3">
        <v>23451.400390625</v>
      </c>
      <c r="D857" s="3">
        <v>23608.060546875</v>
      </c>
      <c r="E857" s="3">
        <v>23350.099609375</v>
      </c>
      <c r="F857" s="3">
        <v>23373.3203125</v>
      </c>
    </row>
    <row r="858" ht="12.75" customHeight="1">
      <c r="A858" s="4">
        <v>43795.0</v>
      </c>
      <c r="B858" s="2" t="s">
        <v>6</v>
      </c>
      <c r="C858" s="3">
        <v>3134.85009765625</v>
      </c>
      <c r="D858" s="3">
        <v>3142.68994140625</v>
      </c>
      <c r="E858" s="3">
        <v>3131.0</v>
      </c>
      <c r="F858" s="3">
        <v>3140.52001953125</v>
      </c>
    </row>
    <row r="859" ht="12.75" customHeight="1">
      <c r="A859" s="4">
        <v>43795.0</v>
      </c>
      <c r="B859" s="2" t="s">
        <v>10</v>
      </c>
      <c r="C859" s="3">
        <v>2912.52001953125</v>
      </c>
      <c r="D859" s="3">
        <v>2915.0400390625</v>
      </c>
      <c r="E859" s="3">
        <v>2897.92993164063</v>
      </c>
      <c r="F859" s="3">
        <v>2907.06005859375</v>
      </c>
    </row>
    <row r="860" ht="12.75" customHeight="1">
      <c r="A860" s="4">
        <v>43795.0</v>
      </c>
      <c r="B860" s="2" t="s">
        <v>7</v>
      </c>
      <c r="C860" s="3">
        <v>57.9199981689453</v>
      </c>
      <c r="D860" s="3">
        <v>58.560001373291</v>
      </c>
      <c r="E860" s="3">
        <v>57.7599983215332</v>
      </c>
      <c r="F860" s="3">
        <v>58.4099998474121</v>
      </c>
    </row>
    <row r="861" ht="12.75" customHeight="1">
      <c r="A861" s="4">
        <v>43796.0</v>
      </c>
      <c r="B861" s="2" t="s">
        <v>8</v>
      </c>
      <c r="C861" s="3">
        <v>13291.08984375</v>
      </c>
      <c r="D861" s="3">
        <v>13314.919921875</v>
      </c>
      <c r="E861" s="3">
        <v>13219.4296875</v>
      </c>
      <c r="F861" s="3">
        <v>13287.0703125</v>
      </c>
    </row>
    <row r="862" ht="12.75" customHeight="1">
      <c r="A862" s="4">
        <v>43796.0</v>
      </c>
      <c r="B862" s="2" t="s">
        <v>9</v>
      </c>
      <c r="C862" s="3">
        <v>12068.5</v>
      </c>
      <c r="D862" s="3">
        <v>12114.900390625</v>
      </c>
      <c r="E862" s="3">
        <v>12055.150390625</v>
      </c>
      <c r="F862" s="3">
        <v>12100.7001953125</v>
      </c>
    </row>
    <row r="863" ht="12.75" customHeight="1">
      <c r="A863" s="4">
        <v>43796.0</v>
      </c>
      <c r="B863" s="2" t="s">
        <v>11</v>
      </c>
      <c r="C863" s="3">
        <v>23452.849609375</v>
      </c>
      <c r="D863" s="3">
        <v>23507.8203125</v>
      </c>
      <c r="E863" s="3">
        <v>23418.23046875</v>
      </c>
      <c r="F863" s="3">
        <v>23437.76953125</v>
      </c>
    </row>
    <row r="864" ht="12.75" customHeight="1">
      <c r="A864" s="4">
        <v>43796.0</v>
      </c>
      <c r="B864" s="2" t="s">
        <v>6</v>
      </c>
      <c r="C864" s="3">
        <v>3145.48999023438</v>
      </c>
      <c r="D864" s="3">
        <v>3154.26000976563</v>
      </c>
      <c r="E864" s="3">
        <v>3143.40991210938</v>
      </c>
      <c r="F864" s="3">
        <v>3153.6298828125</v>
      </c>
    </row>
    <row r="865" ht="12.75" customHeight="1">
      <c r="A865" s="4">
        <v>43796.0</v>
      </c>
      <c r="B865" s="2" t="s">
        <v>10</v>
      </c>
      <c r="C865" s="3">
        <v>2905.39990234375</v>
      </c>
      <c r="D865" s="3">
        <v>2914.48999023438</v>
      </c>
      <c r="E865" s="3">
        <v>2893.419921875</v>
      </c>
      <c r="F865" s="3">
        <v>2903.18994140625</v>
      </c>
    </row>
    <row r="866" ht="12.75" customHeight="1">
      <c r="A866" s="4">
        <v>43796.0</v>
      </c>
      <c r="B866" s="2" t="s">
        <v>7</v>
      </c>
      <c r="C866" s="3">
        <v>58.2700004577637</v>
      </c>
      <c r="D866" s="3">
        <v>58.6800003051758</v>
      </c>
      <c r="E866" s="3">
        <v>57.5099983215332</v>
      </c>
      <c r="F866" s="3">
        <v>58.1100006103516</v>
      </c>
    </row>
    <row r="867" ht="12.75" customHeight="1">
      <c r="A867" s="4">
        <v>43797.0</v>
      </c>
      <c r="B867" s="2" t="s">
        <v>8</v>
      </c>
      <c r="C867" s="3">
        <v>13247.6103515625</v>
      </c>
      <c r="D867" s="3">
        <v>13259.2900390625</v>
      </c>
      <c r="E867" s="3">
        <v>13215.7099609375</v>
      </c>
      <c r="F867" s="3">
        <v>13245.580078125</v>
      </c>
    </row>
    <row r="868" ht="12.75" customHeight="1">
      <c r="A868" s="4">
        <v>43797.0</v>
      </c>
      <c r="B868" s="2" t="s">
        <v>9</v>
      </c>
      <c r="C868" s="3">
        <v>12132.099609375</v>
      </c>
      <c r="D868" s="3">
        <v>12158.7998046875</v>
      </c>
      <c r="E868" s="3">
        <v>12099.9501953125</v>
      </c>
      <c r="F868" s="3">
        <v>12151.150390625</v>
      </c>
    </row>
    <row r="869" ht="12.75" customHeight="1">
      <c r="A869" s="4">
        <v>43797.0</v>
      </c>
      <c r="B869" s="2" t="s">
        <v>11</v>
      </c>
      <c r="C869" s="3">
        <v>23458.880859375</v>
      </c>
      <c r="D869" s="3">
        <v>23482.3203125</v>
      </c>
      <c r="E869" s="3">
        <v>23367.330078125</v>
      </c>
      <c r="F869" s="3">
        <v>23409.140625</v>
      </c>
    </row>
    <row r="870" ht="12.75" customHeight="1">
      <c r="A870" s="4">
        <v>43797.0</v>
      </c>
      <c r="B870" s="2" t="s">
        <v>10</v>
      </c>
      <c r="C870" s="3">
        <v>2902.36401367188</v>
      </c>
      <c r="D870" s="3">
        <v>2909.84008789063</v>
      </c>
      <c r="E870" s="3">
        <v>2883.43408203125</v>
      </c>
      <c r="F870" s="3">
        <v>2889.69311523438</v>
      </c>
    </row>
    <row r="871" ht="12.75" customHeight="1">
      <c r="A871" s="4">
        <v>43798.0</v>
      </c>
      <c r="B871" s="2" t="s">
        <v>8</v>
      </c>
      <c r="C871" s="3">
        <v>13179.25</v>
      </c>
      <c r="D871" s="3">
        <v>13290.330078125</v>
      </c>
      <c r="E871" s="3">
        <v>13165.0703125</v>
      </c>
      <c r="F871" s="3">
        <v>13236.3798828125</v>
      </c>
    </row>
    <row r="872" ht="12.75" customHeight="1">
      <c r="A872" s="4">
        <v>43798.0</v>
      </c>
      <c r="B872" s="2" t="s">
        <v>9</v>
      </c>
      <c r="C872" s="3">
        <v>12146.2001953125</v>
      </c>
      <c r="D872" s="3">
        <v>12147.400390625</v>
      </c>
      <c r="E872" s="3">
        <v>12017.400390625</v>
      </c>
      <c r="F872" s="3">
        <v>12056.0498046875</v>
      </c>
    </row>
    <row r="873" ht="12.75" customHeight="1">
      <c r="A873" s="4">
        <v>43798.0</v>
      </c>
      <c r="B873" s="2" t="s">
        <v>11</v>
      </c>
      <c r="C873" s="3">
        <v>23497.439453125</v>
      </c>
      <c r="D873" s="3">
        <v>23498.76953125</v>
      </c>
      <c r="E873" s="3">
        <v>23273.369140625</v>
      </c>
      <c r="F873" s="3">
        <v>23293.91015625</v>
      </c>
    </row>
    <row r="874" ht="12.75" customHeight="1">
      <c r="A874" s="4">
        <v>43798.0</v>
      </c>
      <c r="B874" s="2" t="s">
        <v>6</v>
      </c>
      <c r="C874" s="3">
        <v>3147.17993164063</v>
      </c>
      <c r="D874" s="3">
        <v>3150.30004882813</v>
      </c>
      <c r="E874" s="3">
        <v>3139.34008789063</v>
      </c>
      <c r="F874" s="3">
        <v>3140.97998046875</v>
      </c>
    </row>
    <row r="875" ht="12.75" customHeight="1">
      <c r="A875" s="4">
        <v>43798.0</v>
      </c>
      <c r="B875" s="2" t="s">
        <v>10</v>
      </c>
      <c r="C875" s="3">
        <v>2885.96997070313</v>
      </c>
      <c r="D875" s="3">
        <v>2892.38989257813</v>
      </c>
      <c r="E875" s="3">
        <v>2858.580078125</v>
      </c>
      <c r="F875" s="3">
        <v>2871.97998046875</v>
      </c>
    </row>
    <row r="876" ht="12.75" customHeight="1">
      <c r="A876" s="4">
        <v>43798.0</v>
      </c>
      <c r="B876" s="2" t="s">
        <v>7</v>
      </c>
      <c r="C876" s="3">
        <v>58.1300010681152</v>
      </c>
      <c r="D876" s="3">
        <v>58.2999992370606</v>
      </c>
      <c r="E876" s="3">
        <v>55.0200004577637</v>
      </c>
      <c r="F876" s="3">
        <v>55.1699981689453</v>
      </c>
    </row>
    <row r="877" ht="12.75" customHeight="1">
      <c r="A877" s="4">
        <v>43801.0</v>
      </c>
      <c r="B877" s="2" t="s">
        <v>8</v>
      </c>
      <c r="C877" s="3">
        <v>13264.9296875</v>
      </c>
      <c r="D877" s="3">
        <v>13338.25</v>
      </c>
      <c r="E877" s="3">
        <v>12954.5</v>
      </c>
      <c r="F877" s="3">
        <v>12964.6796875</v>
      </c>
    </row>
    <row r="878" ht="12.75" customHeight="1">
      <c r="A878" s="4">
        <v>43801.0</v>
      </c>
      <c r="B878" s="2" t="s">
        <v>9</v>
      </c>
      <c r="C878" s="3">
        <v>12137.0498046875</v>
      </c>
      <c r="D878" s="3">
        <v>12137.150390625</v>
      </c>
      <c r="E878" s="3">
        <v>12023.7001953125</v>
      </c>
      <c r="F878" s="3">
        <v>12048.2001953125</v>
      </c>
    </row>
    <row r="879" ht="12.75" customHeight="1">
      <c r="A879" s="4">
        <v>43801.0</v>
      </c>
      <c r="B879" s="2" t="s">
        <v>11</v>
      </c>
      <c r="C879" s="3">
        <v>23388.630859375</v>
      </c>
      <c r="D879" s="3">
        <v>23562.05078125</v>
      </c>
      <c r="E879" s="3">
        <v>23378.400390625</v>
      </c>
      <c r="F879" s="3">
        <v>23529.5</v>
      </c>
    </row>
    <row r="880" ht="12.75" customHeight="1">
      <c r="A880" s="4">
        <v>43801.0</v>
      </c>
      <c r="B880" s="2" t="s">
        <v>6</v>
      </c>
      <c r="C880" s="3">
        <v>3143.85009765625</v>
      </c>
      <c r="D880" s="3">
        <v>3144.31005859375</v>
      </c>
      <c r="E880" s="3">
        <v>3110.78002929688</v>
      </c>
      <c r="F880" s="3">
        <v>3113.8701171875</v>
      </c>
    </row>
    <row r="881" ht="12.75" customHeight="1">
      <c r="A881" s="4">
        <v>43801.0</v>
      </c>
      <c r="B881" s="2" t="s">
        <v>10</v>
      </c>
      <c r="C881" s="3">
        <v>2874.44995117188</v>
      </c>
      <c r="D881" s="3">
        <v>2888.88989257813</v>
      </c>
      <c r="E881" s="3">
        <v>2870.23999023438</v>
      </c>
      <c r="F881" s="3">
        <v>2875.81005859375</v>
      </c>
    </row>
    <row r="882" ht="12.75" customHeight="1">
      <c r="A882" s="4">
        <v>43801.0</v>
      </c>
      <c r="B882" s="2" t="s">
        <v>7</v>
      </c>
      <c r="C882" s="3">
        <v>55.4700012207031</v>
      </c>
      <c r="D882" s="3">
        <v>56.6699981689453</v>
      </c>
      <c r="E882" s="3">
        <v>55.4199981689453</v>
      </c>
      <c r="F882" s="3">
        <v>55.9599990844727</v>
      </c>
    </row>
    <row r="883" ht="12.75" customHeight="1">
      <c r="A883" s="4">
        <v>43802.0</v>
      </c>
      <c r="B883" s="2" t="s">
        <v>8</v>
      </c>
      <c r="C883" s="3">
        <v>13039.6103515625</v>
      </c>
      <c r="D883" s="3">
        <v>13086.0302734375</v>
      </c>
      <c r="E883" s="3">
        <v>12927.0703125</v>
      </c>
      <c r="F883" s="3">
        <v>12989.2900390625</v>
      </c>
    </row>
    <row r="884" ht="12.75" customHeight="1">
      <c r="A884" s="4">
        <v>43802.0</v>
      </c>
      <c r="B884" s="2" t="s">
        <v>9</v>
      </c>
      <c r="C884" s="3">
        <v>12067.650390625</v>
      </c>
      <c r="D884" s="3">
        <v>12068.599609375</v>
      </c>
      <c r="E884" s="3">
        <v>11956.400390625</v>
      </c>
      <c r="F884" s="3">
        <v>11994.2001953125</v>
      </c>
    </row>
    <row r="885" ht="12.75" customHeight="1">
      <c r="A885" s="4">
        <v>43802.0</v>
      </c>
      <c r="B885" s="2" t="s">
        <v>11</v>
      </c>
      <c r="C885" s="3">
        <v>23231.140625</v>
      </c>
      <c r="D885" s="3">
        <v>23388.1796875</v>
      </c>
      <c r="E885" s="3">
        <v>23186.83984375</v>
      </c>
      <c r="F885" s="3">
        <v>23379.810546875</v>
      </c>
    </row>
    <row r="886" ht="12.75" customHeight="1">
      <c r="A886" s="4">
        <v>43802.0</v>
      </c>
      <c r="B886" s="2" t="s">
        <v>6</v>
      </c>
      <c r="C886" s="3">
        <v>3087.40991210938</v>
      </c>
      <c r="D886" s="3">
        <v>3094.96997070313</v>
      </c>
      <c r="E886" s="3">
        <v>3070.330078125</v>
      </c>
      <c r="F886" s="3">
        <v>3093.19995117188</v>
      </c>
    </row>
    <row r="887" ht="12.75" customHeight="1">
      <c r="A887" s="4">
        <v>43802.0</v>
      </c>
      <c r="B887" s="2" t="s">
        <v>10</v>
      </c>
      <c r="C887" s="3">
        <v>2869.8798828125</v>
      </c>
      <c r="D887" s="3">
        <v>2884.86010742188</v>
      </c>
      <c r="E887" s="3">
        <v>2857.32006835938</v>
      </c>
      <c r="F887" s="3">
        <v>2884.69995117188</v>
      </c>
    </row>
    <row r="888" ht="12.75" customHeight="1">
      <c r="A888" s="4">
        <v>43802.0</v>
      </c>
      <c r="B888" s="2" t="s">
        <v>7</v>
      </c>
      <c r="C888" s="3">
        <v>55.9599990844727</v>
      </c>
      <c r="D888" s="3">
        <v>56.7999992370606</v>
      </c>
      <c r="E888" s="3">
        <v>55.3499984741211</v>
      </c>
      <c r="F888" s="3">
        <v>56.0999984741211</v>
      </c>
    </row>
    <row r="889" ht="12.75" customHeight="1">
      <c r="A889" s="4">
        <v>43803.0</v>
      </c>
      <c r="B889" s="2" t="s">
        <v>8</v>
      </c>
      <c r="C889" s="3">
        <v>12998.66015625</v>
      </c>
      <c r="D889" s="3">
        <v>13157.3603515625</v>
      </c>
      <c r="E889" s="3">
        <v>12995.3203125</v>
      </c>
      <c r="F889" s="3">
        <v>13140.5703125</v>
      </c>
    </row>
    <row r="890" ht="12.75" customHeight="1">
      <c r="A890" s="4">
        <v>43803.0</v>
      </c>
      <c r="B890" s="2" t="s">
        <v>9</v>
      </c>
      <c r="C890" s="3">
        <v>11969.9501953125</v>
      </c>
      <c r="D890" s="3">
        <v>12054.7001953125</v>
      </c>
      <c r="E890" s="3">
        <v>11935.2998046875</v>
      </c>
      <c r="F890" s="3">
        <v>12043.2001953125</v>
      </c>
    </row>
    <row r="891" ht="12.75" customHeight="1">
      <c r="A891" s="4">
        <v>43803.0</v>
      </c>
      <c r="B891" s="2" t="s">
        <v>11</v>
      </c>
      <c r="C891" s="3">
        <v>23186.740234375</v>
      </c>
      <c r="D891" s="3">
        <v>23203.76953125</v>
      </c>
      <c r="E891" s="3">
        <v>23044.779296875</v>
      </c>
      <c r="F891" s="3">
        <v>23135.23046875</v>
      </c>
    </row>
    <row r="892" ht="12.75" customHeight="1">
      <c r="A892" s="4">
        <v>43803.0</v>
      </c>
      <c r="B892" s="2" t="s">
        <v>6</v>
      </c>
      <c r="C892" s="3">
        <v>3103.5</v>
      </c>
      <c r="D892" s="3">
        <v>3119.3798828125</v>
      </c>
      <c r="E892" s="3">
        <v>3102.53002929688</v>
      </c>
      <c r="F892" s="3">
        <v>3112.76000976563</v>
      </c>
    </row>
    <row r="893" ht="12.75" customHeight="1">
      <c r="A893" s="4">
        <v>43803.0</v>
      </c>
      <c r="B893" s="2" t="s">
        <v>10</v>
      </c>
      <c r="C893" s="3">
        <v>2876.90795898438</v>
      </c>
      <c r="D893" s="3">
        <v>2882.498046875</v>
      </c>
      <c r="E893" s="3">
        <v>2869.42211914063</v>
      </c>
      <c r="F893" s="3">
        <v>2878.11596679688</v>
      </c>
    </row>
    <row r="894" ht="12.75" customHeight="1">
      <c r="A894" s="4">
        <v>43803.0</v>
      </c>
      <c r="B894" s="2" t="s">
        <v>7</v>
      </c>
      <c r="C894" s="3">
        <v>56.4300003051758</v>
      </c>
      <c r="D894" s="3">
        <v>58.6599998474121</v>
      </c>
      <c r="E894" s="3">
        <v>56.2799987792969</v>
      </c>
      <c r="F894" s="3">
        <v>58.4300003051758</v>
      </c>
    </row>
    <row r="895" ht="12.75" customHeight="1">
      <c r="A895" s="4">
        <v>43804.0</v>
      </c>
      <c r="B895" s="2" t="s">
        <v>8</v>
      </c>
      <c r="C895" s="3">
        <v>13144.3798828125</v>
      </c>
      <c r="D895" s="3">
        <v>13188.6396484375</v>
      </c>
      <c r="E895" s="3">
        <v>13054.7998046875</v>
      </c>
      <c r="F895" s="3">
        <v>13054.7998046875</v>
      </c>
    </row>
    <row r="896" ht="12.75" customHeight="1">
      <c r="A896" s="4">
        <v>43804.0</v>
      </c>
      <c r="B896" s="2" t="s">
        <v>9</v>
      </c>
      <c r="C896" s="3">
        <v>12071.25</v>
      </c>
      <c r="D896" s="3">
        <v>12081.2001953125</v>
      </c>
      <c r="E896" s="3">
        <v>11998.75</v>
      </c>
      <c r="F896" s="3">
        <v>12018.400390625</v>
      </c>
    </row>
    <row r="897" ht="12.75" customHeight="1">
      <c r="A897" s="4">
        <v>43804.0</v>
      </c>
      <c r="B897" s="2" t="s">
        <v>11</v>
      </c>
      <c r="C897" s="3">
        <v>23292.69921875</v>
      </c>
      <c r="D897" s="3">
        <v>23363.439453125</v>
      </c>
      <c r="E897" s="3">
        <v>23259.8203125</v>
      </c>
      <c r="F897" s="3">
        <v>23300.08984375</v>
      </c>
    </row>
    <row r="898" ht="12.75" customHeight="1">
      <c r="A898" s="4">
        <v>43804.0</v>
      </c>
      <c r="B898" s="2" t="s">
        <v>6</v>
      </c>
      <c r="C898" s="3">
        <v>3119.2099609375</v>
      </c>
      <c r="D898" s="3">
        <v>3119.44995117188</v>
      </c>
      <c r="E898" s="3">
        <v>3103.76000976563</v>
      </c>
      <c r="F898" s="3">
        <v>3117.42993164063</v>
      </c>
    </row>
    <row r="899" ht="12.75" customHeight="1">
      <c r="A899" s="4">
        <v>43804.0</v>
      </c>
      <c r="B899" s="2" t="s">
        <v>10</v>
      </c>
      <c r="C899" s="3">
        <v>2886.51611328125</v>
      </c>
      <c r="D899" s="3">
        <v>2902.001953125</v>
      </c>
      <c r="E899" s="3">
        <v>2885.080078125</v>
      </c>
      <c r="F899" s="3">
        <v>2899.46899414063</v>
      </c>
    </row>
    <row r="900" ht="12.75" customHeight="1">
      <c r="A900" s="4">
        <v>43804.0</v>
      </c>
      <c r="B900" s="2" t="s">
        <v>7</v>
      </c>
      <c r="C900" s="3">
        <v>58.3600006103516</v>
      </c>
      <c r="D900" s="3">
        <v>59.1199989318848</v>
      </c>
      <c r="E900" s="3">
        <v>58.0999984741211</v>
      </c>
      <c r="F900" s="3">
        <v>58.4300003051758</v>
      </c>
    </row>
    <row r="901" ht="12.75" customHeight="1">
      <c r="A901" s="4">
        <v>43805.0</v>
      </c>
      <c r="B901" s="2" t="s">
        <v>8</v>
      </c>
      <c r="C901" s="3">
        <v>13087.509765625</v>
      </c>
      <c r="D901" s="3">
        <v>13171.2099609375</v>
      </c>
      <c r="E901" s="3">
        <v>13055.98046875</v>
      </c>
      <c r="F901" s="3">
        <v>13166.580078125</v>
      </c>
    </row>
    <row r="902" ht="12.75" customHeight="1">
      <c r="A902" s="4">
        <v>43805.0</v>
      </c>
      <c r="B902" s="2" t="s">
        <v>9</v>
      </c>
      <c r="C902" s="3">
        <v>12047.349609375</v>
      </c>
      <c r="D902" s="3">
        <v>12057.0498046875</v>
      </c>
      <c r="E902" s="3">
        <v>11888.849609375</v>
      </c>
      <c r="F902" s="3">
        <v>11921.5</v>
      </c>
    </row>
    <row r="903" ht="12.75" customHeight="1">
      <c r="A903" s="4">
        <v>43805.0</v>
      </c>
      <c r="B903" s="2" t="s">
        <v>11</v>
      </c>
      <c r="C903" s="3">
        <v>23347.669921875</v>
      </c>
      <c r="D903" s="3">
        <v>23412.48046875</v>
      </c>
      <c r="E903" s="3">
        <v>23338.400390625</v>
      </c>
      <c r="F903" s="3">
        <v>23354.400390625</v>
      </c>
    </row>
    <row r="904" ht="12.75" customHeight="1">
      <c r="A904" s="4">
        <v>43805.0</v>
      </c>
      <c r="B904" s="2" t="s">
        <v>6</v>
      </c>
      <c r="C904" s="3">
        <v>3134.6201171875</v>
      </c>
      <c r="D904" s="3">
        <v>3150.60009765625</v>
      </c>
      <c r="E904" s="3">
        <v>3134.6201171875</v>
      </c>
      <c r="F904" s="3">
        <v>3145.90991210938</v>
      </c>
    </row>
    <row r="905" ht="12.75" customHeight="1">
      <c r="A905" s="4">
        <v>43805.0</v>
      </c>
      <c r="B905" s="2" t="s">
        <v>10</v>
      </c>
      <c r="C905" s="3">
        <v>2902.27807617188</v>
      </c>
      <c r="D905" s="3">
        <v>2912.01391601563</v>
      </c>
      <c r="E905" s="3">
        <v>2894.7509765625</v>
      </c>
      <c r="F905" s="3">
        <v>2912.01391601563</v>
      </c>
    </row>
    <row r="906" ht="12.75" customHeight="1">
      <c r="A906" s="4">
        <v>43805.0</v>
      </c>
      <c r="B906" s="2" t="s">
        <v>7</v>
      </c>
      <c r="C906" s="3">
        <v>58.3199996948242</v>
      </c>
      <c r="D906" s="3">
        <v>59.8499984741211</v>
      </c>
      <c r="E906" s="3">
        <v>57.7000007629395</v>
      </c>
      <c r="F906" s="3">
        <v>59.2000007629395</v>
      </c>
    </row>
    <row r="907" ht="12.75" customHeight="1">
      <c r="A907" s="4">
        <v>43808.0</v>
      </c>
      <c r="B907" s="2" t="s">
        <v>8</v>
      </c>
      <c r="C907" s="3">
        <v>13147.5703125</v>
      </c>
      <c r="D907" s="3">
        <v>13170.76953125</v>
      </c>
      <c r="E907" s="3">
        <v>13100.240234375</v>
      </c>
      <c r="F907" s="3">
        <v>13105.6103515625</v>
      </c>
    </row>
    <row r="908" ht="12.75" customHeight="1">
      <c r="A908" s="4">
        <v>43808.0</v>
      </c>
      <c r="B908" s="2" t="s">
        <v>9</v>
      </c>
      <c r="C908" s="3">
        <v>11939.099609375</v>
      </c>
      <c r="D908" s="3">
        <v>11981.9501953125</v>
      </c>
      <c r="E908" s="3">
        <v>11888.0498046875</v>
      </c>
      <c r="F908" s="3">
        <v>11937.5</v>
      </c>
    </row>
    <row r="909" ht="12.75" customHeight="1">
      <c r="A909" s="4">
        <v>43808.0</v>
      </c>
      <c r="B909" s="2" t="s">
        <v>11</v>
      </c>
      <c r="C909" s="3">
        <v>23544.310546875</v>
      </c>
      <c r="D909" s="3">
        <v>23544.310546875</v>
      </c>
      <c r="E909" s="3">
        <v>23360.009765625</v>
      </c>
      <c r="F909" s="3">
        <v>23430.69921875</v>
      </c>
    </row>
    <row r="910" ht="12.75" customHeight="1">
      <c r="A910" s="4">
        <v>43808.0</v>
      </c>
      <c r="B910" s="2" t="s">
        <v>6</v>
      </c>
      <c r="C910" s="3">
        <v>3141.86010742188</v>
      </c>
      <c r="D910" s="3">
        <v>3148.8701171875</v>
      </c>
      <c r="E910" s="3">
        <v>3135.4599609375</v>
      </c>
      <c r="F910" s="3">
        <v>3135.9599609375</v>
      </c>
    </row>
    <row r="911" ht="12.75" customHeight="1">
      <c r="A911" s="4">
        <v>43808.0</v>
      </c>
      <c r="B911" s="2" t="s">
        <v>10</v>
      </c>
      <c r="C911" s="3">
        <v>2914.4580078125</v>
      </c>
      <c r="D911" s="3">
        <v>2919.58911132813</v>
      </c>
      <c r="E911" s="3">
        <v>2905.25</v>
      </c>
      <c r="F911" s="3">
        <v>2914.47802734375</v>
      </c>
    </row>
    <row r="912" ht="12.75" customHeight="1">
      <c r="A912" s="4">
        <v>43808.0</v>
      </c>
      <c r="B912" s="2" t="s">
        <v>7</v>
      </c>
      <c r="C912" s="3">
        <v>59.1100006103516</v>
      </c>
      <c r="D912" s="3">
        <v>59.25</v>
      </c>
      <c r="E912" s="3">
        <v>58.2299995422363</v>
      </c>
      <c r="F912" s="3">
        <v>59.0200004577637</v>
      </c>
    </row>
    <row r="913" ht="12.75" customHeight="1">
      <c r="A913" s="4">
        <v>43809.0</v>
      </c>
      <c r="B913" s="2" t="s">
        <v>8</v>
      </c>
      <c r="C913" s="3">
        <v>13065.830078125</v>
      </c>
      <c r="D913" s="3">
        <v>13091.7099609375</v>
      </c>
      <c r="E913" s="3">
        <v>12886.5498046875</v>
      </c>
      <c r="F913" s="3">
        <v>13070.7197265625</v>
      </c>
    </row>
    <row r="914" ht="12.75" customHeight="1">
      <c r="A914" s="4">
        <v>43809.0</v>
      </c>
      <c r="B914" s="2" t="s">
        <v>9</v>
      </c>
      <c r="C914" s="3">
        <v>11950.5</v>
      </c>
      <c r="D914" s="3">
        <v>11953.2001953125</v>
      </c>
      <c r="E914" s="3">
        <v>11844.7001953125</v>
      </c>
      <c r="F914" s="3">
        <v>11856.7998046875</v>
      </c>
    </row>
    <row r="915" ht="12.75" customHeight="1">
      <c r="A915" s="4">
        <v>43809.0</v>
      </c>
      <c r="B915" s="2" t="s">
        <v>11</v>
      </c>
      <c r="C915" s="3">
        <v>23372.390625</v>
      </c>
      <c r="D915" s="3">
        <v>23449.470703125</v>
      </c>
      <c r="E915" s="3">
        <v>23336.9296875</v>
      </c>
      <c r="F915" s="3">
        <v>23410.189453125</v>
      </c>
    </row>
    <row r="916" ht="12.75" customHeight="1">
      <c r="A916" s="4">
        <v>43809.0</v>
      </c>
      <c r="B916" s="2" t="s">
        <v>6</v>
      </c>
      <c r="C916" s="3">
        <v>3135.36010742188</v>
      </c>
      <c r="D916" s="3">
        <v>3142.1201171875</v>
      </c>
      <c r="E916" s="3">
        <v>3126.09008789063</v>
      </c>
      <c r="F916" s="3">
        <v>3132.52001953125</v>
      </c>
    </row>
    <row r="917" ht="12.75" customHeight="1">
      <c r="A917" s="4">
        <v>43809.0</v>
      </c>
      <c r="B917" s="2" t="s">
        <v>10</v>
      </c>
      <c r="C917" s="3">
        <v>2908.94409179688</v>
      </c>
      <c r="D917" s="3">
        <v>2919.20092773438</v>
      </c>
      <c r="E917" s="3">
        <v>2902.7900390625</v>
      </c>
      <c r="F917" s="3">
        <v>2917.31591796875</v>
      </c>
    </row>
    <row r="918" ht="12.75" customHeight="1">
      <c r="A918" s="4">
        <v>43809.0</v>
      </c>
      <c r="B918" s="2" t="s">
        <v>7</v>
      </c>
      <c r="C918" s="3">
        <v>58.9199981689453</v>
      </c>
      <c r="D918" s="3">
        <v>59.5200004577637</v>
      </c>
      <c r="E918" s="3">
        <v>58.5200004577637</v>
      </c>
      <c r="F918" s="3">
        <v>59.2400016784668</v>
      </c>
    </row>
    <row r="919" ht="12.75" customHeight="1">
      <c r="A919" s="4">
        <v>43810.0</v>
      </c>
      <c r="B919" s="2" t="s">
        <v>8</v>
      </c>
      <c r="C919" s="3">
        <v>13075.4296875</v>
      </c>
      <c r="D919" s="3">
        <v>13169.76953125</v>
      </c>
      <c r="E919" s="3">
        <v>13042.7001953125</v>
      </c>
      <c r="F919" s="3">
        <v>13146.740234375</v>
      </c>
    </row>
    <row r="920" ht="12.75" customHeight="1">
      <c r="A920" s="4">
        <v>43810.0</v>
      </c>
      <c r="B920" s="2" t="s">
        <v>9</v>
      </c>
      <c r="C920" s="3">
        <v>11867.349609375</v>
      </c>
      <c r="D920" s="3">
        <v>11923.2001953125</v>
      </c>
      <c r="E920" s="3">
        <v>11832.2998046875</v>
      </c>
      <c r="F920" s="3">
        <v>11910.150390625</v>
      </c>
    </row>
    <row r="921" ht="12.75" customHeight="1">
      <c r="A921" s="4">
        <v>43810.0</v>
      </c>
      <c r="B921" s="2" t="s">
        <v>11</v>
      </c>
      <c r="C921" s="3">
        <v>23421.140625</v>
      </c>
      <c r="D921" s="3">
        <v>23438.4296875</v>
      </c>
      <c r="E921" s="3">
        <v>23333.630859375</v>
      </c>
      <c r="F921" s="3">
        <v>23391.859375</v>
      </c>
    </row>
    <row r="922" ht="12.75" customHeight="1">
      <c r="A922" s="4">
        <v>43810.0</v>
      </c>
      <c r="B922" s="2" t="s">
        <v>6</v>
      </c>
      <c r="C922" s="3">
        <v>3135.75</v>
      </c>
      <c r="D922" s="3">
        <v>3143.97998046875</v>
      </c>
      <c r="E922" s="3">
        <v>3133.2099609375</v>
      </c>
      <c r="F922" s="3">
        <v>3141.6298828125</v>
      </c>
    </row>
    <row r="923" ht="12.75" customHeight="1">
      <c r="A923" s="4">
        <v>43810.0</v>
      </c>
      <c r="B923" s="2" t="s">
        <v>10</v>
      </c>
      <c r="C923" s="3">
        <v>2922.60205078125</v>
      </c>
      <c r="D923" s="3">
        <v>2928.25610351563</v>
      </c>
      <c r="E923" s="3">
        <v>2915.0009765625</v>
      </c>
      <c r="F923" s="3">
        <v>2924.4169921875</v>
      </c>
    </row>
    <row r="924" ht="12.75" customHeight="1">
      <c r="A924" s="4">
        <v>43810.0</v>
      </c>
      <c r="B924" s="2" t="s">
        <v>7</v>
      </c>
      <c r="C924" s="3">
        <v>59.060001373291</v>
      </c>
      <c r="D924" s="3">
        <v>59.2200012207031</v>
      </c>
      <c r="E924" s="3">
        <v>58.1100006103516</v>
      </c>
      <c r="F924" s="3">
        <v>58.7599983215332</v>
      </c>
    </row>
    <row r="925" ht="12.75" customHeight="1">
      <c r="A925" s="4">
        <v>43811.0</v>
      </c>
      <c r="B925" s="2" t="s">
        <v>8</v>
      </c>
      <c r="C925" s="3">
        <v>13167.5595703125</v>
      </c>
      <c r="D925" s="3">
        <v>13287.8095703125</v>
      </c>
      <c r="E925" s="3">
        <v>13105.0703125</v>
      </c>
      <c r="F925" s="3">
        <v>13221.6396484375</v>
      </c>
    </row>
    <row r="926" ht="12.75" customHeight="1">
      <c r="A926" s="4">
        <v>43811.0</v>
      </c>
      <c r="B926" s="2" t="s">
        <v>9</v>
      </c>
      <c r="C926" s="3">
        <v>11944.2998046875</v>
      </c>
      <c r="D926" s="3">
        <v>12005.5</v>
      </c>
      <c r="E926" s="3">
        <v>11934.0</v>
      </c>
      <c r="F926" s="3">
        <v>11971.7998046875</v>
      </c>
    </row>
    <row r="927" ht="12.75" customHeight="1">
      <c r="A927" s="4">
        <v>43811.0</v>
      </c>
      <c r="B927" s="2" t="s">
        <v>11</v>
      </c>
      <c r="C927" s="3">
        <v>23449.279296875</v>
      </c>
      <c r="D927" s="3">
        <v>23468.150390625</v>
      </c>
      <c r="E927" s="3">
        <v>23360.4296875</v>
      </c>
      <c r="F927" s="3">
        <v>23424.810546875</v>
      </c>
    </row>
    <row r="928" ht="12.75" customHeight="1">
      <c r="A928" s="4">
        <v>43811.0</v>
      </c>
      <c r="B928" s="2" t="s">
        <v>6</v>
      </c>
      <c r="C928" s="3">
        <v>3141.22998046875</v>
      </c>
      <c r="D928" s="3">
        <v>3176.28002929688</v>
      </c>
      <c r="E928" s="3">
        <v>3138.46997070313</v>
      </c>
      <c r="F928" s="3">
        <v>3168.57006835938</v>
      </c>
    </row>
    <row r="929" ht="12.75" customHeight="1">
      <c r="A929" s="4">
        <v>43811.0</v>
      </c>
      <c r="B929" s="2" t="s">
        <v>10</v>
      </c>
      <c r="C929" s="3">
        <v>2926.34204101563</v>
      </c>
      <c r="D929" s="3">
        <v>2926.34204101563</v>
      </c>
      <c r="E929" s="3">
        <v>2913.47607421875</v>
      </c>
      <c r="F929" s="3">
        <v>2915.69799804688</v>
      </c>
    </row>
    <row r="930" ht="12.75" customHeight="1">
      <c r="A930" s="4">
        <v>43811.0</v>
      </c>
      <c r="B930" s="2" t="s">
        <v>7</v>
      </c>
      <c r="C930" s="3">
        <v>58.8800010681152</v>
      </c>
      <c r="D930" s="3">
        <v>59.7200012207031</v>
      </c>
      <c r="E930" s="3">
        <v>58.75</v>
      </c>
      <c r="F930" s="3">
        <v>59.1800003051758</v>
      </c>
    </row>
    <row r="931" ht="12.75" customHeight="1">
      <c r="A931" s="4">
        <v>43812.0</v>
      </c>
      <c r="B931" s="2" t="s">
        <v>8</v>
      </c>
      <c r="C931" s="3">
        <v>13383.259765625</v>
      </c>
      <c r="D931" s="3">
        <v>13423.41015625</v>
      </c>
      <c r="E931" s="3">
        <v>13255.5498046875</v>
      </c>
      <c r="F931" s="3">
        <v>13282.7197265625</v>
      </c>
    </row>
    <row r="932" ht="12.75" customHeight="1">
      <c r="A932" s="4">
        <v>43812.0</v>
      </c>
      <c r="B932" s="2" t="s">
        <v>9</v>
      </c>
      <c r="C932" s="3">
        <v>12026.400390625</v>
      </c>
      <c r="D932" s="3">
        <v>12098.849609375</v>
      </c>
      <c r="E932" s="3">
        <v>12023.599609375</v>
      </c>
      <c r="F932" s="3">
        <v>12086.7001953125</v>
      </c>
    </row>
    <row r="933" ht="12.75" customHeight="1">
      <c r="A933" s="4">
        <v>43812.0</v>
      </c>
      <c r="B933" s="2" t="s">
        <v>11</v>
      </c>
      <c r="C933" s="3">
        <v>23810.560546875</v>
      </c>
      <c r="D933" s="3">
        <v>24050.0390625</v>
      </c>
      <c r="E933" s="3">
        <v>23775.73046875</v>
      </c>
      <c r="F933" s="3">
        <v>24023.099609375</v>
      </c>
    </row>
    <row r="934" ht="12.75" customHeight="1">
      <c r="A934" s="4">
        <v>43812.0</v>
      </c>
      <c r="B934" s="2" t="s">
        <v>6</v>
      </c>
      <c r="C934" s="3">
        <v>3166.64990234375</v>
      </c>
      <c r="D934" s="3">
        <v>3182.67993164063</v>
      </c>
      <c r="E934" s="3">
        <v>3156.51000976563</v>
      </c>
      <c r="F934" s="3">
        <v>3168.80004882813</v>
      </c>
    </row>
    <row r="935" ht="12.75" customHeight="1">
      <c r="A935" s="4">
        <v>43812.0</v>
      </c>
      <c r="B935" s="2" t="s">
        <v>10</v>
      </c>
      <c r="C935" s="3">
        <v>2937.77587890625</v>
      </c>
      <c r="D935" s="3">
        <v>2969.98095703125</v>
      </c>
      <c r="E935" s="3">
        <v>2935.84912109375</v>
      </c>
      <c r="F935" s="3">
        <v>2967.67602539063</v>
      </c>
    </row>
    <row r="936" ht="12.75" customHeight="1">
      <c r="A936" s="4">
        <v>43812.0</v>
      </c>
      <c r="B936" s="2" t="s">
        <v>7</v>
      </c>
      <c r="C936" s="3">
        <v>59.3600006103516</v>
      </c>
      <c r="D936" s="3">
        <v>60.4799995422363</v>
      </c>
      <c r="E936" s="3">
        <v>59.2700004577637</v>
      </c>
      <c r="F936" s="3">
        <v>60.0699996948242</v>
      </c>
    </row>
    <row r="937" ht="12.75" customHeight="1">
      <c r="A937" s="4">
        <v>43815.0</v>
      </c>
      <c r="B937" s="2" t="s">
        <v>8</v>
      </c>
      <c r="C937" s="3">
        <v>13349.8603515625</v>
      </c>
      <c r="D937" s="3">
        <v>13425.849609375</v>
      </c>
      <c r="E937" s="3">
        <v>13338.3798828125</v>
      </c>
      <c r="F937" s="3">
        <v>13407.66015625</v>
      </c>
    </row>
    <row r="938" ht="12.75" customHeight="1">
      <c r="A938" s="4">
        <v>43815.0</v>
      </c>
      <c r="B938" s="2" t="s">
        <v>9</v>
      </c>
      <c r="C938" s="3">
        <v>12131.349609375</v>
      </c>
      <c r="D938" s="3">
        <v>12134.650390625</v>
      </c>
      <c r="E938" s="3">
        <v>12046.2998046875</v>
      </c>
      <c r="F938" s="3">
        <v>12053.9501953125</v>
      </c>
    </row>
    <row r="939" ht="12.75" customHeight="1">
      <c r="A939" s="4">
        <v>43815.0</v>
      </c>
      <c r="B939" s="2" t="s">
        <v>11</v>
      </c>
      <c r="C939" s="3">
        <v>23955.19921875</v>
      </c>
      <c r="D939" s="3">
        <v>24036.30078125</v>
      </c>
      <c r="E939" s="3">
        <v>23950.05078125</v>
      </c>
      <c r="F939" s="3">
        <v>23952.349609375</v>
      </c>
    </row>
    <row r="940" ht="12.75" customHeight="1">
      <c r="A940" s="4">
        <v>43815.0</v>
      </c>
      <c r="B940" s="2" t="s">
        <v>6</v>
      </c>
      <c r="C940" s="3">
        <v>3183.6298828125</v>
      </c>
      <c r="D940" s="3">
        <v>3197.7099609375</v>
      </c>
      <c r="E940" s="3">
        <v>3183.6298828125</v>
      </c>
      <c r="F940" s="3">
        <v>3191.44995117188</v>
      </c>
    </row>
    <row r="941" ht="12.75" customHeight="1">
      <c r="A941" s="4">
        <v>43815.0</v>
      </c>
      <c r="B941" s="2" t="s">
        <v>10</v>
      </c>
      <c r="C941" s="3">
        <v>2970.96899414063</v>
      </c>
      <c r="D941" s="3">
        <v>2984.64111328125</v>
      </c>
      <c r="E941" s="3">
        <v>2958.7060546875</v>
      </c>
      <c r="F941" s="3">
        <v>2984.39306640625</v>
      </c>
    </row>
    <row r="942" ht="12.75" customHeight="1">
      <c r="A942" s="4">
        <v>43815.0</v>
      </c>
      <c r="B942" s="2" t="s">
        <v>7</v>
      </c>
      <c r="C942" s="3">
        <v>59.8699989318848</v>
      </c>
      <c r="D942" s="3">
        <v>60.3400001525879</v>
      </c>
      <c r="E942" s="3">
        <v>59.7099990844727</v>
      </c>
      <c r="F942" s="3">
        <v>60.2099990844727</v>
      </c>
    </row>
    <row r="943" ht="12.75" customHeight="1">
      <c r="A943" s="4">
        <v>43816.0</v>
      </c>
      <c r="B943" s="2" t="s">
        <v>8</v>
      </c>
      <c r="C943" s="3">
        <v>13391.26953125</v>
      </c>
      <c r="D943" s="3">
        <v>13394.4697265625</v>
      </c>
      <c r="E943" s="3">
        <v>13269.4296875</v>
      </c>
      <c r="F943" s="3">
        <v>13287.830078125</v>
      </c>
    </row>
    <row r="944" ht="12.75" customHeight="1">
      <c r="A944" s="4">
        <v>43816.0</v>
      </c>
      <c r="B944" s="2" t="s">
        <v>9</v>
      </c>
      <c r="C944" s="3">
        <v>12082.4501953125</v>
      </c>
      <c r="D944" s="3">
        <v>12182.75</v>
      </c>
      <c r="E944" s="3">
        <v>12070.349609375</v>
      </c>
      <c r="F944" s="3">
        <v>12165.0</v>
      </c>
    </row>
    <row r="945" ht="12.75" customHeight="1">
      <c r="A945" s="4">
        <v>43816.0</v>
      </c>
      <c r="B945" s="2" t="s">
        <v>11</v>
      </c>
      <c r="C945" s="3">
        <v>24091.119140625</v>
      </c>
      <c r="D945" s="3">
        <v>24091.119140625</v>
      </c>
      <c r="E945" s="3">
        <v>23996.509765625</v>
      </c>
      <c r="F945" s="3">
        <v>24066.119140625</v>
      </c>
    </row>
    <row r="946" ht="12.75" customHeight="1">
      <c r="A946" s="4">
        <v>43816.0</v>
      </c>
      <c r="B946" s="2" t="s">
        <v>6</v>
      </c>
      <c r="C946" s="3">
        <v>3195.39990234375</v>
      </c>
      <c r="D946" s="3">
        <v>3198.21997070313</v>
      </c>
      <c r="E946" s="3">
        <v>3191.03002929688</v>
      </c>
      <c r="F946" s="3">
        <v>3192.52001953125</v>
      </c>
    </row>
    <row r="947" ht="12.75" customHeight="1">
      <c r="A947" s="4">
        <v>43816.0</v>
      </c>
      <c r="B947" s="2" t="s">
        <v>10</v>
      </c>
      <c r="C947" s="3">
        <v>2985.26196289063</v>
      </c>
      <c r="D947" s="3">
        <v>3039.38305664063</v>
      </c>
      <c r="E947" s="3">
        <v>2982.49609375</v>
      </c>
      <c r="F947" s="3">
        <v>3022.42211914063</v>
      </c>
    </row>
    <row r="948" ht="12.75" customHeight="1">
      <c r="A948" s="4">
        <v>43816.0</v>
      </c>
      <c r="B948" s="2" t="s">
        <v>7</v>
      </c>
      <c r="C948" s="3">
        <v>60.2299995422363</v>
      </c>
      <c r="D948" s="3">
        <v>61.060001373291</v>
      </c>
      <c r="E948" s="3">
        <v>60.0299987792969</v>
      </c>
      <c r="F948" s="3">
        <v>60.939998626709</v>
      </c>
    </row>
    <row r="949" ht="12.75" customHeight="1">
      <c r="A949" s="4">
        <v>43817.0</v>
      </c>
      <c r="B949" s="2" t="s">
        <v>8</v>
      </c>
      <c r="C949" s="3">
        <v>13266.349609375</v>
      </c>
      <c r="D949" s="3">
        <v>13286.0</v>
      </c>
      <c r="E949" s="3">
        <v>13215.8798828125</v>
      </c>
      <c r="F949" s="3">
        <v>13222.16015625</v>
      </c>
    </row>
    <row r="950" ht="12.75" customHeight="1">
      <c r="A950" s="4">
        <v>43817.0</v>
      </c>
      <c r="B950" s="2" t="s">
        <v>9</v>
      </c>
      <c r="C950" s="3">
        <v>12197.0</v>
      </c>
      <c r="D950" s="3">
        <v>12237.7001953125</v>
      </c>
      <c r="E950" s="3">
        <v>12163.4501953125</v>
      </c>
      <c r="F950" s="3">
        <v>12221.650390625</v>
      </c>
    </row>
    <row r="951" ht="12.75" customHeight="1">
      <c r="A951" s="4">
        <v>43817.0</v>
      </c>
      <c r="B951" s="2" t="s">
        <v>11</v>
      </c>
      <c r="C951" s="3">
        <v>24023.26953125</v>
      </c>
      <c r="D951" s="3">
        <v>24046.08984375</v>
      </c>
      <c r="E951" s="3">
        <v>23919.359375</v>
      </c>
      <c r="F951" s="3">
        <v>23934.4296875</v>
      </c>
    </row>
    <row r="952" ht="12.75" customHeight="1">
      <c r="A952" s="4">
        <v>43817.0</v>
      </c>
      <c r="B952" s="2" t="s">
        <v>6</v>
      </c>
      <c r="C952" s="3">
        <v>3195.2099609375</v>
      </c>
      <c r="D952" s="3">
        <v>3198.47998046875</v>
      </c>
      <c r="E952" s="3">
        <v>3191.13989257813</v>
      </c>
      <c r="F952" s="3">
        <v>3191.13989257813</v>
      </c>
    </row>
    <row r="953" ht="12.75" customHeight="1">
      <c r="A953" s="4">
        <v>43817.0</v>
      </c>
      <c r="B953" s="2" t="s">
        <v>10</v>
      </c>
      <c r="C953" s="3">
        <v>3021.46606445313</v>
      </c>
      <c r="D953" s="3">
        <v>3033.23388671875</v>
      </c>
      <c r="E953" s="3">
        <v>3011.72094726563</v>
      </c>
      <c r="F953" s="3">
        <v>3017.0439453125</v>
      </c>
    </row>
    <row r="954" ht="12.75" customHeight="1">
      <c r="A954" s="4">
        <v>43817.0</v>
      </c>
      <c r="B954" s="2" t="s">
        <v>7</v>
      </c>
      <c r="C954" s="3">
        <v>60.5499992370606</v>
      </c>
      <c r="D954" s="3">
        <v>61.1800003051758</v>
      </c>
      <c r="E954" s="3">
        <v>60.3199996948242</v>
      </c>
      <c r="F954" s="3">
        <v>60.9300003051758</v>
      </c>
    </row>
    <row r="955" ht="12.75" customHeight="1">
      <c r="A955" s="4">
        <v>43818.0</v>
      </c>
      <c r="B955" s="2" t="s">
        <v>8</v>
      </c>
      <c r="C955" s="3">
        <v>13226.7001953125</v>
      </c>
      <c r="D955" s="3">
        <v>13248.98046875</v>
      </c>
      <c r="E955" s="3">
        <v>13140.2197265625</v>
      </c>
      <c r="F955" s="3">
        <v>13211.9599609375</v>
      </c>
    </row>
    <row r="956" ht="12.75" customHeight="1">
      <c r="A956" s="4">
        <v>43818.0</v>
      </c>
      <c r="B956" s="2" t="s">
        <v>9</v>
      </c>
      <c r="C956" s="3">
        <v>12223.400390625</v>
      </c>
      <c r="D956" s="3">
        <v>12268.349609375</v>
      </c>
      <c r="E956" s="3">
        <v>12191.150390625</v>
      </c>
      <c r="F956" s="3">
        <v>12259.7001953125</v>
      </c>
    </row>
    <row r="957" ht="12.75" customHeight="1">
      <c r="A957" s="4">
        <v>43818.0</v>
      </c>
      <c r="B957" s="2" t="s">
        <v>11</v>
      </c>
      <c r="C957" s="3">
        <v>23911.4609375</v>
      </c>
      <c r="D957" s="3">
        <v>23945.529296875</v>
      </c>
      <c r="E957" s="3">
        <v>23835.2890625</v>
      </c>
      <c r="F957" s="3">
        <v>23864.849609375</v>
      </c>
    </row>
    <row r="958" ht="12.75" customHeight="1">
      <c r="A958" s="4">
        <v>43818.0</v>
      </c>
      <c r="B958" s="2" t="s">
        <v>6</v>
      </c>
      <c r="C958" s="3">
        <v>3192.32006835938</v>
      </c>
      <c r="D958" s="3">
        <v>3205.47998046875</v>
      </c>
      <c r="E958" s="3">
        <v>3192.32006835938</v>
      </c>
      <c r="F958" s="3">
        <v>3205.3701171875</v>
      </c>
    </row>
    <row r="959" ht="12.75" customHeight="1">
      <c r="A959" s="4">
        <v>43818.0</v>
      </c>
      <c r="B959" s="2" t="s">
        <v>10</v>
      </c>
      <c r="C959" s="3">
        <v>3017.15307617188</v>
      </c>
      <c r="D959" s="3">
        <v>3021.41796875</v>
      </c>
      <c r="E959" s="3">
        <v>3007.99194335938</v>
      </c>
      <c r="F959" s="3">
        <v>3017.06591796875</v>
      </c>
    </row>
    <row r="960" ht="12.75" customHeight="1">
      <c r="A960" s="4">
        <v>43818.0</v>
      </c>
      <c r="B960" s="2" t="s">
        <v>7</v>
      </c>
      <c r="C960" s="3">
        <v>60.8600006103516</v>
      </c>
      <c r="D960" s="3">
        <v>61.4700012207031</v>
      </c>
      <c r="E960" s="3">
        <v>60.7900009155273</v>
      </c>
      <c r="F960" s="3">
        <v>61.2200012207031</v>
      </c>
    </row>
    <row r="961" ht="12.75" customHeight="1">
      <c r="A961" s="4">
        <v>43819.0</v>
      </c>
      <c r="B961" s="2" t="s">
        <v>8</v>
      </c>
      <c r="C961" s="3">
        <v>13210.259765625</v>
      </c>
      <c r="D961" s="3">
        <v>13324.1103515625</v>
      </c>
      <c r="E961" s="3">
        <v>13201.7998046875</v>
      </c>
      <c r="F961" s="3">
        <v>13318.900390625</v>
      </c>
    </row>
    <row r="962" ht="12.75" customHeight="1">
      <c r="A962" s="4">
        <v>43819.0</v>
      </c>
      <c r="B962" s="2" t="s">
        <v>9</v>
      </c>
      <c r="C962" s="3">
        <v>12266.4501953125</v>
      </c>
      <c r="D962" s="3">
        <v>12293.900390625</v>
      </c>
      <c r="E962" s="3">
        <v>12252.75</v>
      </c>
      <c r="F962" s="3">
        <v>12271.7998046875</v>
      </c>
    </row>
    <row r="963" ht="12.75" customHeight="1">
      <c r="A963" s="4">
        <v>43819.0</v>
      </c>
      <c r="B963" s="2" t="s">
        <v>11</v>
      </c>
      <c r="C963" s="3">
        <v>23893.44921875</v>
      </c>
      <c r="D963" s="3">
        <v>23908.76953125</v>
      </c>
      <c r="E963" s="3">
        <v>23746.630859375</v>
      </c>
      <c r="F963" s="3">
        <v>23816.630859375</v>
      </c>
    </row>
    <row r="964" ht="12.75" customHeight="1">
      <c r="A964" s="4">
        <v>43819.0</v>
      </c>
      <c r="B964" s="2" t="s">
        <v>6</v>
      </c>
      <c r="C964" s="3">
        <v>3223.330078125</v>
      </c>
      <c r="D964" s="3">
        <v>3225.64990234375</v>
      </c>
      <c r="E964" s="3">
        <v>3216.03002929688</v>
      </c>
      <c r="F964" s="3">
        <v>3221.21997070313</v>
      </c>
    </row>
    <row r="965" ht="12.75" customHeight="1">
      <c r="A965" s="4">
        <v>43819.0</v>
      </c>
      <c r="B965" s="2" t="s">
        <v>10</v>
      </c>
      <c r="C965" s="3">
        <v>3019.63989257813</v>
      </c>
      <c r="D965" s="3">
        <v>3027.48388671875</v>
      </c>
      <c r="E965" s="3">
        <v>3002.26000976563</v>
      </c>
      <c r="F965" s="3">
        <v>3004.93798828125</v>
      </c>
    </row>
    <row r="966" ht="12.75" customHeight="1">
      <c r="A966" s="4">
        <v>43819.0</v>
      </c>
      <c r="B966" s="2" t="s">
        <v>7</v>
      </c>
      <c r="C966" s="3">
        <v>61.1100006103516</v>
      </c>
      <c r="D966" s="3">
        <v>61.2000007629395</v>
      </c>
      <c r="E966" s="3">
        <v>60.0200004577637</v>
      </c>
      <c r="F966" s="3">
        <v>60.439998626709</v>
      </c>
    </row>
    <row r="967" ht="12.75" customHeight="1">
      <c r="A967" s="4">
        <v>43822.0</v>
      </c>
      <c r="B967" s="2" t="s">
        <v>8</v>
      </c>
      <c r="C967" s="3">
        <v>13304.76953125</v>
      </c>
      <c r="D967" s="3">
        <v>13331.8603515625</v>
      </c>
      <c r="E967" s="3">
        <v>13285.5498046875</v>
      </c>
      <c r="F967" s="3">
        <v>13300.98046875</v>
      </c>
    </row>
    <row r="968" ht="12.75" customHeight="1">
      <c r="A968" s="4">
        <v>43822.0</v>
      </c>
      <c r="B968" s="2" t="s">
        <v>9</v>
      </c>
      <c r="C968" s="3">
        <v>12235.4501953125</v>
      </c>
      <c r="D968" s="3">
        <v>12287.150390625</v>
      </c>
      <c r="E968" s="3">
        <v>12213.25</v>
      </c>
      <c r="F968" s="3">
        <v>12262.75</v>
      </c>
    </row>
    <row r="969" ht="12.75" customHeight="1">
      <c r="A969" s="4">
        <v>43822.0</v>
      </c>
      <c r="B969" s="2" t="s">
        <v>11</v>
      </c>
      <c r="C969" s="3">
        <v>23921.2890625</v>
      </c>
      <c r="D969" s="3">
        <v>23923.08984375</v>
      </c>
      <c r="E969" s="3">
        <v>23810.8203125</v>
      </c>
      <c r="F969" s="3">
        <v>23821.109375</v>
      </c>
    </row>
    <row r="970" ht="12.75" customHeight="1">
      <c r="A970" s="4">
        <v>43822.0</v>
      </c>
      <c r="B970" s="2" t="s">
        <v>6</v>
      </c>
      <c r="C970" s="3">
        <v>3226.05004882813</v>
      </c>
      <c r="D970" s="3">
        <v>3227.78002929688</v>
      </c>
      <c r="E970" s="3">
        <v>3222.30004882813</v>
      </c>
      <c r="F970" s="3">
        <v>3224.01000976563</v>
      </c>
    </row>
    <row r="971" ht="12.75" customHeight="1">
      <c r="A971" s="4">
        <v>43822.0</v>
      </c>
      <c r="B971" s="2" t="s">
        <v>10</v>
      </c>
      <c r="C971" s="3">
        <v>2999.03588867188</v>
      </c>
      <c r="D971" s="3">
        <v>3009.337890625</v>
      </c>
      <c r="E971" s="3">
        <v>2960.43505859375</v>
      </c>
      <c r="F971" s="3">
        <v>2962.7509765625</v>
      </c>
    </row>
    <row r="972" ht="12.75" customHeight="1">
      <c r="A972" s="4">
        <v>43822.0</v>
      </c>
      <c r="B972" s="2" t="s">
        <v>7</v>
      </c>
      <c r="C972" s="3">
        <v>60.4099998474121</v>
      </c>
      <c r="D972" s="3">
        <v>60.7700004577637</v>
      </c>
      <c r="E972" s="3">
        <v>60.0999984741211</v>
      </c>
      <c r="F972" s="3">
        <v>60.5200004577637</v>
      </c>
    </row>
    <row r="973" ht="12.75" customHeight="1">
      <c r="A973" s="4">
        <v>43823.0</v>
      </c>
      <c r="B973" s="2" t="s">
        <v>9</v>
      </c>
      <c r="C973" s="3">
        <v>12269.25</v>
      </c>
      <c r="D973" s="3">
        <v>12283.7001953125</v>
      </c>
      <c r="E973" s="3">
        <v>12202.099609375</v>
      </c>
      <c r="F973" s="3">
        <v>12214.5498046875</v>
      </c>
    </row>
    <row r="974" ht="12.75" customHeight="1">
      <c r="A974" s="4">
        <v>43823.0</v>
      </c>
      <c r="B974" s="2" t="s">
        <v>11</v>
      </c>
      <c r="C974" s="3">
        <v>23839.1796875</v>
      </c>
      <c r="D974" s="3">
        <v>23853.560546875</v>
      </c>
      <c r="E974" s="3">
        <v>23796.349609375</v>
      </c>
      <c r="F974" s="3">
        <v>23830.580078125</v>
      </c>
    </row>
    <row r="975" ht="12.75" customHeight="1">
      <c r="A975" s="4">
        <v>43823.0</v>
      </c>
      <c r="B975" s="2" t="s">
        <v>6</v>
      </c>
      <c r="C975" s="3">
        <v>3225.44995117188</v>
      </c>
      <c r="D975" s="3">
        <v>3226.42993164063</v>
      </c>
      <c r="E975" s="3">
        <v>3220.51000976563</v>
      </c>
      <c r="F975" s="3">
        <v>3223.3798828125</v>
      </c>
    </row>
    <row r="976" ht="12.75" customHeight="1">
      <c r="A976" s="4">
        <v>43823.0</v>
      </c>
      <c r="B976" s="2" t="s">
        <v>10</v>
      </c>
      <c r="C976" s="3">
        <v>2965.82592773438</v>
      </c>
      <c r="D976" s="3">
        <v>2983.81909179688</v>
      </c>
      <c r="E976" s="3">
        <v>2960.68408203125</v>
      </c>
      <c r="F976" s="3">
        <v>2982.68090820313</v>
      </c>
    </row>
    <row r="977" ht="12.75" customHeight="1">
      <c r="A977" s="4">
        <v>43823.0</v>
      </c>
      <c r="B977" s="2" t="s">
        <v>7</v>
      </c>
      <c r="C977" s="3">
        <v>60.6300010681152</v>
      </c>
      <c r="D977" s="3">
        <v>61.1599998474121</v>
      </c>
      <c r="E977" s="3">
        <v>60.4700012207031</v>
      </c>
      <c r="F977" s="3">
        <v>61.1100006103516</v>
      </c>
    </row>
    <row r="978" ht="12.75" customHeight="1">
      <c r="A978" s="4">
        <v>43824.0</v>
      </c>
      <c r="B978" s="2" t="s">
        <v>11</v>
      </c>
      <c r="C978" s="3">
        <v>23813.58984375</v>
      </c>
      <c r="D978" s="3">
        <v>23824.849609375</v>
      </c>
      <c r="E978" s="3">
        <v>23782.869140625</v>
      </c>
      <c r="F978" s="3">
        <v>23782.869140625</v>
      </c>
    </row>
    <row r="979" ht="12.75" customHeight="1">
      <c r="A979" s="4">
        <v>43824.0</v>
      </c>
      <c r="B979" s="2" t="s">
        <v>10</v>
      </c>
      <c r="C979" s="3">
        <v>2980.42797851563</v>
      </c>
      <c r="D979" s="3">
        <v>2988.2919921875</v>
      </c>
      <c r="E979" s="3">
        <v>2970.65698242188</v>
      </c>
      <c r="F979" s="3">
        <v>2981.88110351563</v>
      </c>
    </row>
    <row r="980" ht="12.75" customHeight="1">
      <c r="A980" s="4">
        <v>43825.0</v>
      </c>
      <c r="B980" s="2" t="s">
        <v>9</v>
      </c>
      <c r="C980" s="3">
        <v>12211.849609375</v>
      </c>
      <c r="D980" s="3">
        <v>12221.5498046875</v>
      </c>
      <c r="E980" s="3">
        <v>12118.849609375</v>
      </c>
      <c r="F980" s="3">
        <v>12126.5498046875</v>
      </c>
    </row>
    <row r="981" ht="12.75" customHeight="1">
      <c r="A981" s="4">
        <v>43825.0</v>
      </c>
      <c r="B981" s="2" t="s">
        <v>11</v>
      </c>
      <c r="C981" s="3">
        <v>23787.69921875</v>
      </c>
      <c r="D981" s="3">
        <v>23931.509765625</v>
      </c>
      <c r="E981" s="3">
        <v>23775.400390625</v>
      </c>
      <c r="F981" s="3">
        <v>23924.919921875</v>
      </c>
    </row>
    <row r="982" ht="12.75" customHeight="1">
      <c r="A982" s="4">
        <v>43825.0</v>
      </c>
      <c r="B982" s="2" t="s">
        <v>6</v>
      </c>
      <c r="C982" s="3">
        <v>3227.19995117188</v>
      </c>
      <c r="D982" s="3">
        <v>3240.080078125</v>
      </c>
      <c r="E982" s="3">
        <v>3227.19995117188</v>
      </c>
      <c r="F982" s="3">
        <v>3239.90991210938</v>
      </c>
    </row>
    <row r="983" ht="12.75" customHeight="1">
      <c r="A983" s="4">
        <v>43825.0</v>
      </c>
      <c r="B983" s="2" t="s">
        <v>10</v>
      </c>
      <c r="C983" s="3">
        <v>2981.2490234375</v>
      </c>
      <c r="D983" s="3">
        <v>3007.35498046875</v>
      </c>
      <c r="E983" s="3">
        <v>2980.39697265625</v>
      </c>
      <c r="F983" s="3">
        <v>3007.35498046875</v>
      </c>
    </row>
    <row r="984" ht="12.75" customHeight="1">
      <c r="A984" s="4">
        <v>43825.0</v>
      </c>
      <c r="B984" s="2" t="s">
        <v>7</v>
      </c>
      <c r="C984" s="3">
        <v>61.2000007629395</v>
      </c>
      <c r="D984" s="3">
        <v>61.8300018310547</v>
      </c>
      <c r="E984" s="3">
        <v>61.060001373291</v>
      </c>
      <c r="F984" s="3">
        <v>61.6800003051758</v>
      </c>
    </row>
    <row r="985" ht="12.75" customHeight="1">
      <c r="A985" s="4">
        <v>43826.0</v>
      </c>
      <c r="B985" s="2" t="s">
        <v>8</v>
      </c>
      <c r="C985" s="3">
        <v>13338.3203125</v>
      </c>
      <c r="D985" s="3">
        <v>13381.4404296875</v>
      </c>
      <c r="E985" s="3">
        <v>13311.51953125</v>
      </c>
      <c r="F985" s="3">
        <v>13337.1103515625</v>
      </c>
    </row>
    <row r="986" ht="12.75" customHeight="1">
      <c r="A986" s="4">
        <v>43826.0</v>
      </c>
      <c r="B986" s="2" t="s">
        <v>9</v>
      </c>
      <c r="C986" s="3">
        <v>12172.900390625</v>
      </c>
      <c r="D986" s="3">
        <v>12258.4501953125</v>
      </c>
      <c r="E986" s="3">
        <v>12157.900390625</v>
      </c>
      <c r="F986" s="3">
        <v>12245.7998046875</v>
      </c>
    </row>
    <row r="987" ht="12.75" customHeight="1">
      <c r="A987" s="4">
        <v>43826.0</v>
      </c>
      <c r="B987" s="2" t="s">
        <v>11</v>
      </c>
      <c r="C987" s="3">
        <v>23953.75</v>
      </c>
      <c r="D987" s="3">
        <v>23967.1796875</v>
      </c>
      <c r="E987" s="3">
        <v>23837.720703125</v>
      </c>
      <c r="F987" s="3">
        <v>23837.720703125</v>
      </c>
    </row>
    <row r="988" ht="12.75" customHeight="1">
      <c r="A988" s="4">
        <v>43826.0</v>
      </c>
      <c r="B988" s="2" t="s">
        <v>6</v>
      </c>
      <c r="C988" s="3">
        <v>3247.22998046875</v>
      </c>
      <c r="D988" s="3">
        <v>3247.92993164063</v>
      </c>
      <c r="E988" s="3">
        <v>3234.3701171875</v>
      </c>
      <c r="F988" s="3">
        <v>3240.02001953125</v>
      </c>
    </row>
    <row r="989" ht="12.75" customHeight="1">
      <c r="A989" s="4">
        <v>43826.0</v>
      </c>
      <c r="B989" s="2" t="s">
        <v>10</v>
      </c>
      <c r="C989" s="3">
        <v>3006.85205078125</v>
      </c>
      <c r="D989" s="3">
        <v>3036.11303710938</v>
      </c>
      <c r="E989" s="3">
        <v>3003.63110351563</v>
      </c>
      <c r="F989" s="3">
        <v>3005.03588867188</v>
      </c>
    </row>
    <row r="990" ht="12.75" customHeight="1">
      <c r="A990" s="4">
        <v>43826.0</v>
      </c>
      <c r="B990" s="2" t="s">
        <v>7</v>
      </c>
      <c r="C990" s="3">
        <v>61.7299995422363</v>
      </c>
      <c r="D990" s="3">
        <v>61.9700012207031</v>
      </c>
      <c r="E990" s="3">
        <v>61.2400016784668</v>
      </c>
      <c r="F990" s="3">
        <v>61.7200012207031</v>
      </c>
    </row>
    <row r="991" ht="12.75" customHeight="1">
      <c r="A991" s="4">
        <v>43829.0</v>
      </c>
      <c r="B991" s="2" t="s">
        <v>8</v>
      </c>
      <c r="C991" s="3">
        <v>13301.4296875</v>
      </c>
      <c r="D991" s="3">
        <v>13316.6201171875</v>
      </c>
      <c r="E991" s="3">
        <v>13244.169921875</v>
      </c>
      <c r="F991" s="3">
        <v>13249.009765625</v>
      </c>
    </row>
    <row r="992" ht="12.75" customHeight="1">
      <c r="A992" s="4">
        <v>43829.0</v>
      </c>
      <c r="B992" s="2" t="s">
        <v>9</v>
      </c>
      <c r="C992" s="3">
        <v>12274.900390625</v>
      </c>
      <c r="D992" s="3">
        <v>12286.4501953125</v>
      </c>
      <c r="E992" s="3">
        <v>12213.7998046875</v>
      </c>
      <c r="F992" s="3">
        <v>12255.849609375</v>
      </c>
    </row>
    <row r="993" ht="12.75" customHeight="1">
      <c r="A993" s="4">
        <v>43829.0</v>
      </c>
      <c r="B993" s="2" t="s">
        <v>11</v>
      </c>
      <c r="C993" s="3">
        <v>23770.9296875</v>
      </c>
      <c r="D993" s="3">
        <v>23782.490234375</v>
      </c>
      <c r="E993" s="3">
        <v>23656.619140625</v>
      </c>
      <c r="F993" s="3">
        <v>23656.619140625</v>
      </c>
    </row>
    <row r="994" ht="12.75" customHeight="1">
      <c r="A994" s="4">
        <v>43829.0</v>
      </c>
      <c r="B994" s="2" t="s">
        <v>6</v>
      </c>
      <c r="C994" s="3">
        <v>3240.09008789063</v>
      </c>
      <c r="D994" s="3">
        <v>3240.919921875</v>
      </c>
      <c r="E994" s="3">
        <v>3216.57006835938</v>
      </c>
      <c r="F994" s="3">
        <v>3221.2900390625</v>
      </c>
    </row>
    <row r="995" ht="12.75" customHeight="1">
      <c r="A995" s="4">
        <v>43829.0</v>
      </c>
      <c r="B995" s="2" t="s">
        <v>10</v>
      </c>
      <c r="C995" s="3">
        <v>2998.1689453125</v>
      </c>
      <c r="D995" s="3">
        <v>3041.39697265625</v>
      </c>
      <c r="E995" s="3">
        <v>2983.34399414063</v>
      </c>
      <c r="F995" s="3">
        <v>3040.02392578125</v>
      </c>
    </row>
    <row r="996" ht="12.75" customHeight="1">
      <c r="A996" s="4">
        <v>43829.0</v>
      </c>
      <c r="B996" s="2" t="s">
        <v>7</v>
      </c>
      <c r="C996" s="3">
        <v>61.7099990844727</v>
      </c>
      <c r="D996" s="3">
        <v>62.3400001525879</v>
      </c>
      <c r="E996" s="3">
        <v>61.0900001525879</v>
      </c>
      <c r="F996" s="3">
        <v>61.6800003051758</v>
      </c>
    </row>
    <row r="997" ht="12.75" customHeight="1">
      <c r="A997" s="4">
        <v>43830.0</v>
      </c>
      <c r="B997" s="2" t="s">
        <v>9</v>
      </c>
      <c r="C997" s="3">
        <v>12247.099609375</v>
      </c>
      <c r="D997" s="3">
        <v>12247.099609375</v>
      </c>
      <c r="E997" s="3">
        <v>12151.7998046875</v>
      </c>
      <c r="F997" s="3">
        <v>12168.4501953125</v>
      </c>
    </row>
    <row r="998" ht="12.75" customHeight="1">
      <c r="A998" s="4">
        <v>43830.0</v>
      </c>
      <c r="B998" s="2" t="s">
        <v>6</v>
      </c>
      <c r="C998" s="3">
        <v>3215.17993164063</v>
      </c>
      <c r="D998" s="3">
        <v>3231.71997070313</v>
      </c>
      <c r="E998" s="3">
        <v>3212.03002929688</v>
      </c>
      <c r="F998" s="3">
        <v>3230.78002929688</v>
      </c>
    </row>
    <row r="999" ht="12.75" customHeight="1">
      <c r="A999" s="4">
        <v>43830.0</v>
      </c>
      <c r="B999" s="2" t="s">
        <v>10</v>
      </c>
      <c r="C999" s="3">
        <v>3036.38598632813</v>
      </c>
      <c r="D999" s="3">
        <v>3051.67700195313</v>
      </c>
      <c r="E999" s="3">
        <v>3030.51196289063</v>
      </c>
      <c r="F999" s="3">
        <v>3050.1240234375</v>
      </c>
    </row>
    <row r="1000" ht="12.75" customHeight="1">
      <c r="A1000" s="4">
        <v>43830.0</v>
      </c>
      <c r="B1000" s="2" t="s">
        <v>7</v>
      </c>
      <c r="C1000" s="3">
        <v>61.6800003051758</v>
      </c>
      <c r="D1000" s="3">
        <v>61.8800010681152</v>
      </c>
      <c r="E1000" s="3">
        <v>60.6300010681152</v>
      </c>
      <c r="F1000" s="3">
        <v>61.060001373291</v>
      </c>
    </row>
    <row r="1001" ht="12.75" customHeight="1">
      <c r="A1001" s="4">
        <v>43831.0</v>
      </c>
      <c r="B1001" s="2" t="s">
        <v>9</v>
      </c>
      <c r="C1001" s="3">
        <v>12202.150390625</v>
      </c>
      <c r="D1001" s="3">
        <v>12222.2001953125</v>
      </c>
      <c r="E1001" s="3">
        <v>12165.2998046875</v>
      </c>
      <c r="F1001" s="3">
        <v>12182.5</v>
      </c>
    </row>
    <row r="1002" ht="12.75" customHeight="1">
      <c r="A1002" s="4">
        <v>43832.0</v>
      </c>
      <c r="B1002" s="2" t="s">
        <v>8</v>
      </c>
      <c r="C1002" s="3">
        <v>13233.7099609375</v>
      </c>
      <c r="D1002" s="3">
        <v>13425.0302734375</v>
      </c>
      <c r="E1002" s="3">
        <v>13225.16015625</v>
      </c>
      <c r="F1002" s="3">
        <v>13385.9296875</v>
      </c>
    </row>
    <row r="1003" ht="12.75" customHeight="1">
      <c r="A1003" s="4">
        <v>43832.0</v>
      </c>
      <c r="B1003" s="2" t="s">
        <v>9</v>
      </c>
      <c r="C1003" s="3">
        <v>12198.5498046875</v>
      </c>
      <c r="D1003" s="3">
        <v>12289.900390625</v>
      </c>
      <c r="E1003" s="3">
        <v>12195.25</v>
      </c>
      <c r="F1003" s="3">
        <v>12282.2001953125</v>
      </c>
    </row>
    <row r="1004" ht="12.75" customHeight="1">
      <c r="A1004" s="4">
        <v>43832.0</v>
      </c>
      <c r="B1004" s="2" t="s">
        <v>6</v>
      </c>
      <c r="C1004" s="3">
        <v>3244.669921875</v>
      </c>
      <c r="D1004" s="3">
        <v>3258.13989257813</v>
      </c>
      <c r="E1004" s="3">
        <v>3235.53002929688</v>
      </c>
      <c r="F1004" s="3">
        <v>3257.85009765625</v>
      </c>
    </row>
    <row r="1005" ht="12.75" customHeight="1">
      <c r="A1005" s="4">
        <v>43832.0</v>
      </c>
      <c r="B1005" s="2" t="s">
        <v>10</v>
      </c>
      <c r="C1005" s="3">
        <v>3066.3359375</v>
      </c>
      <c r="D1005" s="3">
        <v>3098.10009765625</v>
      </c>
      <c r="E1005" s="3">
        <v>3066.3359375</v>
      </c>
      <c r="F1005" s="3">
        <v>3085.19799804688</v>
      </c>
    </row>
    <row r="1006" ht="12.75" customHeight="1">
      <c r="A1006" s="4">
        <v>43832.0</v>
      </c>
      <c r="B1006" s="2" t="s">
        <v>7</v>
      </c>
      <c r="C1006" s="3">
        <v>61.5999984741211</v>
      </c>
      <c r="D1006" s="3">
        <v>61.5999984741211</v>
      </c>
      <c r="E1006" s="3">
        <v>60.6399993896484</v>
      </c>
      <c r="F1006" s="3">
        <v>61.1800003051758</v>
      </c>
    </row>
    <row r="1007" ht="12.75" customHeight="1">
      <c r="A1007" s="4">
        <v>43833.0</v>
      </c>
      <c r="B1007" s="2" t="s">
        <v>8</v>
      </c>
      <c r="C1007" s="3">
        <v>13266.3896484375</v>
      </c>
      <c r="D1007" s="3">
        <v>13282.740234375</v>
      </c>
      <c r="E1007" s="3">
        <v>13120.7197265625</v>
      </c>
      <c r="F1007" s="3">
        <v>13219.1396484375</v>
      </c>
    </row>
    <row r="1008" ht="12.75" customHeight="1">
      <c r="A1008" s="4">
        <v>43833.0</v>
      </c>
      <c r="B1008" s="2" t="s">
        <v>9</v>
      </c>
      <c r="C1008" s="3">
        <v>12261.099609375</v>
      </c>
      <c r="D1008" s="3">
        <v>12265.599609375</v>
      </c>
      <c r="E1008" s="3">
        <v>12191.349609375</v>
      </c>
      <c r="F1008" s="3">
        <v>12226.650390625</v>
      </c>
    </row>
    <row r="1009" ht="12.75" customHeight="1">
      <c r="A1009" s="4">
        <v>43833.0</v>
      </c>
      <c r="B1009" s="2" t="s">
        <v>6</v>
      </c>
      <c r="C1009" s="3">
        <v>3226.36010742188</v>
      </c>
      <c r="D1009" s="3">
        <v>3246.14990234375</v>
      </c>
      <c r="E1009" s="3">
        <v>3222.34008789063</v>
      </c>
      <c r="F1009" s="3">
        <v>3234.85009765625</v>
      </c>
    </row>
    <row r="1010" ht="12.75" customHeight="1">
      <c r="A1010" s="4">
        <v>43833.0</v>
      </c>
      <c r="B1010" s="2" t="s">
        <v>10</v>
      </c>
      <c r="C1010" s="3">
        <v>3089.02197265625</v>
      </c>
      <c r="D1010" s="3">
        <v>3093.81909179688</v>
      </c>
      <c r="E1010" s="3">
        <v>3074.51806640625</v>
      </c>
      <c r="F1010" s="3">
        <v>3083.78588867188</v>
      </c>
    </row>
    <row r="1011" ht="12.75" customHeight="1">
      <c r="A1011" s="4">
        <v>43833.0</v>
      </c>
      <c r="B1011" s="2" t="s">
        <v>7</v>
      </c>
      <c r="C1011" s="3">
        <v>61.1800003051758</v>
      </c>
      <c r="D1011" s="3">
        <v>64.0899963378906</v>
      </c>
      <c r="E1011" s="3">
        <v>61.1300010681152</v>
      </c>
      <c r="F1011" s="3">
        <v>63.0499992370606</v>
      </c>
    </row>
    <row r="1012" ht="12.75" customHeight="1">
      <c r="A1012" s="4">
        <v>43836.0</v>
      </c>
      <c r="B1012" s="2" t="s">
        <v>8</v>
      </c>
      <c r="C1012" s="3">
        <v>13085.490234375</v>
      </c>
      <c r="D1012" s="3">
        <v>13143.1103515625</v>
      </c>
      <c r="E1012" s="3">
        <v>12948.169921875</v>
      </c>
      <c r="F1012" s="3">
        <v>13126.990234375</v>
      </c>
    </row>
    <row r="1013" ht="12.75" customHeight="1">
      <c r="A1013" s="4">
        <v>43836.0</v>
      </c>
      <c r="B1013" s="2" t="s">
        <v>9</v>
      </c>
      <c r="C1013" s="3">
        <v>12170.599609375</v>
      </c>
      <c r="D1013" s="3">
        <v>12179.099609375</v>
      </c>
      <c r="E1013" s="3">
        <v>11974.2001953125</v>
      </c>
      <c r="F1013" s="3">
        <v>11993.0498046875</v>
      </c>
    </row>
    <row r="1014" ht="12.75" customHeight="1">
      <c r="A1014" s="4">
        <v>43836.0</v>
      </c>
      <c r="B1014" s="2" t="s">
        <v>11</v>
      </c>
      <c r="C1014" s="3">
        <v>23319.759765625</v>
      </c>
      <c r="D1014" s="3">
        <v>23365.359375</v>
      </c>
      <c r="E1014" s="3">
        <v>23148.529296875</v>
      </c>
      <c r="F1014" s="3">
        <v>23204.859375</v>
      </c>
    </row>
    <row r="1015" ht="12.75" customHeight="1">
      <c r="A1015" s="4">
        <v>43836.0</v>
      </c>
      <c r="B1015" s="2" t="s">
        <v>6</v>
      </c>
      <c r="C1015" s="3">
        <v>3217.55004882813</v>
      </c>
      <c r="D1015" s="3">
        <v>3246.84008789063</v>
      </c>
      <c r="E1015" s="3">
        <v>3214.63989257813</v>
      </c>
      <c r="F1015" s="3">
        <v>3246.28002929688</v>
      </c>
    </row>
    <row r="1016" ht="12.75" customHeight="1">
      <c r="A1016" s="4">
        <v>43836.0</v>
      </c>
      <c r="B1016" s="2" t="s">
        <v>10</v>
      </c>
      <c r="C1016" s="3">
        <v>3070.90893554688</v>
      </c>
      <c r="D1016" s="3">
        <v>3107.20288085938</v>
      </c>
      <c r="E1016" s="3">
        <v>3065.30908203125</v>
      </c>
      <c r="F1016" s="3">
        <v>3083.40795898438</v>
      </c>
    </row>
    <row r="1017" ht="12.75" customHeight="1">
      <c r="A1017" s="4">
        <v>43836.0</v>
      </c>
      <c r="B1017" s="2" t="s">
        <v>7</v>
      </c>
      <c r="C1017" s="3">
        <v>63.7099990844727</v>
      </c>
      <c r="D1017" s="3">
        <v>64.7200012207031</v>
      </c>
      <c r="E1017" s="3">
        <v>62.6399993896484</v>
      </c>
      <c r="F1017" s="3">
        <v>63.2700004577637</v>
      </c>
    </row>
    <row r="1018" ht="12.75" customHeight="1">
      <c r="A1018" s="4">
        <v>43837.0</v>
      </c>
      <c r="B1018" s="2" t="s">
        <v>8</v>
      </c>
      <c r="C1018" s="3">
        <v>13199.58984375</v>
      </c>
      <c r="D1018" s="3">
        <v>13283.8798828125</v>
      </c>
      <c r="E1018" s="3">
        <v>13166.400390625</v>
      </c>
      <c r="F1018" s="3">
        <v>13226.830078125</v>
      </c>
    </row>
    <row r="1019" ht="12.75" customHeight="1">
      <c r="A1019" s="4">
        <v>43837.0</v>
      </c>
      <c r="B1019" s="2" t="s">
        <v>9</v>
      </c>
      <c r="C1019" s="3">
        <v>12079.099609375</v>
      </c>
      <c r="D1019" s="3">
        <v>12152.150390625</v>
      </c>
      <c r="E1019" s="3">
        <v>12005.349609375</v>
      </c>
      <c r="F1019" s="3">
        <v>12052.9501953125</v>
      </c>
    </row>
    <row r="1020" ht="12.75" customHeight="1">
      <c r="A1020" s="4">
        <v>43837.0</v>
      </c>
      <c r="B1020" s="2" t="s">
        <v>11</v>
      </c>
      <c r="C1020" s="3">
        <v>23320.119140625</v>
      </c>
      <c r="D1020" s="3">
        <v>23577.439453125</v>
      </c>
      <c r="E1020" s="3">
        <v>23299.919921875</v>
      </c>
      <c r="F1020" s="3">
        <v>23575.720703125</v>
      </c>
    </row>
    <row r="1021" ht="12.75" customHeight="1">
      <c r="A1021" s="4">
        <v>43837.0</v>
      </c>
      <c r="B1021" s="2" t="s">
        <v>6</v>
      </c>
      <c r="C1021" s="3">
        <v>3241.86010742188</v>
      </c>
      <c r="D1021" s="3">
        <v>3244.90991210938</v>
      </c>
      <c r="E1021" s="3">
        <v>3232.42993164063</v>
      </c>
      <c r="F1021" s="3">
        <v>3237.17993164063</v>
      </c>
    </row>
    <row r="1022" ht="12.75" customHeight="1">
      <c r="A1022" s="4">
        <v>43837.0</v>
      </c>
      <c r="B1022" s="2" t="s">
        <v>10</v>
      </c>
      <c r="C1022" s="3">
        <v>3085.48803710938</v>
      </c>
      <c r="D1022" s="3">
        <v>3105.45092773438</v>
      </c>
      <c r="E1022" s="3">
        <v>3084.3291015625</v>
      </c>
      <c r="F1022" s="3">
        <v>3104.80200195313</v>
      </c>
    </row>
    <row r="1023" ht="12.75" customHeight="1">
      <c r="A1023" s="4">
        <v>43837.0</v>
      </c>
      <c r="B1023" s="2" t="s">
        <v>7</v>
      </c>
      <c r="C1023" s="3">
        <v>62.9099998474121</v>
      </c>
      <c r="D1023" s="3">
        <v>63.1500015258789</v>
      </c>
      <c r="E1023" s="3">
        <v>62.1100006103516</v>
      </c>
      <c r="F1023" s="3">
        <v>62.7000007629395</v>
      </c>
    </row>
    <row r="1024" ht="12.75" customHeight="1">
      <c r="A1024" s="4">
        <v>43838.0</v>
      </c>
      <c r="B1024" s="2" t="s">
        <v>8</v>
      </c>
      <c r="C1024" s="3">
        <v>13140.490234375</v>
      </c>
      <c r="D1024" s="3">
        <v>13334.0400390625</v>
      </c>
      <c r="E1024" s="3">
        <v>13106.26953125</v>
      </c>
      <c r="F1024" s="3">
        <v>13320.1796875</v>
      </c>
    </row>
    <row r="1025" ht="12.75" customHeight="1">
      <c r="A1025" s="4">
        <v>43838.0</v>
      </c>
      <c r="B1025" s="2" t="s">
        <v>9</v>
      </c>
      <c r="C1025" s="3">
        <v>11939.099609375</v>
      </c>
      <c r="D1025" s="3">
        <v>12044.9501953125</v>
      </c>
      <c r="E1025" s="3">
        <v>11929.599609375</v>
      </c>
      <c r="F1025" s="3">
        <v>12025.349609375</v>
      </c>
    </row>
    <row r="1026" ht="12.75" customHeight="1">
      <c r="A1026" s="4">
        <v>43838.0</v>
      </c>
      <c r="B1026" s="2" t="s">
        <v>11</v>
      </c>
      <c r="C1026" s="3">
        <v>23217.490234375</v>
      </c>
      <c r="D1026" s="3">
        <v>23303.2109375</v>
      </c>
      <c r="E1026" s="3">
        <v>22951.1796875</v>
      </c>
      <c r="F1026" s="3">
        <v>23204.759765625</v>
      </c>
    </row>
    <row r="1027" ht="12.75" customHeight="1">
      <c r="A1027" s="4">
        <v>43838.0</v>
      </c>
      <c r="B1027" s="2" t="s">
        <v>6</v>
      </c>
      <c r="C1027" s="3">
        <v>3238.59008789063</v>
      </c>
      <c r="D1027" s="3">
        <v>3267.07006835938</v>
      </c>
      <c r="E1027" s="3">
        <v>3236.669921875</v>
      </c>
      <c r="F1027" s="3">
        <v>3253.05004882813</v>
      </c>
    </row>
    <row r="1028" ht="12.75" customHeight="1">
      <c r="A1028" s="4">
        <v>43838.0</v>
      </c>
      <c r="B1028" s="2" t="s">
        <v>10</v>
      </c>
      <c r="C1028" s="3">
        <v>3094.23901367188</v>
      </c>
      <c r="D1028" s="3">
        <v>3094.23901367188</v>
      </c>
      <c r="E1028" s="3">
        <v>3059.13110351563</v>
      </c>
      <c r="F1028" s="3">
        <v>3066.89306640625</v>
      </c>
    </row>
    <row r="1029" ht="12.75" customHeight="1">
      <c r="A1029" s="4">
        <v>43838.0</v>
      </c>
      <c r="B1029" s="2" t="s">
        <v>7</v>
      </c>
      <c r="C1029" s="3">
        <v>62.8400001525879</v>
      </c>
      <c r="D1029" s="3">
        <v>65.6500015258789</v>
      </c>
      <c r="E1029" s="3">
        <v>59.1500015258789</v>
      </c>
      <c r="F1029" s="3">
        <v>59.6100006103516</v>
      </c>
    </row>
    <row r="1030" ht="12.75" customHeight="1">
      <c r="A1030" s="4">
        <v>43839.0</v>
      </c>
      <c r="B1030" s="2" t="s">
        <v>8</v>
      </c>
      <c r="C1030" s="3">
        <v>13474.759765625</v>
      </c>
      <c r="D1030" s="3">
        <v>13523.33984375</v>
      </c>
      <c r="E1030" s="3">
        <v>13456.7802734375</v>
      </c>
      <c r="F1030" s="3">
        <v>13495.0595703125</v>
      </c>
    </row>
    <row r="1031" ht="12.75" customHeight="1">
      <c r="A1031" s="4">
        <v>43839.0</v>
      </c>
      <c r="B1031" s="2" t="s">
        <v>9</v>
      </c>
      <c r="C1031" s="3">
        <v>12153.150390625</v>
      </c>
      <c r="D1031" s="3">
        <v>12224.0498046875</v>
      </c>
      <c r="E1031" s="3">
        <v>12132.5498046875</v>
      </c>
      <c r="F1031" s="3">
        <v>12215.900390625</v>
      </c>
    </row>
    <row r="1032" ht="12.75" customHeight="1">
      <c r="A1032" s="4">
        <v>43839.0</v>
      </c>
      <c r="B1032" s="2" t="s">
        <v>11</v>
      </c>
      <c r="C1032" s="3">
        <v>23530.2890625</v>
      </c>
      <c r="D1032" s="3">
        <v>23767.08984375</v>
      </c>
      <c r="E1032" s="3">
        <v>23506.150390625</v>
      </c>
      <c r="F1032" s="3">
        <v>23739.869140625</v>
      </c>
    </row>
    <row r="1033" ht="12.75" customHeight="1">
      <c r="A1033" s="4">
        <v>43839.0</v>
      </c>
      <c r="B1033" s="2" t="s">
        <v>6</v>
      </c>
      <c r="C1033" s="3">
        <v>3266.03002929688</v>
      </c>
      <c r="D1033" s="3">
        <v>3275.580078125</v>
      </c>
      <c r="E1033" s="3">
        <v>3263.669921875</v>
      </c>
      <c r="F1033" s="3">
        <v>3274.69995117188</v>
      </c>
    </row>
    <row r="1034" ht="12.75" customHeight="1">
      <c r="A1034" s="4">
        <v>43839.0</v>
      </c>
      <c r="B1034" s="2" t="s">
        <v>10</v>
      </c>
      <c r="C1034" s="3">
        <v>3082.63989257813</v>
      </c>
      <c r="D1034" s="3">
        <v>3097.3291015625</v>
      </c>
      <c r="E1034" s="3">
        <v>3080.13110351563</v>
      </c>
      <c r="F1034" s="3">
        <v>3094.88208007813</v>
      </c>
    </row>
    <row r="1035" ht="12.75" customHeight="1">
      <c r="A1035" s="4">
        <v>43839.0</v>
      </c>
      <c r="B1035" s="2" t="s">
        <v>7</v>
      </c>
      <c r="C1035" s="3">
        <v>59.9900016784668</v>
      </c>
      <c r="D1035" s="3">
        <v>60.310001373291</v>
      </c>
      <c r="E1035" s="3">
        <v>58.6599998474121</v>
      </c>
      <c r="F1035" s="3">
        <v>59.560001373291</v>
      </c>
    </row>
    <row r="1036" ht="12.75" customHeight="1">
      <c r="A1036" s="4">
        <v>43840.0</v>
      </c>
      <c r="B1036" s="2" t="s">
        <v>8</v>
      </c>
      <c r="C1036" s="3">
        <v>13533.4599609375</v>
      </c>
      <c r="D1036" s="3">
        <v>13548.2001953125</v>
      </c>
      <c r="E1036" s="3">
        <v>13483.3095703125</v>
      </c>
      <c r="F1036" s="3">
        <v>13483.3095703125</v>
      </c>
    </row>
    <row r="1037" ht="12.75" customHeight="1">
      <c r="A1037" s="4">
        <v>43840.0</v>
      </c>
      <c r="B1037" s="2" t="s">
        <v>9</v>
      </c>
      <c r="C1037" s="3">
        <v>12271.0</v>
      </c>
      <c r="D1037" s="3">
        <v>12311.2001953125</v>
      </c>
      <c r="E1037" s="3">
        <v>12213.2001953125</v>
      </c>
      <c r="F1037" s="3">
        <v>12256.7998046875</v>
      </c>
    </row>
    <row r="1038" ht="12.75" customHeight="1">
      <c r="A1038" s="4">
        <v>43840.0</v>
      </c>
      <c r="B1038" s="2" t="s">
        <v>11</v>
      </c>
      <c r="C1038" s="3">
        <v>23813.279296875</v>
      </c>
      <c r="D1038" s="3">
        <v>23903.2890625</v>
      </c>
      <c r="E1038" s="3">
        <v>23761.080078125</v>
      </c>
      <c r="F1038" s="3">
        <v>23850.5703125</v>
      </c>
    </row>
    <row r="1039" ht="12.75" customHeight="1">
      <c r="A1039" s="4">
        <v>43840.0</v>
      </c>
      <c r="B1039" s="2" t="s">
        <v>6</v>
      </c>
      <c r="C1039" s="3">
        <v>3281.81005859375</v>
      </c>
      <c r="D1039" s="3">
        <v>3282.98999023438</v>
      </c>
      <c r="E1039" s="3">
        <v>3260.86010742188</v>
      </c>
      <c r="F1039" s="3">
        <v>3265.35009765625</v>
      </c>
    </row>
    <row r="1040" ht="12.75" customHeight="1">
      <c r="A1040" s="4">
        <v>43840.0</v>
      </c>
      <c r="B1040" s="2" t="s">
        <v>10</v>
      </c>
      <c r="C1040" s="3">
        <v>3102.2939453125</v>
      </c>
      <c r="D1040" s="3">
        <v>3105.22509765625</v>
      </c>
      <c r="E1040" s="3">
        <v>3081.39599609375</v>
      </c>
      <c r="F1040" s="3">
        <v>3092.291015625</v>
      </c>
    </row>
    <row r="1041" ht="12.75" customHeight="1">
      <c r="A1041" s="4">
        <v>43840.0</v>
      </c>
      <c r="B1041" s="2" t="s">
        <v>7</v>
      </c>
      <c r="C1041" s="3">
        <v>59.6100006103516</v>
      </c>
      <c r="D1041" s="3">
        <v>59.7799987792969</v>
      </c>
      <c r="E1041" s="3">
        <v>58.8499984741211</v>
      </c>
      <c r="F1041" s="3">
        <v>59.0400009155273</v>
      </c>
    </row>
    <row r="1042" ht="12.75" customHeight="1">
      <c r="A1042" s="4">
        <v>43843.0</v>
      </c>
      <c r="B1042" s="2" t="s">
        <v>8</v>
      </c>
      <c r="C1042" s="3">
        <v>13521.8603515625</v>
      </c>
      <c r="D1042" s="3">
        <v>13529.2099609375</v>
      </c>
      <c r="E1042" s="3">
        <v>13404.7197265625</v>
      </c>
      <c r="F1042" s="3">
        <v>13451.51953125</v>
      </c>
    </row>
    <row r="1043" ht="12.75" customHeight="1">
      <c r="A1043" s="4">
        <v>43843.0</v>
      </c>
      <c r="B1043" s="2" t="s">
        <v>9</v>
      </c>
      <c r="C1043" s="3">
        <v>12296.7001953125</v>
      </c>
      <c r="D1043" s="3">
        <v>12337.75</v>
      </c>
      <c r="E1043" s="3">
        <v>12285.7998046875</v>
      </c>
      <c r="F1043" s="3">
        <v>12329.5498046875</v>
      </c>
    </row>
    <row r="1044" ht="12.75" customHeight="1">
      <c r="A1044" s="4">
        <v>43843.0</v>
      </c>
      <c r="B1044" s="2" t="s">
        <v>6</v>
      </c>
      <c r="C1044" s="3">
        <v>3271.1298828125</v>
      </c>
      <c r="D1044" s="3">
        <v>3288.1298828125</v>
      </c>
      <c r="E1044" s="3">
        <v>3268.42993164063</v>
      </c>
      <c r="F1044" s="3">
        <v>3288.1298828125</v>
      </c>
    </row>
    <row r="1045" ht="12.75" customHeight="1">
      <c r="A1045" s="4">
        <v>43843.0</v>
      </c>
      <c r="B1045" s="2" t="s">
        <v>10</v>
      </c>
      <c r="C1045" s="3">
        <v>3091.49291992188</v>
      </c>
      <c r="D1045" s="3">
        <v>3115.57006835938</v>
      </c>
      <c r="E1045" s="3">
        <v>3075.38403320313</v>
      </c>
      <c r="F1045" s="3">
        <v>3115.57006835938</v>
      </c>
    </row>
    <row r="1046" ht="12.75" customHeight="1">
      <c r="A1046" s="4">
        <v>43843.0</v>
      </c>
      <c r="B1046" s="2" t="s">
        <v>7</v>
      </c>
      <c r="C1046" s="3">
        <v>59.0400009155273</v>
      </c>
      <c r="D1046" s="3">
        <v>59.2700004577637</v>
      </c>
      <c r="E1046" s="3">
        <v>57.9099998474121</v>
      </c>
      <c r="F1046" s="3">
        <v>58.0800018310547</v>
      </c>
    </row>
    <row r="1047" ht="12.75" customHeight="1">
      <c r="A1047" s="4">
        <v>43844.0</v>
      </c>
      <c r="B1047" s="2" t="s">
        <v>8</v>
      </c>
      <c r="C1047" s="3">
        <v>13439.2001953125</v>
      </c>
      <c r="D1047" s="3">
        <v>13487.900390625</v>
      </c>
      <c r="E1047" s="3">
        <v>13362.2001953125</v>
      </c>
      <c r="F1047" s="3">
        <v>13456.490234375</v>
      </c>
    </row>
    <row r="1048" ht="12.75" customHeight="1">
      <c r="A1048" s="4">
        <v>43844.0</v>
      </c>
      <c r="B1048" s="2" t="s">
        <v>9</v>
      </c>
      <c r="C1048" s="3">
        <v>12333.099609375</v>
      </c>
      <c r="D1048" s="3">
        <v>12374.25</v>
      </c>
      <c r="E1048" s="3">
        <v>12308.7001953125</v>
      </c>
      <c r="F1048" s="3">
        <v>12362.2998046875</v>
      </c>
    </row>
    <row r="1049" ht="12.75" customHeight="1">
      <c r="A1049" s="4">
        <v>43844.0</v>
      </c>
      <c r="B1049" s="2" t="s">
        <v>11</v>
      </c>
      <c r="C1049" s="3">
        <v>23969.0390625</v>
      </c>
      <c r="D1049" s="3">
        <v>24059.859375</v>
      </c>
      <c r="E1049" s="3">
        <v>23951.66015625</v>
      </c>
      <c r="F1049" s="3">
        <v>24025.169921875</v>
      </c>
    </row>
    <row r="1050" ht="12.75" customHeight="1">
      <c r="A1050" s="4">
        <v>43844.0</v>
      </c>
      <c r="B1050" s="2" t="s">
        <v>6</v>
      </c>
      <c r="C1050" s="3">
        <v>3285.35009765625</v>
      </c>
      <c r="D1050" s="3">
        <v>3294.25</v>
      </c>
      <c r="E1050" s="3">
        <v>3277.18994140625</v>
      </c>
      <c r="F1050" s="3">
        <v>3283.14990234375</v>
      </c>
    </row>
    <row r="1051" ht="12.75" customHeight="1">
      <c r="A1051" s="4">
        <v>43844.0</v>
      </c>
      <c r="B1051" s="2" t="s">
        <v>10</v>
      </c>
      <c r="C1051" s="3">
        <v>3120.6669921875</v>
      </c>
      <c r="D1051" s="3">
        <v>3127.1689453125</v>
      </c>
      <c r="E1051" s="3">
        <v>3105.60498046875</v>
      </c>
      <c r="F1051" s="3">
        <v>3106.82006835938</v>
      </c>
    </row>
    <row r="1052" ht="12.75" customHeight="1">
      <c r="A1052" s="4">
        <v>43844.0</v>
      </c>
      <c r="B1052" s="2" t="s">
        <v>7</v>
      </c>
      <c r="C1052" s="3">
        <v>58.0299987792969</v>
      </c>
      <c r="D1052" s="3">
        <v>58.7200012207031</v>
      </c>
      <c r="E1052" s="3">
        <v>57.7200012207031</v>
      </c>
      <c r="F1052" s="3">
        <v>58.2299995422363</v>
      </c>
    </row>
    <row r="1053" ht="12.75" customHeight="1">
      <c r="A1053" s="4">
        <v>43845.0</v>
      </c>
      <c r="B1053" s="2" t="s">
        <v>8</v>
      </c>
      <c r="C1053" s="3">
        <v>13444.9501953125</v>
      </c>
      <c r="D1053" s="3">
        <v>13458.91015625</v>
      </c>
      <c r="E1053" s="3">
        <v>13388.48046875</v>
      </c>
      <c r="F1053" s="3">
        <v>13432.2998046875</v>
      </c>
    </row>
    <row r="1054" ht="12.75" customHeight="1">
      <c r="A1054" s="4">
        <v>43845.0</v>
      </c>
      <c r="B1054" s="2" t="s">
        <v>9</v>
      </c>
      <c r="C1054" s="3">
        <v>12349.400390625</v>
      </c>
      <c r="D1054" s="3">
        <v>12355.150390625</v>
      </c>
      <c r="E1054" s="3">
        <v>12278.75</v>
      </c>
      <c r="F1054" s="3">
        <v>12343.2998046875</v>
      </c>
    </row>
    <row r="1055" ht="12.75" customHeight="1">
      <c r="A1055" s="4">
        <v>43845.0</v>
      </c>
      <c r="B1055" s="2" t="s">
        <v>11</v>
      </c>
      <c r="C1055" s="3">
        <v>23923.48046875</v>
      </c>
      <c r="D1055" s="3">
        <v>23997.390625</v>
      </c>
      <c r="E1055" s="3">
        <v>23875.8203125</v>
      </c>
      <c r="F1055" s="3">
        <v>23916.580078125</v>
      </c>
    </row>
    <row r="1056" ht="12.75" customHeight="1">
      <c r="A1056" s="4">
        <v>43845.0</v>
      </c>
      <c r="B1056" s="2" t="s">
        <v>6</v>
      </c>
      <c r="C1056" s="3">
        <v>3282.27001953125</v>
      </c>
      <c r="D1056" s="3">
        <v>3298.65991210938</v>
      </c>
      <c r="E1056" s="3">
        <v>3280.68994140625</v>
      </c>
      <c r="F1056" s="3">
        <v>3289.2900390625</v>
      </c>
    </row>
    <row r="1057" ht="12.75" customHeight="1">
      <c r="A1057" s="4">
        <v>43845.0</v>
      </c>
      <c r="B1057" s="2" t="s">
        <v>10</v>
      </c>
      <c r="C1057" s="3">
        <v>3103.169921875</v>
      </c>
      <c r="D1057" s="3">
        <v>3107.93994140625</v>
      </c>
      <c r="E1057" s="3">
        <v>3082.0400390625</v>
      </c>
      <c r="F1057" s="3">
        <v>3090.0400390625</v>
      </c>
    </row>
    <row r="1058" ht="12.75" customHeight="1">
      <c r="A1058" s="4">
        <v>43845.0</v>
      </c>
      <c r="B1058" s="2" t="s">
        <v>7</v>
      </c>
      <c r="C1058" s="3">
        <v>58.2000007629395</v>
      </c>
      <c r="D1058" s="3">
        <v>58.3600006103516</v>
      </c>
      <c r="E1058" s="3">
        <v>57.3600006103516</v>
      </c>
      <c r="F1058" s="3">
        <v>57.810001373291</v>
      </c>
    </row>
    <row r="1059" ht="12.75" customHeight="1">
      <c r="A1059" s="4">
        <v>43846.0</v>
      </c>
      <c r="B1059" s="2" t="s">
        <v>8</v>
      </c>
      <c r="C1059" s="3">
        <v>13463.4599609375</v>
      </c>
      <c r="D1059" s="3">
        <v>13492.740234375</v>
      </c>
      <c r="E1059" s="3">
        <v>13382.98046875</v>
      </c>
      <c r="F1059" s="3">
        <v>13429.4296875</v>
      </c>
    </row>
    <row r="1060" ht="12.75" customHeight="1">
      <c r="A1060" s="4">
        <v>43846.0</v>
      </c>
      <c r="B1060" s="2" t="s">
        <v>9</v>
      </c>
      <c r="C1060" s="3">
        <v>12347.099609375</v>
      </c>
      <c r="D1060" s="3">
        <v>12389.0498046875</v>
      </c>
      <c r="E1060" s="3">
        <v>12315.7998046875</v>
      </c>
      <c r="F1060" s="3">
        <v>12355.5</v>
      </c>
    </row>
    <row r="1061" ht="12.75" customHeight="1">
      <c r="A1061" s="4">
        <v>43846.0</v>
      </c>
      <c r="B1061" s="2" t="s">
        <v>11</v>
      </c>
      <c r="C1061" s="3">
        <v>23960.19921875</v>
      </c>
      <c r="D1061" s="3">
        <v>23975.380859375</v>
      </c>
      <c r="E1061" s="3">
        <v>23905.380859375</v>
      </c>
      <c r="F1061" s="3">
        <v>23933.130859375</v>
      </c>
    </row>
    <row r="1062" ht="12.75" customHeight="1">
      <c r="A1062" s="4">
        <v>43846.0</v>
      </c>
      <c r="B1062" s="2" t="s">
        <v>6</v>
      </c>
      <c r="C1062" s="3">
        <v>3302.96997070313</v>
      </c>
      <c r="D1062" s="3">
        <v>3317.11010742188</v>
      </c>
      <c r="E1062" s="3">
        <v>3302.82006835938</v>
      </c>
      <c r="F1062" s="3">
        <v>3316.81005859375</v>
      </c>
    </row>
    <row r="1063" ht="12.75" customHeight="1">
      <c r="A1063" s="4">
        <v>43846.0</v>
      </c>
      <c r="B1063" s="2" t="s">
        <v>10</v>
      </c>
      <c r="C1063" s="3">
        <v>3095.73388671875</v>
      </c>
      <c r="D1063" s="3">
        <v>3096.3720703125</v>
      </c>
      <c r="E1063" s="3">
        <v>3070.88403320313</v>
      </c>
      <c r="F1063" s="3">
        <v>3074.0810546875</v>
      </c>
    </row>
    <row r="1064" ht="12.75" customHeight="1">
      <c r="A1064" s="4">
        <v>43846.0</v>
      </c>
      <c r="B1064" s="2" t="s">
        <v>7</v>
      </c>
      <c r="C1064" s="3">
        <v>58.0999984741211</v>
      </c>
      <c r="D1064" s="3">
        <v>58.8699989318848</v>
      </c>
      <c r="E1064" s="3">
        <v>57.560001373291</v>
      </c>
      <c r="F1064" s="3">
        <v>58.5200004577637</v>
      </c>
    </row>
    <row r="1065" ht="12.75" customHeight="1">
      <c r="A1065" s="4">
        <v>43847.0</v>
      </c>
      <c r="B1065" s="2" t="s">
        <v>8</v>
      </c>
      <c r="C1065" s="3">
        <v>13513.48046875</v>
      </c>
      <c r="D1065" s="3">
        <v>13557.7802734375</v>
      </c>
      <c r="E1065" s="3">
        <v>13497.2998046875</v>
      </c>
      <c r="F1065" s="3">
        <v>13526.1298828125</v>
      </c>
    </row>
    <row r="1066" ht="12.75" customHeight="1">
      <c r="A1066" s="4">
        <v>43847.0</v>
      </c>
      <c r="B1066" s="2" t="s">
        <v>9</v>
      </c>
      <c r="C1066" s="3">
        <v>12328.400390625</v>
      </c>
      <c r="D1066" s="3">
        <v>12385.4501953125</v>
      </c>
      <c r="E1066" s="3">
        <v>12321.400390625</v>
      </c>
      <c r="F1066" s="3">
        <v>12352.349609375</v>
      </c>
    </row>
    <row r="1067" ht="12.75" customHeight="1">
      <c r="A1067" s="4">
        <v>43847.0</v>
      </c>
      <c r="B1067" s="2" t="s">
        <v>11</v>
      </c>
      <c r="C1067" s="3">
        <v>24103.44921875</v>
      </c>
      <c r="D1067" s="3">
        <v>24115.94921875</v>
      </c>
      <c r="E1067" s="3">
        <v>24013.75</v>
      </c>
      <c r="F1067" s="3">
        <v>24041.259765625</v>
      </c>
    </row>
    <row r="1068" ht="12.75" customHeight="1">
      <c r="A1068" s="4">
        <v>43847.0</v>
      </c>
      <c r="B1068" s="2" t="s">
        <v>6</v>
      </c>
      <c r="C1068" s="3">
        <v>3323.65991210938</v>
      </c>
      <c r="D1068" s="3">
        <v>3329.8798828125</v>
      </c>
      <c r="E1068" s="3">
        <v>3318.86010742188</v>
      </c>
      <c r="F1068" s="3">
        <v>3329.6201171875</v>
      </c>
    </row>
    <row r="1069" ht="12.75" customHeight="1">
      <c r="A1069" s="4">
        <v>43847.0</v>
      </c>
      <c r="B1069" s="2" t="s">
        <v>10</v>
      </c>
      <c r="C1069" s="3">
        <v>3081.46411132813</v>
      </c>
      <c r="D1069" s="3">
        <v>3091.95190429688</v>
      </c>
      <c r="E1069" s="3">
        <v>3067.2529296875</v>
      </c>
      <c r="F1069" s="3">
        <v>3075.49609375</v>
      </c>
    </row>
    <row r="1070" ht="12.75" customHeight="1">
      <c r="A1070" s="4">
        <v>43847.0</v>
      </c>
      <c r="B1070" s="2" t="s">
        <v>7</v>
      </c>
      <c r="C1070" s="3">
        <v>58.5900001525879</v>
      </c>
      <c r="D1070" s="3">
        <v>58.9799995422363</v>
      </c>
      <c r="E1070" s="3">
        <v>58.2700004577637</v>
      </c>
      <c r="F1070" s="3">
        <v>58.5400009155273</v>
      </c>
    </row>
    <row r="1071" ht="12.75" customHeight="1">
      <c r="A1071" s="4">
        <v>43850.0</v>
      </c>
      <c r="B1071" s="2" t="s">
        <v>8</v>
      </c>
      <c r="C1071" s="3">
        <v>13503.830078125</v>
      </c>
      <c r="D1071" s="3">
        <v>13550.830078125</v>
      </c>
      <c r="E1071" s="3">
        <v>13487.2099609375</v>
      </c>
      <c r="F1071" s="3">
        <v>13548.9404296875</v>
      </c>
    </row>
    <row r="1072" ht="12.75" customHeight="1">
      <c r="A1072" s="4">
        <v>43850.0</v>
      </c>
      <c r="B1072" s="2" t="s">
        <v>9</v>
      </c>
      <c r="C1072" s="3">
        <v>12430.5</v>
      </c>
      <c r="D1072" s="3">
        <v>12430.5</v>
      </c>
      <c r="E1072" s="3">
        <v>12216.900390625</v>
      </c>
      <c r="F1072" s="3">
        <v>12224.5498046875</v>
      </c>
    </row>
    <row r="1073" ht="12.75" customHeight="1">
      <c r="A1073" s="4">
        <v>43850.0</v>
      </c>
      <c r="B1073" s="2" t="s">
        <v>11</v>
      </c>
      <c r="C1073" s="3">
        <v>24080.6796875</v>
      </c>
      <c r="D1073" s="3">
        <v>24108.109375</v>
      </c>
      <c r="E1073" s="3">
        <v>24061.669921875</v>
      </c>
      <c r="F1073" s="3">
        <v>24083.509765625</v>
      </c>
    </row>
    <row r="1074" ht="12.75" customHeight="1">
      <c r="A1074" s="4">
        <v>43850.0</v>
      </c>
      <c r="B1074" s="2" t="s">
        <v>10</v>
      </c>
      <c r="C1074" s="3">
        <v>3082.11303710938</v>
      </c>
      <c r="D1074" s="3">
        <v>3096.31103515625</v>
      </c>
      <c r="E1074" s="3">
        <v>3070.47998046875</v>
      </c>
      <c r="F1074" s="3">
        <v>3095.787109375</v>
      </c>
    </row>
    <row r="1075" ht="12.75" customHeight="1">
      <c r="A1075" s="4">
        <v>43851.0</v>
      </c>
      <c r="B1075" s="2" t="s">
        <v>8</v>
      </c>
      <c r="C1075" s="3">
        <v>13456.900390625</v>
      </c>
      <c r="D1075" s="3">
        <v>13560.6796875</v>
      </c>
      <c r="E1075" s="3">
        <v>13443.25</v>
      </c>
      <c r="F1075" s="3">
        <v>13555.8701171875</v>
      </c>
    </row>
    <row r="1076" ht="12.75" customHeight="1">
      <c r="A1076" s="4">
        <v>43851.0</v>
      </c>
      <c r="B1076" s="2" t="s">
        <v>9</v>
      </c>
      <c r="C1076" s="3">
        <v>12195.2998046875</v>
      </c>
      <c r="D1076" s="3">
        <v>12230.0498046875</v>
      </c>
      <c r="E1076" s="3">
        <v>12162.2998046875</v>
      </c>
      <c r="F1076" s="3">
        <v>12169.849609375</v>
      </c>
    </row>
    <row r="1077" ht="12.75" customHeight="1">
      <c r="A1077" s="4">
        <v>43851.0</v>
      </c>
      <c r="B1077" s="2" t="s">
        <v>11</v>
      </c>
      <c r="C1077" s="3">
        <v>24072.810546875</v>
      </c>
      <c r="D1077" s="3">
        <v>24081.75</v>
      </c>
      <c r="E1077" s="3">
        <v>23843.48046875</v>
      </c>
      <c r="F1077" s="3">
        <v>23864.560546875</v>
      </c>
    </row>
    <row r="1078" ht="12.75" customHeight="1">
      <c r="A1078" s="4">
        <v>43851.0</v>
      </c>
      <c r="B1078" s="2" t="s">
        <v>6</v>
      </c>
      <c r="C1078" s="3">
        <v>3321.03002929688</v>
      </c>
      <c r="D1078" s="3">
        <v>3329.7900390625</v>
      </c>
      <c r="E1078" s="3">
        <v>3316.61010742188</v>
      </c>
      <c r="F1078" s="3">
        <v>3320.7900390625</v>
      </c>
    </row>
    <row r="1079" ht="12.75" customHeight="1">
      <c r="A1079" s="4">
        <v>43851.0</v>
      </c>
      <c r="B1079" s="2" t="s">
        <v>10</v>
      </c>
      <c r="C1079" s="3">
        <v>3085.7900390625</v>
      </c>
      <c r="D1079" s="3">
        <v>3085.7900390625</v>
      </c>
      <c r="E1079" s="3">
        <v>3051.22998046875</v>
      </c>
      <c r="F1079" s="3">
        <v>3052.13989257813</v>
      </c>
    </row>
    <row r="1080" ht="12.75" customHeight="1">
      <c r="A1080" s="4">
        <v>43851.0</v>
      </c>
      <c r="B1080" s="2" t="s">
        <v>7</v>
      </c>
      <c r="C1080" s="3">
        <v>59.1699981689453</v>
      </c>
      <c r="D1080" s="3">
        <v>59.7299995422363</v>
      </c>
      <c r="E1080" s="3">
        <v>57.6800003051758</v>
      </c>
      <c r="F1080" s="3">
        <v>58.3400001525879</v>
      </c>
    </row>
    <row r="1081" ht="12.75" customHeight="1">
      <c r="A1081" s="4">
        <v>43852.0</v>
      </c>
      <c r="B1081" s="2" t="s">
        <v>8</v>
      </c>
      <c r="C1081" s="3">
        <v>13601.650390625</v>
      </c>
      <c r="D1081" s="3">
        <v>13640.0595703125</v>
      </c>
      <c r="E1081" s="3">
        <v>13498.0302734375</v>
      </c>
      <c r="F1081" s="3">
        <v>13515.75</v>
      </c>
    </row>
    <row r="1082" ht="12.75" customHeight="1">
      <c r="A1082" s="4">
        <v>43852.0</v>
      </c>
      <c r="B1082" s="2" t="s">
        <v>9</v>
      </c>
      <c r="C1082" s="3">
        <v>12218.349609375</v>
      </c>
      <c r="D1082" s="3">
        <v>12225.0498046875</v>
      </c>
      <c r="E1082" s="3">
        <v>12087.900390625</v>
      </c>
      <c r="F1082" s="3">
        <v>12106.900390625</v>
      </c>
    </row>
    <row r="1083" ht="12.75" customHeight="1">
      <c r="A1083" s="4">
        <v>43852.0</v>
      </c>
      <c r="B1083" s="2" t="s">
        <v>11</v>
      </c>
      <c r="C1083" s="3">
        <v>23835.490234375</v>
      </c>
      <c r="D1083" s="3">
        <v>24040.869140625</v>
      </c>
      <c r="E1083" s="3">
        <v>23831.099609375</v>
      </c>
      <c r="F1083" s="3">
        <v>24031.349609375</v>
      </c>
    </row>
    <row r="1084" ht="12.75" customHeight="1">
      <c r="A1084" s="4">
        <v>43852.0</v>
      </c>
      <c r="B1084" s="2" t="s">
        <v>6</v>
      </c>
      <c r="C1084" s="3">
        <v>3330.02001953125</v>
      </c>
      <c r="D1084" s="3">
        <v>3337.77001953125</v>
      </c>
      <c r="E1084" s="3">
        <v>3320.0400390625</v>
      </c>
      <c r="F1084" s="3">
        <v>3321.75</v>
      </c>
    </row>
    <row r="1085" ht="12.75" customHeight="1">
      <c r="A1085" s="4">
        <v>43852.0</v>
      </c>
      <c r="B1085" s="2" t="s">
        <v>10</v>
      </c>
      <c r="C1085" s="3">
        <v>3038.48706054688</v>
      </c>
      <c r="D1085" s="3">
        <v>3069.2529296875</v>
      </c>
      <c r="E1085" s="3">
        <v>3006.26806640625</v>
      </c>
      <c r="F1085" s="3">
        <v>3060.7548828125</v>
      </c>
    </row>
    <row r="1086" ht="12.75" customHeight="1">
      <c r="A1086" s="4">
        <v>43852.0</v>
      </c>
      <c r="B1086" s="2" t="s">
        <v>7</v>
      </c>
      <c r="C1086" s="3">
        <v>58.2599983215332</v>
      </c>
      <c r="D1086" s="3">
        <v>58.3800010681152</v>
      </c>
      <c r="E1086" s="3">
        <v>56.0299987792969</v>
      </c>
      <c r="F1086" s="3">
        <v>56.7400016784668</v>
      </c>
    </row>
    <row r="1087" ht="12.75" customHeight="1">
      <c r="A1087" s="4">
        <v>43853.0</v>
      </c>
      <c r="B1087" s="2" t="s">
        <v>8</v>
      </c>
      <c r="C1087" s="3">
        <v>13455.900390625</v>
      </c>
      <c r="D1087" s="3">
        <v>13486.1396484375</v>
      </c>
      <c r="E1087" s="3">
        <v>13382.23046875</v>
      </c>
      <c r="F1087" s="3">
        <v>13388.419921875</v>
      </c>
    </row>
    <row r="1088" ht="12.75" customHeight="1">
      <c r="A1088" s="4">
        <v>43853.0</v>
      </c>
      <c r="B1088" s="2" t="s">
        <v>9</v>
      </c>
      <c r="C1088" s="3">
        <v>12123.75</v>
      </c>
      <c r="D1088" s="3">
        <v>12189.0</v>
      </c>
      <c r="E1088" s="3">
        <v>12094.099609375</v>
      </c>
      <c r="F1088" s="3">
        <v>12180.349609375</v>
      </c>
    </row>
    <row r="1089" ht="12.75" customHeight="1">
      <c r="A1089" s="4">
        <v>43853.0</v>
      </c>
      <c r="B1089" s="2" t="s">
        <v>11</v>
      </c>
      <c r="C1089" s="3">
        <v>23843.509765625</v>
      </c>
      <c r="D1089" s="3">
        <v>23910.009765625</v>
      </c>
      <c r="E1089" s="3">
        <v>23779.23046875</v>
      </c>
      <c r="F1089" s="3">
        <v>23795.439453125</v>
      </c>
    </row>
    <row r="1090" ht="12.75" customHeight="1">
      <c r="A1090" s="4">
        <v>43853.0</v>
      </c>
      <c r="B1090" s="2" t="s">
        <v>6</v>
      </c>
      <c r="C1090" s="3">
        <v>3315.77001953125</v>
      </c>
      <c r="D1090" s="3">
        <v>3326.8798828125</v>
      </c>
      <c r="E1090" s="3">
        <v>3301.8701171875</v>
      </c>
      <c r="F1090" s="3">
        <v>3325.5400390625</v>
      </c>
    </row>
    <row r="1091" ht="12.75" customHeight="1">
      <c r="A1091" s="4">
        <v>43853.0</v>
      </c>
      <c r="B1091" s="2" t="s">
        <v>10</v>
      </c>
      <c r="C1091" s="3">
        <v>3037.95190429688</v>
      </c>
      <c r="D1091" s="3">
        <v>3045.041015625</v>
      </c>
      <c r="E1091" s="3">
        <v>2955.34594726563</v>
      </c>
      <c r="F1091" s="3">
        <v>2976.52807617188</v>
      </c>
    </row>
    <row r="1092" ht="12.75" customHeight="1">
      <c r="A1092" s="4">
        <v>43853.0</v>
      </c>
      <c r="B1092" s="2" t="s">
        <v>7</v>
      </c>
      <c r="C1092" s="3">
        <v>56.1100006103516</v>
      </c>
      <c r="D1092" s="3">
        <v>56.2700004577637</v>
      </c>
      <c r="E1092" s="3">
        <v>54.7700004577637</v>
      </c>
      <c r="F1092" s="3">
        <v>55.5900001525879</v>
      </c>
    </row>
    <row r="1093" ht="12.75" customHeight="1">
      <c r="A1093" s="4">
        <v>43854.0</v>
      </c>
      <c r="B1093" s="2" t="s">
        <v>8</v>
      </c>
      <c r="C1093" s="3">
        <v>13512.83984375</v>
      </c>
      <c r="D1093" s="3">
        <v>13604.849609375</v>
      </c>
      <c r="E1093" s="3">
        <v>13510.7900390625</v>
      </c>
      <c r="F1093" s="3">
        <v>13576.6796875</v>
      </c>
    </row>
    <row r="1094" ht="12.75" customHeight="1">
      <c r="A1094" s="4">
        <v>43854.0</v>
      </c>
      <c r="B1094" s="2" t="s">
        <v>9</v>
      </c>
      <c r="C1094" s="3">
        <v>12174.5498046875</v>
      </c>
      <c r="D1094" s="3">
        <v>12272.150390625</v>
      </c>
      <c r="E1094" s="3">
        <v>12149.650390625</v>
      </c>
      <c r="F1094" s="3">
        <v>12248.25</v>
      </c>
    </row>
    <row r="1095" ht="12.75" customHeight="1">
      <c r="A1095" s="4">
        <v>43854.0</v>
      </c>
      <c r="B1095" s="2" t="s">
        <v>11</v>
      </c>
      <c r="C1095" s="3">
        <v>23850.119140625</v>
      </c>
      <c r="D1095" s="3">
        <v>23869.380859375</v>
      </c>
      <c r="E1095" s="3">
        <v>23755.3203125</v>
      </c>
      <c r="F1095" s="3">
        <v>23827.1796875</v>
      </c>
    </row>
    <row r="1096" ht="12.75" customHeight="1">
      <c r="A1096" s="4">
        <v>43854.0</v>
      </c>
      <c r="B1096" s="2" t="s">
        <v>6</v>
      </c>
      <c r="C1096" s="3">
        <v>3333.10009765625</v>
      </c>
      <c r="D1096" s="3">
        <v>3333.17993164063</v>
      </c>
      <c r="E1096" s="3">
        <v>3281.53002929688</v>
      </c>
      <c r="F1096" s="3">
        <v>3295.46997070313</v>
      </c>
    </row>
    <row r="1097" ht="12.75" customHeight="1">
      <c r="A1097" s="4">
        <v>43854.0</v>
      </c>
      <c r="B1097" s="2" t="s">
        <v>7</v>
      </c>
      <c r="C1097" s="3">
        <v>55.689998626709</v>
      </c>
      <c r="D1097" s="3">
        <v>55.9500007629395</v>
      </c>
      <c r="E1097" s="3">
        <v>53.8499984741211</v>
      </c>
      <c r="F1097" s="3">
        <v>54.189998626709</v>
      </c>
    </row>
    <row r="1098" ht="12.75" customHeight="1">
      <c r="A1098" s="4">
        <v>43857.0</v>
      </c>
      <c r="B1098" s="2" t="s">
        <v>8</v>
      </c>
      <c r="C1098" s="3">
        <v>13374.990234375</v>
      </c>
      <c r="D1098" s="3">
        <v>13399.419921875</v>
      </c>
      <c r="E1098" s="3">
        <v>13195.2802734375</v>
      </c>
      <c r="F1098" s="3">
        <v>13204.76953125</v>
      </c>
    </row>
    <row r="1099" ht="12.75" customHeight="1">
      <c r="A1099" s="4">
        <v>43857.0</v>
      </c>
      <c r="B1099" s="2" t="s">
        <v>9</v>
      </c>
      <c r="C1099" s="3">
        <v>12197.099609375</v>
      </c>
      <c r="D1099" s="3">
        <v>12216.599609375</v>
      </c>
      <c r="E1099" s="3">
        <v>12107.0</v>
      </c>
      <c r="F1099" s="3">
        <v>12119.0</v>
      </c>
    </row>
    <row r="1100" ht="12.75" customHeight="1">
      <c r="A1100" s="4">
        <v>43857.0</v>
      </c>
      <c r="B1100" s="2" t="s">
        <v>11</v>
      </c>
      <c r="C1100" s="3">
        <v>23427.900390625</v>
      </c>
      <c r="D1100" s="3">
        <v>23463.890625</v>
      </c>
      <c r="E1100" s="3">
        <v>23317.3203125</v>
      </c>
      <c r="F1100" s="3">
        <v>23343.509765625</v>
      </c>
    </row>
    <row r="1101" ht="12.75" customHeight="1">
      <c r="A1101" s="4">
        <v>43857.0</v>
      </c>
      <c r="B1101" s="2" t="s">
        <v>6</v>
      </c>
      <c r="C1101" s="3">
        <v>3247.15991210938</v>
      </c>
      <c r="D1101" s="3">
        <v>3258.85009765625</v>
      </c>
      <c r="E1101" s="3">
        <v>3234.5</v>
      </c>
      <c r="F1101" s="3">
        <v>3243.6298828125</v>
      </c>
    </row>
    <row r="1102" ht="12.75" customHeight="1">
      <c r="A1102" s="4">
        <v>43857.0</v>
      </c>
      <c r="B1102" s="2" t="s">
        <v>7</v>
      </c>
      <c r="C1102" s="3">
        <v>53.7000007629395</v>
      </c>
      <c r="D1102" s="3">
        <v>53.7099990844727</v>
      </c>
      <c r="E1102" s="3">
        <v>52.1300010681152</v>
      </c>
      <c r="F1102" s="3">
        <v>53.1399993896484</v>
      </c>
    </row>
    <row r="1103" ht="12.75" customHeight="1">
      <c r="A1103" s="4">
        <v>43858.0</v>
      </c>
      <c r="B1103" s="2" t="s">
        <v>8</v>
      </c>
      <c r="C1103" s="3">
        <v>13274.009765625</v>
      </c>
      <c r="D1103" s="3">
        <v>13327.1201171875</v>
      </c>
      <c r="E1103" s="3">
        <v>13163.3603515625</v>
      </c>
      <c r="F1103" s="3">
        <v>13323.6904296875</v>
      </c>
    </row>
    <row r="1104" ht="12.75" customHeight="1">
      <c r="A1104" s="4">
        <v>43858.0</v>
      </c>
      <c r="B1104" s="2" t="s">
        <v>9</v>
      </c>
      <c r="C1104" s="3">
        <v>12148.099609375</v>
      </c>
      <c r="D1104" s="3">
        <v>12163.5498046875</v>
      </c>
      <c r="E1104" s="3">
        <v>12024.5</v>
      </c>
      <c r="F1104" s="3">
        <v>12055.7998046875</v>
      </c>
    </row>
    <row r="1105" ht="12.75" customHeight="1">
      <c r="A1105" s="4">
        <v>43858.0</v>
      </c>
      <c r="B1105" s="2" t="s">
        <v>11</v>
      </c>
      <c r="C1105" s="3">
        <v>23126.9296875</v>
      </c>
      <c r="D1105" s="3">
        <v>23243.359375</v>
      </c>
      <c r="E1105" s="3">
        <v>23115.150390625</v>
      </c>
      <c r="F1105" s="3">
        <v>23215.7109375</v>
      </c>
    </row>
    <row r="1106" ht="12.75" customHeight="1">
      <c r="A1106" s="4">
        <v>43858.0</v>
      </c>
      <c r="B1106" s="2" t="s">
        <v>6</v>
      </c>
      <c r="C1106" s="3">
        <v>3255.35009765625</v>
      </c>
      <c r="D1106" s="3">
        <v>3285.78002929688</v>
      </c>
      <c r="E1106" s="3">
        <v>3253.21997070313</v>
      </c>
      <c r="F1106" s="3">
        <v>3276.23999023438</v>
      </c>
    </row>
    <row r="1107" ht="12.75" customHeight="1">
      <c r="A1107" s="4">
        <v>43858.0</v>
      </c>
      <c r="B1107" s="2" t="s">
        <v>7</v>
      </c>
      <c r="C1107" s="3">
        <v>52.7700004577637</v>
      </c>
      <c r="D1107" s="3">
        <v>54.060001373291</v>
      </c>
      <c r="E1107" s="3">
        <v>52.6800003051758</v>
      </c>
      <c r="F1107" s="3">
        <v>53.4799995422363</v>
      </c>
    </row>
    <row r="1108" ht="12.75" customHeight="1">
      <c r="A1108" s="4">
        <v>43859.0</v>
      </c>
      <c r="B1108" s="2" t="s">
        <v>8</v>
      </c>
      <c r="C1108" s="3">
        <v>13316.419921875</v>
      </c>
      <c r="D1108" s="3">
        <v>13371.2998046875</v>
      </c>
      <c r="E1108" s="3">
        <v>13296.0302734375</v>
      </c>
      <c r="F1108" s="3">
        <v>13345.0</v>
      </c>
    </row>
    <row r="1109" ht="12.75" customHeight="1">
      <c r="A1109" s="4">
        <v>43859.0</v>
      </c>
      <c r="B1109" s="2" t="s">
        <v>9</v>
      </c>
      <c r="C1109" s="3">
        <v>12114.900390625</v>
      </c>
      <c r="D1109" s="3">
        <v>12169.599609375</v>
      </c>
      <c r="E1109" s="3">
        <v>12103.7998046875</v>
      </c>
      <c r="F1109" s="3">
        <v>12129.5</v>
      </c>
    </row>
    <row r="1110" ht="12.75" customHeight="1">
      <c r="A1110" s="4">
        <v>43859.0</v>
      </c>
      <c r="B1110" s="2" t="s">
        <v>11</v>
      </c>
      <c r="C1110" s="3">
        <v>23309.3203125</v>
      </c>
      <c r="D1110" s="3">
        <v>23392.609375</v>
      </c>
      <c r="E1110" s="3">
        <v>23214.279296875</v>
      </c>
      <c r="F1110" s="3">
        <v>23379.400390625</v>
      </c>
    </row>
    <row r="1111" ht="12.75" customHeight="1">
      <c r="A1111" s="4">
        <v>43859.0</v>
      </c>
      <c r="B1111" s="2" t="s">
        <v>6</v>
      </c>
      <c r="C1111" s="3">
        <v>3289.4599609375</v>
      </c>
      <c r="D1111" s="3">
        <v>3293.46997070313</v>
      </c>
      <c r="E1111" s="3">
        <v>3271.88989257813</v>
      </c>
      <c r="F1111" s="3">
        <v>3273.39990234375</v>
      </c>
    </row>
    <row r="1112" ht="12.75" customHeight="1">
      <c r="A1112" s="4">
        <v>43859.0</v>
      </c>
      <c r="B1112" s="2" t="s">
        <v>7</v>
      </c>
      <c r="C1112" s="3">
        <v>53.9700012207031</v>
      </c>
      <c r="D1112" s="3">
        <v>54.3699989318848</v>
      </c>
      <c r="E1112" s="3">
        <v>52.810001373291</v>
      </c>
      <c r="F1112" s="3">
        <v>53.3300018310547</v>
      </c>
    </row>
    <row r="1113" ht="12.75" customHeight="1">
      <c r="A1113" s="4">
        <v>43860.0</v>
      </c>
      <c r="B1113" s="2" t="s">
        <v>8</v>
      </c>
      <c r="C1113" s="3">
        <v>13186.490234375</v>
      </c>
      <c r="D1113" s="3">
        <v>13262.1796875</v>
      </c>
      <c r="E1113" s="3">
        <v>13118.9697265625</v>
      </c>
      <c r="F1113" s="3">
        <v>13157.1201171875</v>
      </c>
    </row>
    <row r="1114" ht="12.75" customHeight="1">
      <c r="A1114" s="4">
        <v>43860.0</v>
      </c>
      <c r="B1114" s="2" t="s">
        <v>9</v>
      </c>
      <c r="C1114" s="3">
        <v>12147.75</v>
      </c>
      <c r="D1114" s="3">
        <v>12150.2998046875</v>
      </c>
      <c r="E1114" s="3">
        <v>12010.599609375</v>
      </c>
      <c r="F1114" s="3">
        <v>12035.7998046875</v>
      </c>
    </row>
    <row r="1115" ht="12.75" customHeight="1">
      <c r="A1115" s="4">
        <v>43860.0</v>
      </c>
      <c r="B1115" s="2" t="s">
        <v>11</v>
      </c>
      <c r="C1115" s="3">
        <v>23284.580078125</v>
      </c>
      <c r="D1115" s="3">
        <v>23318.5703125</v>
      </c>
      <c r="E1115" s="3">
        <v>22892.94921875</v>
      </c>
      <c r="F1115" s="3">
        <v>22977.75</v>
      </c>
    </row>
    <row r="1116" ht="12.75" customHeight="1">
      <c r="A1116" s="4">
        <v>43860.0</v>
      </c>
      <c r="B1116" s="2" t="s">
        <v>6</v>
      </c>
      <c r="C1116" s="3">
        <v>3256.44995117188</v>
      </c>
      <c r="D1116" s="3">
        <v>3285.90991210938</v>
      </c>
      <c r="E1116" s="3">
        <v>3242.80004882813</v>
      </c>
      <c r="F1116" s="3">
        <v>3283.65991210938</v>
      </c>
    </row>
    <row r="1117" ht="12.75" customHeight="1">
      <c r="A1117" s="4">
        <v>43860.0</v>
      </c>
      <c r="B1117" s="2" t="s">
        <v>7</v>
      </c>
      <c r="C1117" s="3">
        <v>53.0900001525879</v>
      </c>
      <c r="D1117" s="3">
        <v>53.2000007629395</v>
      </c>
      <c r="E1117" s="3">
        <v>51.6599998474121</v>
      </c>
      <c r="F1117" s="3">
        <v>52.1399993896484</v>
      </c>
    </row>
    <row r="1118" ht="12.75" customHeight="1">
      <c r="A1118" s="4">
        <v>43861.0</v>
      </c>
      <c r="B1118" s="2" t="s">
        <v>8</v>
      </c>
      <c r="C1118" s="3">
        <v>13196.7998046875</v>
      </c>
      <c r="D1118" s="3">
        <v>13208.4697265625</v>
      </c>
      <c r="E1118" s="3">
        <v>12973.7001953125</v>
      </c>
      <c r="F1118" s="3">
        <v>12981.9697265625</v>
      </c>
    </row>
    <row r="1119" ht="12.75" customHeight="1">
      <c r="A1119" s="4">
        <v>43861.0</v>
      </c>
      <c r="B1119" s="2" t="s">
        <v>9</v>
      </c>
      <c r="C1119" s="3">
        <v>12100.400390625</v>
      </c>
      <c r="D1119" s="3">
        <v>12103.5498046875</v>
      </c>
      <c r="E1119" s="3">
        <v>11945.849609375</v>
      </c>
      <c r="F1119" s="3">
        <v>11962.099609375</v>
      </c>
    </row>
    <row r="1120" ht="12.75" customHeight="1">
      <c r="A1120" s="4">
        <v>43861.0</v>
      </c>
      <c r="B1120" s="2" t="s">
        <v>11</v>
      </c>
      <c r="C1120" s="3">
        <v>23148.919921875</v>
      </c>
      <c r="D1120" s="3">
        <v>23421.58984375</v>
      </c>
      <c r="E1120" s="3">
        <v>23139.98046875</v>
      </c>
      <c r="F1120" s="3">
        <v>23205.1796875</v>
      </c>
    </row>
    <row r="1121" ht="12.75" customHeight="1">
      <c r="A1121" s="4">
        <v>43861.0</v>
      </c>
      <c r="B1121" s="2" t="s">
        <v>6</v>
      </c>
      <c r="C1121" s="3">
        <v>3282.330078125</v>
      </c>
      <c r="D1121" s="3">
        <v>3282.330078125</v>
      </c>
      <c r="E1121" s="3">
        <v>3214.67993164063</v>
      </c>
      <c r="F1121" s="3">
        <v>3225.52001953125</v>
      </c>
    </row>
    <row r="1122" ht="12.75" customHeight="1">
      <c r="A1122" s="4">
        <v>43861.0</v>
      </c>
      <c r="B1122" s="2" t="s">
        <v>7</v>
      </c>
      <c r="C1122" s="3">
        <v>52.9199981689453</v>
      </c>
      <c r="D1122" s="3">
        <v>53.3600006103516</v>
      </c>
      <c r="E1122" s="3">
        <v>50.9700012207031</v>
      </c>
      <c r="F1122" s="3">
        <v>51.560001373291</v>
      </c>
    </row>
    <row r="1123" ht="12.75" customHeight="1">
      <c r="A1123" s="4">
        <v>43864.0</v>
      </c>
      <c r="B1123" s="2" t="s">
        <v>8</v>
      </c>
      <c r="C1123" s="3">
        <v>13033.169921875</v>
      </c>
      <c r="D1123" s="3">
        <v>13077.5703125</v>
      </c>
      <c r="E1123" s="3">
        <v>12987.5302734375</v>
      </c>
      <c r="F1123" s="3">
        <v>13045.1904296875</v>
      </c>
    </row>
    <row r="1124" ht="12.75" customHeight="1">
      <c r="A1124" s="4">
        <v>43864.0</v>
      </c>
      <c r="B1124" s="2" t="s">
        <v>9</v>
      </c>
      <c r="C1124" s="3">
        <v>11627.4501953125</v>
      </c>
      <c r="D1124" s="3">
        <v>11749.849609375</v>
      </c>
      <c r="E1124" s="3">
        <v>11614.5</v>
      </c>
      <c r="F1124" s="3">
        <v>11707.900390625</v>
      </c>
    </row>
    <row r="1125" ht="12.75" customHeight="1">
      <c r="A1125" s="4">
        <v>43864.0</v>
      </c>
      <c r="B1125" s="2" t="s">
        <v>11</v>
      </c>
      <c r="C1125" s="3">
        <v>22874.26953125</v>
      </c>
      <c r="D1125" s="3">
        <v>23023.73046875</v>
      </c>
      <c r="E1125" s="3">
        <v>22775.919921875</v>
      </c>
      <c r="F1125" s="3">
        <v>22971.939453125</v>
      </c>
    </row>
    <row r="1126" ht="12.75" customHeight="1">
      <c r="A1126" s="4">
        <v>43864.0</v>
      </c>
      <c r="B1126" s="2" t="s">
        <v>6</v>
      </c>
      <c r="C1126" s="3">
        <v>3235.65991210938</v>
      </c>
      <c r="D1126" s="3">
        <v>3268.43994140625</v>
      </c>
      <c r="E1126" s="3">
        <v>3235.65991210938</v>
      </c>
      <c r="F1126" s="3">
        <v>3248.919921875</v>
      </c>
    </row>
    <row r="1127" ht="12.75" customHeight="1">
      <c r="A1127" s="4">
        <v>43864.0</v>
      </c>
      <c r="B1127" s="2" t="s">
        <v>10</v>
      </c>
      <c r="C1127" s="3">
        <v>2716.69799804688</v>
      </c>
      <c r="D1127" s="3">
        <v>2766.57690429688</v>
      </c>
      <c r="E1127" s="3">
        <v>2716.69799804688</v>
      </c>
      <c r="F1127" s="3">
        <v>2746.60595703125</v>
      </c>
    </row>
    <row r="1128" ht="12.75" customHeight="1">
      <c r="A1128" s="4">
        <v>43864.0</v>
      </c>
      <c r="B1128" s="2" t="s">
        <v>7</v>
      </c>
      <c r="C1128" s="3">
        <v>51.0099983215332</v>
      </c>
      <c r="D1128" s="3">
        <v>51.9700012207031</v>
      </c>
      <c r="E1128" s="3">
        <v>49.7999992370606</v>
      </c>
      <c r="F1128" s="3">
        <v>50.1100006103516</v>
      </c>
    </row>
    <row r="1129" ht="12.75" customHeight="1">
      <c r="A1129" s="4">
        <v>43865.0</v>
      </c>
      <c r="B1129" s="2" t="s">
        <v>8</v>
      </c>
      <c r="C1129" s="3">
        <v>13135.6103515625</v>
      </c>
      <c r="D1129" s="3">
        <v>13282.6298828125</v>
      </c>
      <c r="E1129" s="3">
        <v>13131.0703125</v>
      </c>
      <c r="F1129" s="3">
        <v>13281.740234375</v>
      </c>
    </row>
    <row r="1130" ht="12.75" customHeight="1">
      <c r="A1130" s="4">
        <v>43865.0</v>
      </c>
      <c r="B1130" s="2" t="s">
        <v>9</v>
      </c>
      <c r="C1130" s="3">
        <v>11786.25</v>
      </c>
      <c r="D1130" s="3">
        <v>11986.150390625</v>
      </c>
      <c r="E1130" s="3">
        <v>11783.400390625</v>
      </c>
      <c r="F1130" s="3">
        <v>11979.650390625</v>
      </c>
    </row>
    <row r="1131" ht="12.75" customHeight="1">
      <c r="A1131" s="4">
        <v>43865.0</v>
      </c>
      <c r="B1131" s="2" t="s">
        <v>11</v>
      </c>
      <c r="C1131" s="3">
        <v>22881.130859375</v>
      </c>
      <c r="D1131" s="3">
        <v>23118.130859375</v>
      </c>
      <c r="E1131" s="3">
        <v>22854.44921875</v>
      </c>
      <c r="F1131" s="3">
        <v>23084.58984375</v>
      </c>
    </row>
    <row r="1132" ht="12.75" customHeight="1">
      <c r="A1132" s="4">
        <v>43865.0</v>
      </c>
      <c r="B1132" s="2" t="s">
        <v>6</v>
      </c>
      <c r="C1132" s="3">
        <v>3280.61010742188</v>
      </c>
      <c r="D1132" s="3">
        <v>3306.919921875</v>
      </c>
      <c r="E1132" s="3">
        <v>3280.61010742188</v>
      </c>
      <c r="F1132" s="3">
        <v>3297.59008789063</v>
      </c>
    </row>
    <row r="1133" ht="12.75" customHeight="1">
      <c r="A1133" s="4">
        <v>43865.0</v>
      </c>
      <c r="B1133" s="2" t="s">
        <v>10</v>
      </c>
      <c r="C1133" s="3">
        <v>2685.26904296875</v>
      </c>
      <c r="D1133" s="3">
        <v>2786.1640625</v>
      </c>
      <c r="E1133" s="3">
        <v>2685.26904296875</v>
      </c>
      <c r="F1133" s="3">
        <v>2783.2880859375</v>
      </c>
    </row>
    <row r="1134" ht="12.75" customHeight="1">
      <c r="A1134" s="4">
        <v>43865.0</v>
      </c>
      <c r="B1134" s="2" t="s">
        <v>7</v>
      </c>
      <c r="C1134" s="3">
        <v>49.939998626709</v>
      </c>
      <c r="D1134" s="3">
        <v>51.5499992370606</v>
      </c>
      <c r="E1134" s="3">
        <v>49.310001373291</v>
      </c>
      <c r="F1134" s="3">
        <v>49.6100006103516</v>
      </c>
    </row>
    <row r="1135" ht="12.75" customHeight="1">
      <c r="A1135" s="4">
        <v>43866.0</v>
      </c>
      <c r="B1135" s="2" t="s">
        <v>8</v>
      </c>
      <c r="C1135" s="3">
        <v>13224.26953125</v>
      </c>
      <c r="D1135" s="3">
        <v>13488.580078125</v>
      </c>
      <c r="E1135" s="3">
        <v>13223.1396484375</v>
      </c>
      <c r="F1135" s="3">
        <v>13478.330078125</v>
      </c>
    </row>
    <row r="1136" ht="12.75" customHeight="1">
      <c r="A1136" s="4">
        <v>43866.0</v>
      </c>
      <c r="B1136" s="2" t="s">
        <v>9</v>
      </c>
      <c r="C1136" s="3">
        <v>12005.849609375</v>
      </c>
      <c r="D1136" s="3">
        <v>12098.150390625</v>
      </c>
      <c r="E1136" s="3">
        <v>11953.349609375</v>
      </c>
      <c r="F1136" s="3">
        <v>12089.150390625</v>
      </c>
    </row>
    <row r="1137" ht="12.75" customHeight="1">
      <c r="A1137" s="4">
        <v>43866.0</v>
      </c>
      <c r="B1137" s="2" t="s">
        <v>11</v>
      </c>
      <c r="C1137" s="3">
        <v>23351.470703125</v>
      </c>
      <c r="D1137" s="3">
        <v>23414.689453125</v>
      </c>
      <c r="E1137" s="3">
        <v>23241.640625</v>
      </c>
      <c r="F1137" s="3">
        <v>23319.560546875</v>
      </c>
    </row>
    <row r="1138" ht="12.75" customHeight="1">
      <c r="A1138" s="4">
        <v>43866.0</v>
      </c>
      <c r="B1138" s="2" t="s">
        <v>6</v>
      </c>
      <c r="C1138" s="3">
        <v>3324.90991210938</v>
      </c>
      <c r="D1138" s="3">
        <v>3337.580078125</v>
      </c>
      <c r="E1138" s="3">
        <v>3313.75</v>
      </c>
      <c r="F1138" s="3">
        <v>3334.68994140625</v>
      </c>
    </row>
    <row r="1139" ht="12.75" customHeight="1">
      <c r="A1139" s="4">
        <v>43866.0</v>
      </c>
      <c r="B1139" s="2" t="s">
        <v>10</v>
      </c>
      <c r="C1139" s="3">
        <v>2792.37109375</v>
      </c>
      <c r="D1139" s="3">
        <v>2842.74291992188</v>
      </c>
      <c r="E1139" s="3">
        <v>2778.86401367188</v>
      </c>
      <c r="F1139" s="3">
        <v>2818.087890625</v>
      </c>
    </row>
    <row r="1140" ht="12.75" customHeight="1">
      <c r="A1140" s="4">
        <v>43866.0</v>
      </c>
      <c r="B1140" s="2" t="s">
        <v>7</v>
      </c>
      <c r="C1140" s="3">
        <v>49.5099983215332</v>
      </c>
      <c r="D1140" s="3">
        <v>51.8800010681152</v>
      </c>
      <c r="E1140" s="3">
        <v>49.4700012207031</v>
      </c>
      <c r="F1140" s="3">
        <v>50.75</v>
      </c>
    </row>
    <row r="1141" ht="12.75" customHeight="1">
      <c r="A1141" s="4">
        <v>43867.0</v>
      </c>
      <c r="B1141" s="2" t="s">
        <v>8</v>
      </c>
      <c r="C1141" s="3">
        <v>13570.330078125</v>
      </c>
      <c r="D1141" s="3">
        <v>13606.9697265625</v>
      </c>
      <c r="E1141" s="3">
        <v>13533.66015625</v>
      </c>
      <c r="F1141" s="3">
        <v>13574.8203125</v>
      </c>
    </row>
    <row r="1142" ht="12.75" customHeight="1">
      <c r="A1142" s="4">
        <v>43867.0</v>
      </c>
      <c r="B1142" s="2" t="s">
        <v>9</v>
      </c>
      <c r="C1142" s="3">
        <v>12120.0</v>
      </c>
      <c r="D1142" s="3">
        <v>12160.599609375</v>
      </c>
      <c r="E1142" s="3">
        <v>12084.650390625</v>
      </c>
      <c r="F1142" s="3">
        <v>12137.9501953125</v>
      </c>
    </row>
    <row r="1143" ht="12.75" customHeight="1">
      <c r="A1143" s="4">
        <v>43867.0</v>
      </c>
      <c r="B1143" s="2" t="s">
        <v>11</v>
      </c>
      <c r="C1143" s="3">
        <v>23641.099609375</v>
      </c>
      <c r="D1143" s="3">
        <v>23995.369140625</v>
      </c>
      <c r="E1143" s="3">
        <v>23625.130859375</v>
      </c>
      <c r="F1143" s="3">
        <v>23873.58984375</v>
      </c>
    </row>
    <row r="1144" ht="12.75" customHeight="1">
      <c r="A1144" s="4">
        <v>43867.0</v>
      </c>
      <c r="B1144" s="2" t="s">
        <v>6</v>
      </c>
      <c r="C1144" s="3">
        <v>3344.919921875</v>
      </c>
      <c r="D1144" s="3">
        <v>3347.9599609375</v>
      </c>
      <c r="E1144" s="3">
        <v>3334.38989257813</v>
      </c>
      <c r="F1144" s="3">
        <v>3345.78002929688</v>
      </c>
    </row>
    <row r="1145" ht="12.75" customHeight="1">
      <c r="A1145" s="4">
        <v>43867.0</v>
      </c>
      <c r="B1145" s="2" t="s">
        <v>10</v>
      </c>
      <c r="C1145" s="3">
        <v>2826.88989257813</v>
      </c>
      <c r="D1145" s="3">
        <v>2876.59008789063</v>
      </c>
      <c r="E1145" s="3">
        <v>2807.61010742188</v>
      </c>
      <c r="F1145" s="3">
        <v>2866.51000976563</v>
      </c>
    </row>
    <row r="1146" ht="12.75" customHeight="1">
      <c r="A1146" s="4">
        <v>43867.0</v>
      </c>
      <c r="B1146" s="2" t="s">
        <v>7</v>
      </c>
      <c r="C1146" s="3">
        <v>51.1699981689453</v>
      </c>
      <c r="D1146" s="3">
        <v>52.2000007629395</v>
      </c>
      <c r="E1146" s="3">
        <v>50.2400016784668</v>
      </c>
      <c r="F1146" s="3">
        <v>50.9500007629395</v>
      </c>
    </row>
    <row r="1147" ht="12.75" customHeight="1">
      <c r="A1147" s="4">
        <v>43868.0</v>
      </c>
      <c r="B1147" s="2" t="s">
        <v>8</v>
      </c>
      <c r="C1147" s="3">
        <v>13530.76953125</v>
      </c>
      <c r="D1147" s="3">
        <v>13551.0302734375</v>
      </c>
      <c r="E1147" s="3">
        <v>13463.98046875</v>
      </c>
      <c r="F1147" s="3">
        <v>13513.8095703125</v>
      </c>
    </row>
    <row r="1148" ht="12.75" customHeight="1">
      <c r="A1148" s="4">
        <v>43868.0</v>
      </c>
      <c r="B1148" s="2" t="s">
        <v>9</v>
      </c>
      <c r="C1148" s="3">
        <v>12151.150390625</v>
      </c>
      <c r="D1148" s="3">
        <v>12154.7001953125</v>
      </c>
      <c r="E1148" s="3">
        <v>12073.9501953125</v>
      </c>
      <c r="F1148" s="3">
        <v>12098.349609375</v>
      </c>
    </row>
    <row r="1149" ht="12.75" customHeight="1">
      <c r="A1149" s="4">
        <v>43868.0</v>
      </c>
      <c r="B1149" s="2" t="s">
        <v>11</v>
      </c>
      <c r="C1149" s="3">
        <v>23899.009765625</v>
      </c>
      <c r="D1149" s="3">
        <v>23943.44921875</v>
      </c>
      <c r="E1149" s="3">
        <v>23759.419921875</v>
      </c>
      <c r="F1149" s="3">
        <v>23827.98046875</v>
      </c>
    </row>
    <row r="1150" ht="12.75" customHeight="1">
      <c r="A1150" s="4">
        <v>43868.0</v>
      </c>
      <c r="B1150" s="2" t="s">
        <v>6</v>
      </c>
      <c r="C1150" s="3">
        <v>3335.5400390625</v>
      </c>
      <c r="D1150" s="3">
        <v>3341.419921875</v>
      </c>
      <c r="E1150" s="3">
        <v>3322.1201171875</v>
      </c>
      <c r="F1150" s="3">
        <v>3327.7099609375</v>
      </c>
    </row>
    <row r="1151" ht="12.75" customHeight="1">
      <c r="A1151" s="4">
        <v>43868.0</v>
      </c>
      <c r="B1151" s="2" t="s">
        <v>10</v>
      </c>
      <c r="C1151" s="3">
        <v>2858.92993164063</v>
      </c>
      <c r="D1151" s="3">
        <v>2875.9599609375</v>
      </c>
      <c r="E1151" s="3">
        <v>2838.77001953125</v>
      </c>
      <c r="F1151" s="3">
        <v>2875.9599609375</v>
      </c>
    </row>
    <row r="1152" ht="12.75" customHeight="1">
      <c r="A1152" s="4">
        <v>43868.0</v>
      </c>
      <c r="B1152" s="2" t="s">
        <v>7</v>
      </c>
      <c r="C1152" s="3">
        <v>51.1100006103516</v>
      </c>
      <c r="D1152" s="3">
        <v>51.4799995422363</v>
      </c>
      <c r="E1152" s="3">
        <v>50.0900001525879</v>
      </c>
      <c r="F1152" s="3">
        <v>50.3199996948242</v>
      </c>
    </row>
    <row r="1153" ht="12.75" customHeight="1">
      <c r="A1153" s="4">
        <v>43871.0</v>
      </c>
      <c r="B1153" s="2" t="s">
        <v>8</v>
      </c>
      <c r="C1153" s="3">
        <v>13476.0</v>
      </c>
      <c r="D1153" s="3">
        <v>13501.740234375</v>
      </c>
      <c r="E1153" s="3">
        <v>13445.41015625</v>
      </c>
      <c r="F1153" s="3">
        <v>13494.0302734375</v>
      </c>
    </row>
    <row r="1154" ht="12.75" customHeight="1">
      <c r="A1154" s="4">
        <v>43871.0</v>
      </c>
      <c r="B1154" s="2" t="s">
        <v>9</v>
      </c>
      <c r="C1154" s="3">
        <v>12102.349609375</v>
      </c>
      <c r="D1154" s="3">
        <v>12103.5498046875</v>
      </c>
      <c r="E1154" s="3">
        <v>11990.75</v>
      </c>
      <c r="F1154" s="3">
        <v>12031.5</v>
      </c>
    </row>
    <row r="1155" ht="12.75" customHeight="1">
      <c r="A1155" s="4">
        <v>43871.0</v>
      </c>
      <c r="B1155" s="2" t="s">
        <v>11</v>
      </c>
      <c r="C1155" s="3">
        <v>23631.7890625</v>
      </c>
      <c r="D1155" s="3">
        <v>23788.25</v>
      </c>
      <c r="E1155" s="3">
        <v>23621.720703125</v>
      </c>
      <c r="F1155" s="3">
        <v>23685.98046875</v>
      </c>
    </row>
    <row r="1156" ht="12.75" customHeight="1">
      <c r="A1156" s="4">
        <v>43871.0</v>
      </c>
      <c r="B1156" s="2" t="s">
        <v>6</v>
      </c>
      <c r="C1156" s="3">
        <v>3318.28002929688</v>
      </c>
      <c r="D1156" s="3">
        <v>3352.26000976563</v>
      </c>
      <c r="E1156" s="3">
        <v>3317.77001953125</v>
      </c>
      <c r="F1156" s="3">
        <v>3352.09008789063</v>
      </c>
    </row>
    <row r="1157" ht="12.75" customHeight="1">
      <c r="A1157" s="4">
        <v>43871.0</v>
      </c>
      <c r="B1157" s="2" t="s">
        <v>10</v>
      </c>
      <c r="C1157" s="3">
        <v>2860.4990234375</v>
      </c>
      <c r="D1157" s="3">
        <v>2891.84790039063</v>
      </c>
      <c r="E1157" s="3">
        <v>2851.05004882813</v>
      </c>
      <c r="F1157" s="3">
        <v>2890.48803710938</v>
      </c>
    </row>
    <row r="1158" ht="12.75" customHeight="1">
      <c r="A1158" s="4">
        <v>43871.0</v>
      </c>
      <c r="B1158" s="2" t="s">
        <v>7</v>
      </c>
      <c r="C1158" s="3">
        <v>50.1199989318848</v>
      </c>
      <c r="D1158" s="3">
        <v>50.4900016784668</v>
      </c>
      <c r="E1158" s="3">
        <v>49.4199981689453</v>
      </c>
      <c r="F1158" s="3">
        <v>49.5699996948242</v>
      </c>
    </row>
    <row r="1159" ht="12.75" customHeight="1">
      <c r="A1159" s="4">
        <v>43872.0</v>
      </c>
      <c r="B1159" s="2" t="s">
        <v>8</v>
      </c>
      <c r="C1159" s="3">
        <v>13604.740234375</v>
      </c>
      <c r="D1159" s="3">
        <v>13668.4296875</v>
      </c>
      <c r="E1159" s="3">
        <v>13557.9599609375</v>
      </c>
      <c r="F1159" s="3">
        <v>13627.83984375</v>
      </c>
    </row>
    <row r="1160" ht="12.75" customHeight="1">
      <c r="A1160" s="4">
        <v>43872.0</v>
      </c>
      <c r="B1160" s="2" t="s">
        <v>9</v>
      </c>
      <c r="C1160" s="3">
        <v>12108.400390625</v>
      </c>
      <c r="D1160" s="3">
        <v>12172.2998046875</v>
      </c>
      <c r="E1160" s="3">
        <v>12099.0</v>
      </c>
      <c r="F1160" s="3">
        <v>12107.900390625</v>
      </c>
    </row>
    <row r="1161" ht="12.75" customHeight="1">
      <c r="A1161" s="4">
        <v>43872.0</v>
      </c>
      <c r="B1161" s="2" t="s">
        <v>6</v>
      </c>
      <c r="C1161" s="3">
        <v>3365.8701171875</v>
      </c>
      <c r="D1161" s="3">
        <v>3375.6298828125</v>
      </c>
      <c r="E1161" s="3">
        <v>3352.71997070313</v>
      </c>
      <c r="F1161" s="3">
        <v>3357.75</v>
      </c>
    </row>
    <row r="1162" ht="12.75" customHeight="1">
      <c r="A1162" s="4">
        <v>43872.0</v>
      </c>
      <c r="B1162" s="2" t="s">
        <v>10</v>
      </c>
      <c r="C1162" s="3">
        <v>2894.5400390625</v>
      </c>
      <c r="D1162" s="3">
        <v>2913.82006835938</v>
      </c>
      <c r="E1162" s="3">
        <v>2882.23999023438</v>
      </c>
      <c r="F1162" s="3">
        <v>2901.669921875</v>
      </c>
    </row>
    <row r="1163" ht="12.75" customHeight="1">
      <c r="A1163" s="4">
        <v>43872.0</v>
      </c>
      <c r="B1163" s="2" t="s">
        <v>7</v>
      </c>
      <c r="C1163" s="3">
        <v>49.6100006103516</v>
      </c>
      <c r="D1163" s="3">
        <v>50.689998626709</v>
      </c>
      <c r="E1163" s="3">
        <v>49.5800018310547</v>
      </c>
      <c r="F1163" s="3">
        <v>49.939998626709</v>
      </c>
    </row>
    <row r="1164" ht="12.75" customHeight="1">
      <c r="A1164" s="4">
        <v>43873.0</v>
      </c>
      <c r="B1164" s="2" t="s">
        <v>8</v>
      </c>
      <c r="C1164" s="3">
        <v>13671.150390625</v>
      </c>
      <c r="D1164" s="3">
        <v>13758.7001953125</v>
      </c>
      <c r="E1164" s="3">
        <v>13658.150390625</v>
      </c>
      <c r="F1164" s="3">
        <v>13749.7802734375</v>
      </c>
    </row>
    <row r="1165" ht="12.75" customHeight="1">
      <c r="A1165" s="4">
        <v>43873.0</v>
      </c>
      <c r="B1165" s="2" t="s">
        <v>9</v>
      </c>
      <c r="C1165" s="3">
        <v>12151.0</v>
      </c>
      <c r="D1165" s="3">
        <v>12231.75</v>
      </c>
      <c r="E1165" s="3">
        <v>12144.2998046875</v>
      </c>
      <c r="F1165" s="3">
        <v>12201.2001953125</v>
      </c>
    </row>
    <row r="1166" ht="12.75" customHeight="1">
      <c r="A1166" s="4">
        <v>43873.0</v>
      </c>
      <c r="B1166" s="2" t="s">
        <v>11</v>
      </c>
      <c r="C1166" s="3">
        <v>23741.2109375</v>
      </c>
      <c r="D1166" s="3">
        <v>23869.73046875</v>
      </c>
      <c r="E1166" s="3">
        <v>23693.720703125</v>
      </c>
      <c r="F1166" s="3">
        <v>23861.2109375</v>
      </c>
    </row>
    <row r="1167" ht="12.75" customHeight="1">
      <c r="A1167" s="4">
        <v>43873.0</v>
      </c>
      <c r="B1167" s="2" t="s">
        <v>6</v>
      </c>
      <c r="C1167" s="3">
        <v>3370.5</v>
      </c>
      <c r="D1167" s="3">
        <v>3381.46997070313</v>
      </c>
      <c r="E1167" s="3">
        <v>3369.71997070313</v>
      </c>
      <c r="F1167" s="3">
        <v>3379.44995117188</v>
      </c>
    </row>
    <row r="1168" ht="12.75" customHeight="1">
      <c r="A1168" s="4">
        <v>43873.0</v>
      </c>
      <c r="B1168" s="2" t="s">
        <v>10</v>
      </c>
      <c r="C1168" s="3">
        <v>2895.55590820313</v>
      </c>
      <c r="D1168" s="3">
        <v>2926.89892578125</v>
      </c>
      <c r="E1168" s="3">
        <v>2892.42407226563</v>
      </c>
      <c r="F1168" s="3">
        <v>2926.89892578125</v>
      </c>
    </row>
    <row r="1169" ht="12.75" customHeight="1">
      <c r="A1169" s="4">
        <v>43873.0</v>
      </c>
      <c r="B1169" s="2" t="s">
        <v>7</v>
      </c>
      <c r="C1169" s="3">
        <v>49.9599990844727</v>
      </c>
      <c r="D1169" s="3">
        <v>51.7299995422363</v>
      </c>
      <c r="E1169" s="3">
        <v>49.9500007629395</v>
      </c>
      <c r="F1169" s="3">
        <v>51.1699981689453</v>
      </c>
    </row>
    <row r="1170" ht="12.75" customHeight="1">
      <c r="A1170" s="4">
        <v>43874.0</v>
      </c>
      <c r="B1170" s="2" t="s">
        <v>8</v>
      </c>
      <c r="C1170" s="3">
        <v>13695.9296875</v>
      </c>
      <c r="D1170" s="3">
        <v>13745.4296875</v>
      </c>
      <c r="E1170" s="3">
        <v>13576.9599609375</v>
      </c>
      <c r="F1170" s="3">
        <v>13745.4296875</v>
      </c>
    </row>
    <row r="1171" ht="12.75" customHeight="1">
      <c r="A1171" s="4">
        <v>43874.0</v>
      </c>
      <c r="B1171" s="2" t="s">
        <v>9</v>
      </c>
      <c r="C1171" s="3">
        <v>12219.5498046875</v>
      </c>
      <c r="D1171" s="3">
        <v>12225.650390625</v>
      </c>
      <c r="E1171" s="3">
        <v>12139.7998046875</v>
      </c>
      <c r="F1171" s="3">
        <v>12174.650390625</v>
      </c>
    </row>
    <row r="1172" ht="12.75" customHeight="1">
      <c r="A1172" s="4">
        <v>43874.0</v>
      </c>
      <c r="B1172" s="2" t="s">
        <v>11</v>
      </c>
      <c r="C1172" s="3">
        <v>23849.759765625</v>
      </c>
      <c r="D1172" s="3">
        <v>23908.849609375</v>
      </c>
      <c r="E1172" s="3">
        <v>23784.310546875</v>
      </c>
      <c r="F1172" s="3">
        <v>23827.73046875</v>
      </c>
    </row>
    <row r="1173" ht="12.75" customHeight="1">
      <c r="A1173" s="4">
        <v>43874.0</v>
      </c>
      <c r="B1173" s="2" t="s">
        <v>6</v>
      </c>
      <c r="C1173" s="3">
        <v>3365.89990234375</v>
      </c>
      <c r="D1173" s="3">
        <v>3385.09008789063</v>
      </c>
      <c r="E1173" s="3">
        <v>3360.52001953125</v>
      </c>
      <c r="F1173" s="3">
        <v>3373.93994140625</v>
      </c>
    </row>
    <row r="1174" ht="12.75" customHeight="1">
      <c r="A1174" s="4">
        <v>43874.0</v>
      </c>
      <c r="B1174" s="2" t="s">
        <v>10</v>
      </c>
      <c r="C1174" s="3">
        <v>2927.14404296875</v>
      </c>
      <c r="D1174" s="3">
        <v>2935.40600585938</v>
      </c>
      <c r="E1174" s="3">
        <v>2901.24291992188</v>
      </c>
      <c r="F1174" s="3">
        <v>2906.07397460938</v>
      </c>
    </row>
    <row r="1175" ht="12.75" customHeight="1">
      <c r="A1175" s="4">
        <v>43874.0</v>
      </c>
      <c r="B1175" s="2" t="s">
        <v>7</v>
      </c>
      <c r="C1175" s="3">
        <v>51.7200012207031</v>
      </c>
      <c r="D1175" s="3">
        <v>51.9599990844727</v>
      </c>
      <c r="E1175" s="3">
        <v>50.5999984741211</v>
      </c>
      <c r="F1175" s="3">
        <v>51.4199981689453</v>
      </c>
    </row>
    <row r="1176" ht="12.75" customHeight="1">
      <c r="A1176" s="4">
        <v>43875.0</v>
      </c>
      <c r="B1176" s="2" t="s">
        <v>8</v>
      </c>
      <c r="C1176" s="3">
        <v>13756.4697265625</v>
      </c>
      <c r="D1176" s="3">
        <v>13788.509765625</v>
      </c>
      <c r="E1176" s="3">
        <v>13728.1201171875</v>
      </c>
      <c r="F1176" s="3">
        <v>13744.2099609375</v>
      </c>
    </row>
    <row r="1177" ht="12.75" customHeight="1">
      <c r="A1177" s="4">
        <v>43875.0</v>
      </c>
      <c r="B1177" s="2" t="s">
        <v>9</v>
      </c>
      <c r="C1177" s="3">
        <v>12190.150390625</v>
      </c>
      <c r="D1177" s="3">
        <v>12246.7001953125</v>
      </c>
      <c r="E1177" s="3">
        <v>12091.2001953125</v>
      </c>
      <c r="F1177" s="3">
        <v>12113.4501953125</v>
      </c>
    </row>
    <row r="1178" ht="12.75" customHeight="1">
      <c r="A1178" s="4">
        <v>43875.0</v>
      </c>
      <c r="B1178" s="2" t="s">
        <v>11</v>
      </c>
      <c r="C1178" s="3">
        <v>23714.51953125</v>
      </c>
      <c r="D1178" s="3">
        <v>23738.419921875</v>
      </c>
      <c r="E1178" s="3">
        <v>23603.48046875</v>
      </c>
      <c r="F1178" s="3">
        <v>23687.58984375</v>
      </c>
    </row>
    <row r="1179" ht="12.75" customHeight="1">
      <c r="A1179" s="4">
        <v>43875.0</v>
      </c>
      <c r="B1179" s="2" t="s">
        <v>6</v>
      </c>
      <c r="C1179" s="3">
        <v>3378.080078125</v>
      </c>
      <c r="D1179" s="3">
        <v>3380.68994140625</v>
      </c>
      <c r="E1179" s="3">
        <v>3366.14990234375</v>
      </c>
      <c r="F1179" s="3">
        <v>3380.15991210938</v>
      </c>
    </row>
    <row r="1180" ht="12.75" customHeight="1">
      <c r="A1180" s="4">
        <v>43875.0</v>
      </c>
      <c r="B1180" s="2" t="s">
        <v>10</v>
      </c>
      <c r="C1180" s="3">
        <v>2899.86596679688</v>
      </c>
      <c r="D1180" s="3">
        <v>2926.94311523438</v>
      </c>
      <c r="E1180" s="3">
        <v>2899.57397460938</v>
      </c>
      <c r="F1180" s="3">
        <v>2917.00805664063</v>
      </c>
    </row>
    <row r="1181" ht="12.75" customHeight="1">
      <c r="A1181" s="4">
        <v>43875.0</v>
      </c>
      <c r="B1181" s="2" t="s">
        <v>7</v>
      </c>
      <c r="C1181" s="3">
        <v>51.5099983215332</v>
      </c>
      <c r="D1181" s="3">
        <v>52.3400001525879</v>
      </c>
      <c r="E1181" s="3">
        <v>51.3199996948242</v>
      </c>
      <c r="F1181" s="3">
        <v>52.0499992370606</v>
      </c>
    </row>
    <row r="1182" ht="12.75" customHeight="1">
      <c r="A1182" s="4">
        <v>43878.0</v>
      </c>
      <c r="B1182" s="2" t="s">
        <v>8</v>
      </c>
      <c r="C1182" s="3">
        <v>13770.669921875</v>
      </c>
      <c r="D1182" s="3">
        <v>13795.240234375</v>
      </c>
      <c r="E1182" s="3">
        <v>13754.0400390625</v>
      </c>
      <c r="F1182" s="3">
        <v>13783.8896484375</v>
      </c>
    </row>
    <row r="1183" ht="12.75" customHeight="1">
      <c r="A1183" s="4">
        <v>43878.0</v>
      </c>
      <c r="B1183" s="2" t="s">
        <v>9</v>
      </c>
      <c r="C1183" s="3">
        <v>12131.7998046875</v>
      </c>
      <c r="D1183" s="3">
        <v>12159.599609375</v>
      </c>
      <c r="E1183" s="3">
        <v>12037.0</v>
      </c>
      <c r="F1183" s="3">
        <v>12045.7998046875</v>
      </c>
    </row>
    <row r="1184" ht="12.75" customHeight="1">
      <c r="A1184" s="4">
        <v>43878.0</v>
      </c>
      <c r="B1184" s="2" t="s">
        <v>11</v>
      </c>
      <c r="C1184" s="3">
        <v>23489.779296875</v>
      </c>
      <c r="D1184" s="3">
        <v>23561.98046875</v>
      </c>
      <c r="E1184" s="3">
        <v>23335.990234375</v>
      </c>
      <c r="F1184" s="3">
        <v>23523.240234375</v>
      </c>
    </row>
    <row r="1185" ht="12.75" customHeight="1">
      <c r="A1185" s="4">
        <v>43878.0</v>
      </c>
      <c r="B1185" s="2" t="s">
        <v>10</v>
      </c>
      <c r="C1185" s="3">
        <v>2924.99096679688</v>
      </c>
      <c r="D1185" s="3">
        <v>2983.63696289063</v>
      </c>
      <c r="E1185" s="3">
        <v>2924.99096679688</v>
      </c>
      <c r="F1185" s="3">
        <v>2983.6220703125</v>
      </c>
    </row>
    <row r="1186" ht="12.75" customHeight="1">
      <c r="A1186" s="4">
        <v>43879.0</v>
      </c>
      <c r="B1186" s="2" t="s">
        <v>8</v>
      </c>
      <c r="C1186" s="3">
        <v>13668.9404296875</v>
      </c>
      <c r="D1186" s="3">
        <v>13731.3896484375</v>
      </c>
      <c r="E1186" s="3">
        <v>13660.4501953125</v>
      </c>
      <c r="F1186" s="3">
        <v>13681.1904296875</v>
      </c>
    </row>
    <row r="1187" ht="12.75" customHeight="1">
      <c r="A1187" s="4">
        <v>43879.0</v>
      </c>
      <c r="B1187" s="2" t="s">
        <v>9</v>
      </c>
      <c r="C1187" s="3">
        <v>12028.25</v>
      </c>
      <c r="D1187" s="3">
        <v>12030.75</v>
      </c>
      <c r="E1187" s="3">
        <v>11908.0498046875</v>
      </c>
      <c r="F1187" s="3">
        <v>11992.5</v>
      </c>
    </row>
    <row r="1188" ht="12.75" customHeight="1">
      <c r="A1188" s="4">
        <v>43879.0</v>
      </c>
      <c r="B1188" s="2" t="s">
        <v>11</v>
      </c>
      <c r="C1188" s="3">
        <v>23398.5703125</v>
      </c>
      <c r="D1188" s="3">
        <v>23402.009765625</v>
      </c>
      <c r="E1188" s="3">
        <v>23133.599609375</v>
      </c>
      <c r="F1188" s="3">
        <v>23193.80078125</v>
      </c>
    </row>
    <row r="1189" ht="12.75" customHeight="1">
      <c r="A1189" s="4">
        <v>43879.0</v>
      </c>
      <c r="B1189" s="2" t="s">
        <v>6</v>
      </c>
      <c r="C1189" s="3">
        <v>3369.0400390625</v>
      </c>
      <c r="D1189" s="3">
        <v>3375.01000976563</v>
      </c>
      <c r="E1189" s="3">
        <v>3355.61010742188</v>
      </c>
      <c r="F1189" s="3">
        <v>3370.2900390625</v>
      </c>
    </row>
    <row r="1190" ht="12.75" customHeight="1">
      <c r="A1190" s="4">
        <v>43879.0</v>
      </c>
      <c r="B1190" s="2" t="s">
        <v>10</v>
      </c>
      <c r="C1190" s="3">
        <v>2981.40991210938</v>
      </c>
      <c r="D1190" s="3">
        <v>2990.60009765625</v>
      </c>
      <c r="E1190" s="3">
        <v>2960.77490234375</v>
      </c>
      <c r="F1190" s="3">
        <v>2984.97192382813</v>
      </c>
    </row>
    <row r="1191" ht="12.75" customHeight="1">
      <c r="A1191" s="4">
        <v>43879.0</v>
      </c>
      <c r="B1191" s="2" t="s">
        <v>7</v>
      </c>
      <c r="C1191" s="3">
        <v>52.2299995422363</v>
      </c>
      <c r="D1191" s="3">
        <v>52.4099998474121</v>
      </c>
      <c r="E1191" s="3">
        <v>50.8800010681152</v>
      </c>
      <c r="F1191" s="3">
        <v>52.0499992370606</v>
      </c>
    </row>
    <row r="1192" ht="12.75" customHeight="1">
      <c r="A1192" s="4">
        <v>43880.0</v>
      </c>
      <c r="B1192" s="2" t="s">
        <v>8</v>
      </c>
      <c r="C1192" s="3">
        <v>13751.0498046875</v>
      </c>
      <c r="D1192" s="3">
        <v>13789.0</v>
      </c>
      <c r="E1192" s="3">
        <v>13710.7802734375</v>
      </c>
      <c r="F1192" s="3">
        <v>13789.0</v>
      </c>
    </row>
    <row r="1193" ht="12.75" customHeight="1">
      <c r="A1193" s="4">
        <v>43880.0</v>
      </c>
      <c r="B1193" s="2" t="s">
        <v>9</v>
      </c>
      <c r="C1193" s="3">
        <v>12090.599609375</v>
      </c>
      <c r="D1193" s="3">
        <v>12134.7001953125</v>
      </c>
      <c r="E1193" s="3">
        <v>12042.099609375</v>
      </c>
      <c r="F1193" s="3">
        <v>12125.900390625</v>
      </c>
    </row>
    <row r="1194" ht="12.75" customHeight="1">
      <c r="A1194" s="4">
        <v>43880.0</v>
      </c>
      <c r="B1194" s="2" t="s">
        <v>11</v>
      </c>
      <c r="C1194" s="3">
        <v>23329.330078125</v>
      </c>
      <c r="D1194" s="3">
        <v>23468.560546875</v>
      </c>
      <c r="E1194" s="3">
        <v>23234.9609375</v>
      </c>
      <c r="F1194" s="3">
        <v>23400.69921875</v>
      </c>
    </row>
    <row r="1195" ht="12.75" customHeight="1">
      <c r="A1195" s="4">
        <v>43880.0</v>
      </c>
      <c r="B1195" s="2" t="s">
        <v>6</v>
      </c>
      <c r="C1195" s="3">
        <v>3380.38989257813</v>
      </c>
      <c r="D1195" s="3">
        <v>3393.52001953125</v>
      </c>
      <c r="E1195" s="3">
        <v>3378.830078125</v>
      </c>
      <c r="F1195" s="3">
        <v>3386.14990234375</v>
      </c>
    </row>
    <row r="1196" ht="12.75" customHeight="1">
      <c r="A1196" s="4">
        <v>43880.0</v>
      </c>
      <c r="B1196" s="2" t="s">
        <v>10</v>
      </c>
      <c r="C1196" s="3">
        <v>2979.52197265625</v>
      </c>
      <c r="D1196" s="3">
        <v>2998.27197265625</v>
      </c>
      <c r="E1196" s="3">
        <v>2971.82202148438</v>
      </c>
      <c r="F1196" s="3">
        <v>2975.40209960938</v>
      </c>
    </row>
    <row r="1197" ht="12.75" customHeight="1">
      <c r="A1197" s="4">
        <v>43880.0</v>
      </c>
      <c r="B1197" s="2" t="s">
        <v>7</v>
      </c>
      <c r="C1197" s="3">
        <v>52.1199989318848</v>
      </c>
      <c r="D1197" s="3">
        <v>53.6599998474121</v>
      </c>
      <c r="E1197" s="3">
        <v>51.9300003051758</v>
      </c>
      <c r="F1197" s="3">
        <v>53.2900009155273</v>
      </c>
    </row>
    <row r="1198" ht="12.75" customHeight="1">
      <c r="A1198" s="4">
        <v>43881.0</v>
      </c>
      <c r="B1198" s="2" t="s">
        <v>8</v>
      </c>
      <c r="C1198" s="3">
        <v>13774.4404296875</v>
      </c>
      <c r="D1198" s="3">
        <v>13788.41015625</v>
      </c>
      <c r="E1198" s="3">
        <v>13664.0</v>
      </c>
      <c r="F1198" s="3">
        <v>13664.0</v>
      </c>
    </row>
    <row r="1199" ht="12.75" customHeight="1">
      <c r="A1199" s="4">
        <v>43881.0</v>
      </c>
      <c r="B1199" s="2" t="s">
        <v>9</v>
      </c>
      <c r="C1199" s="3">
        <v>12119.0</v>
      </c>
      <c r="D1199" s="3">
        <v>12152.0</v>
      </c>
      <c r="E1199" s="3">
        <v>12071.4501953125</v>
      </c>
      <c r="F1199" s="3">
        <v>12080.849609375</v>
      </c>
    </row>
    <row r="1200" ht="12.75" customHeight="1">
      <c r="A1200" s="4">
        <v>43881.0</v>
      </c>
      <c r="B1200" s="2" t="s">
        <v>11</v>
      </c>
      <c r="C1200" s="3">
        <v>23666.580078125</v>
      </c>
      <c r="D1200" s="3">
        <v>23806.560546875</v>
      </c>
      <c r="E1200" s="3">
        <v>23426.419921875</v>
      </c>
      <c r="F1200" s="3">
        <v>23479.150390625</v>
      </c>
    </row>
    <row r="1201" ht="12.75" customHeight="1">
      <c r="A1201" s="4">
        <v>43881.0</v>
      </c>
      <c r="B1201" s="2" t="s">
        <v>6</v>
      </c>
      <c r="C1201" s="3">
        <v>3380.44995117188</v>
      </c>
      <c r="D1201" s="3">
        <v>3389.14990234375</v>
      </c>
      <c r="E1201" s="3">
        <v>3341.02001953125</v>
      </c>
      <c r="F1201" s="3">
        <v>3373.22998046875</v>
      </c>
    </row>
    <row r="1202" ht="12.75" customHeight="1">
      <c r="A1202" s="4">
        <v>43881.0</v>
      </c>
      <c r="B1202" s="2" t="s">
        <v>10</v>
      </c>
      <c r="C1202" s="3">
        <v>2981.8798828125</v>
      </c>
      <c r="D1202" s="3">
        <v>3031.37109375</v>
      </c>
      <c r="E1202" s="3">
        <v>2968.44506835938</v>
      </c>
      <c r="F1202" s="3">
        <v>3030.15405273438</v>
      </c>
    </row>
    <row r="1203" ht="12.75" customHeight="1">
      <c r="A1203" s="4">
        <v>43881.0</v>
      </c>
      <c r="B1203" s="2" t="s">
        <v>7</v>
      </c>
      <c r="C1203" s="3">
        <v>53.5</v>
      </c>
      <c r="D1203" s="3">
        <v>54.5</v>
      </c>
      <c r="E1203" s="3">
        <v>53.2200012207031</v>
      </c>
      <c r="F1203" s="3">
        <v>53.7799987792969</v>
      </c>
    </row>
    <row r="1204" ht="12.75" customHeight="1">
      <c r="A1204" s="4">
        <v>43882.0</v>
      </c>
      <c r="B1204" s="2" t="s">
        <v>8</v>
      </c>
      <c r="C1204" s="3">
        <v>13609.9404296875</v>
      </c>
      <c r="D1204" s="3">
        <v>13689.23046875</v>
      </c>
      <c r="E1204" s="3">
        <v>13500.5</v>
      </c>
      <c r="F1204" s="3">
        <v>13579.330078125</v>
      </c>
    </row>
    <row r="1205" ht="12.75" customHeight="1">
      <c r="A1205" s="4">
        <v>43882.0</v>
      </c>
      <c r="B1205" s="2" t="s">
        <v>11</v>
      </c>
      <c r="C1205" s="3">
        <v>23427.76953125</v>
      </c>
      <c r="D1205" s="3">
        <v>23588.55078125</v>
      </c>
      <c r="E1205" s="3">
        <v>23378.330078125</v>
      </c>
      <c r="F1205" s="3">
        <v>23386.740234375</v>
      </c>
    </row>
    <row r="1206" ht="12.75" customHeight="1">
      <c r="A1206" s="4">
        <v>43882.0</v>
      </c>
      <c r="B1206" s="2" t="s">
        <v>6</v>
      </c>
      <c r="C1206" s="3">
        <v>3360.5</v>
      </c>
      <c r="D1206" s="3">
        <v>3360.76000976563</v>
      </c>
      <c r="E1206" s="3">
        <v>3328.44995117188</v>
      </c>
      <c r="F1206" s="3">
        <v>3337.75</v>
      </c>
    </row>
    <row r="1207" ht="12.75" customHeight="1">
      <c r="A1207" s="4">
        <v>43882.0</v>
      </c>
      <c r="B1207" s="2" t="s">
        <v>10</v>
      </c>
      <c r="C1207" s="3">
        <v>3022.24609375</v>
      </c>
      <c r="D1207" s="3">
        <v>3058.89794921875</v>
      </c>
      <c r="E1207" s="3">
        <v>3020.14111328125</v>
      </c>
      <c r="F1207" s="3">
        <v>3039.6689453125</v>
      </c>
    </row>
    <row r="1208" ht="12.75" customHeight="1">
      <c r="A1208" s="4">
        <v>43882.0</v>
      </c>
      <c r="B1208" s="2" t="s">
        <v>7</v>
      </c>
      <c r="C1208" s="3">
        <v>53.7400016784668</v>
      </c>
      <c r="D1208" s="3">
        <v>53.8600006103516</v>
      </c>
      <c r="E1208" s="3">
        <v>52.5499992370606</v>
      </c>
      <c r="F1208" s="3">
        <v>53.3800010681152</v>
      </c>
    </row>
    <row r="1209" ht="12.75" customHeight="1">
      <c r="A1209" s="4">
        <v>43885.0</v>
      </c>
      <c r="B1209" s="2" t="s">
        <v>8</v>
      </c>
      <c r="C1209" s="3">
        <v>13231.3798828125</v>
      </c>
      <c r="D1209" s="3">
        <v>13236.580078125</v>
      </c>
      <c r="E1209" s="3">
        <v>12982.1396484375</v>
      </c>
      <c r="F1209" s="3">
        <v>13035.240234375</v>
      </c>
    </row>
    <row r="1210" ht="12.75" customHeight="1">
      <c r="A1210" s="4">
        <v>43885.0</v>
      </c>
      <c r="B1210" s="2" t="s">
        <v>9</v>
      </c>
      <c r="C1210" s="3">
        <v>12012.5498046875</v>
      </c>
      <c r="D1210" s="3">
        <v>12012.5498046875</v>
      </c>
      <c r="E1210" s="3">
        <v>11813.400390625</v>
      </c>
      <c r="F1210" s="3">
        <v>11829.400390625</v>
      </c>
    </row>
    <row r="1211" ht="12.75" customHeight="1">
      <c r="A1211" s="4">
        <v>43885.0</v>
      </c>
      <c r="B1211" s="2" t="s">
        <v>6</v>
      </c>
      <c r="C1211" s="3">
        <v>3257.61010742188</v>
      </c>
      <c r="D1211" s="3">
        <v>3259.81005859375</v>
      </c>
      <c r="E1211" s="3">
        <v>3214.64990234375</v>
      </c>
      <c r="F1211" s="3">
        <v>3225.88989257813</v>
      </c>
    </row>
    <row r="1212" ht="12.75" customHeight="1">
      <c r="A1212" s="4">
        <v>43885.0</v>
      </c>
      <c r="B1212" s="2" t="s">
        <v>10</v>
      </c>
      <c r="C1212" s="3">
        <v>3027.89306640625</v>
      </c>
      <c r="D1212" s="3">
        <v>3042.18188476563</v>
      </c>
      <c r="E1212" s="3">
        <v>3007.35595703125</v>
      </c>
      <c r="F1212" s="3">
        <v>3031.23291015625</v>
      </c>
    </row>
    <row r="1213" ht="12.75" customHeight="1">
      <c r="A1213" s="4">
        <v>43885.0</v>
      </c>
      <c r="B1213" s="2" t="s">
        <v>7</v>
      </c>
      <c r="C1213" s="3">
        <v>52.5999984741211</v>
      </c>
      <c r="D1213" s="3">
        <v>52.6399993896484</v>
      </c>
      <c r="E1213" s="3">
        <v>50.4500007629395</v>
      </c>
      <c r="F1213" s="3">
        <v>51.4300003051758</v>
      </c>
    </row>
    <row r="1214" ht="12.75" customHeight="1">
      <c r="A1214" s="4">
        <v>43886.0</v>
      </c>
      <c r="B1214" s="2" t="s">
        <v>8</v>
      </c>
      <c r="C1214" s="3">
        <v>13132.0400390625</v>
      </c>
      <c r="D1214" s="3">
        <v>13132.0400390625</v>
      </c>
      <c r="E1214" s="3">
        <v>12778.66015625</v>
      </c>
      <c r="F1214" s="3">
        <v>12790.490234375</v>
      </c>
    </row>
    <row r="1215" ht="12.75" customHeight="1">
      <c r="A1215" s="4">
        <v>43886.0</v>
      </c>
      <c r="B1215" s="2" t="s">
        <v>9</v>
      </c>
      <c r="C1215" s="3">
        <v>11877.5</v>
      </c>
      <c r="D1215" s="3">
        <v>11883.0498046875</v>
      </c>
      <c r="E1215" s="3">
        <v>11779.900390625</v>
      </c>
      <c r="F1215" s="3">
        <v>11797.900390625</v>
      </c>
    </row>
    <row r="1216" ht="12.75" customHeight="1">
      <c r="A1216" s="4">
        <v>43886.0</v>
      </c>
      <c r="B1216" s="2" t="s">
        <v>11</v>
      </c>
      <c r="C1216" s="3">
        <v>22949.369140625</v>
      </c>
      <c r="D1216" s="3">
        <v>22950.23046875</v>
      </c>
      <c r="E1216" s="3">
        <v>22335.2109375</v>
      </c>
      <c r="F1216" s="3">
        <v>22605.41015625</v>
      </c>
    </row>
    <row r="1217" ht="12.75" customHeight="1">
      <c r="A1217" s="4">
        <v>43886.0</v>
      </c>
      <c r="B1217" s="2" t="s">
        <v>6</v>
      </c>
      <c r="C1217" s="3">
        <v>3238.93994140625</v>
      </c>
      <c r="D1217" s="3">
        <v>3246.98999023438</v>
      </c>
      <c r="E1217" s="3">
        <v>3118.77001953125</v>
      </c>
      <c r="F1217" s="3">
        <v>3128.2099609375</v>
      </c>
    </row>
    <row r="1218" ht="12.75" customHeight="1">
      <c r="A1218" s="4">
        <v>43886.0</v>
      </c>
      <c r="B1218" s="2" t="s">
        <v>10</v>
      </c>
      <c r="C1218" s="3">
        <v>2982.07006835938</v>
      </c>
      <c r="D1218" s="3">
        <v>3016.94604492188</v>
      </c>
      <c r="E1218" s="3">
        <v>2943.71704101563</v>
      </c>
      <c r="F1218" s="3">
        <v>3013.05004882813</v>
      </c>
    </row>
    <row r="1219" ht="12.75" customHeight="1">
      <c r="A1219" s="4">
        <v>43886.0</v>
      </c>
      <c r="B1219" s="2" t="s">
        <v>7</v>
      </c>
      <c r="C1219" s="3">
        <v>51.3699989318848</v>
      </c>
      <c r="D1219" s="3">
        <v>52.0200004577637</v>
      </c>
      <c r="E1219" s="3">
        <v>49.689998626709</v>
      </c>
      <c r="F1219" s="3">
        <v>49.9000015258789</v>
      </c>
    </row>
    <row r="1220" ht="12.75" customHeight="1">
      <c r="A1220" s="4">
        <v>43887.0</v>
      </c>
      <c r="B1220" s="2" t="s">
        <v>8</v>
      </c>
      <c r="C1220" s="3">
        <v>12682.16015625</v>
      </c>
      <c r="D1220" s="3">
        <v>12849.169921875</v>
      </c>
      <c r="E1220" s="3">
        <v>12368.0498046875</v>
      </c>
      <c r="F1220" s="3">
        <v>12774.8798828125</v>
      </c>
    </row>
    <row r="1221" ht="12.75" customHeight="1">
      <c r="A1221" s="4">
        <v>43887.0</v>
      </c>
      <c r="B1221" s="2" t="s">
        <v>9</v>
      </c>
      <c r="C1221" s="3">
        <v>11738.5498046875</v>
      </c>
      <c r="D1221" s="3">
        <v>11783.25</v>
      </c>
      <c r="E1221" s="3">
        <v>11639.599609375</v>
      </c>
      <c r="F1221" s="3">
        <v>11678.5</v>
      </c>
    </row>
    <row r="1222" ht="12.75" customHeight="1">
      <c r="A1222" s="4">
        <v>43887.0</v>
      </c>
      <c r="B1222" s="2" t="s">
        <v>11</v>
      </c>
      <c r="C1222" s="3">
        <v>22374.140625</v>
      </c>
      <c r="D1222" s="3">
        <v>22456.55078125</v>
      </c>
      <c r="E1222" s="3">
        <v>22127.419921875</v>
      </c>
      <c r="F1222" s="3">
        <v>22426.189453125</v>
      </c>
    </row>
    <row r="1223" ht="12.75" customHeight="1">
      <c r="A1223" s="4">
        <v>43887.0</v>
      </c>
      <c r="B1223" s="2" t="s">
        <v>6</v>
      </c>
      <c r="C1223" s="3">
        <v>3139.89990234375</v>
      </c>
      <c r="D1223" s="3">
        <v>3182.51000976563</v>
      </c>
      <c r="E1223" s="3">
        <v>3108.98999023438</v>
      </c>
      <c r="F1223" s="3">
        <v>3116.38989257813</v>
      </c>
    </row>
    <row r="1224" ht="12.75" customHeight="1">
      <c r="A1224" s="4">
        <v>43887.0</v>
      </c>
      <c r="B1224" s="2" t="s">
        <v>10</v>
      </c>
      <c r="C1224" s="3">
        <v>2978.419921875</v>
      </c>
      <c r="D1224" s="3">
        <v>3028.78002929688</v>
      </c>
      <c r="E1224" s="3">
        <v>2974.93994140625</v>
      </c>
      <c r="F1224" s="3">
        <v>2987.92895507813</v>
      </c>
    </row>
    <row r="1225" ht="12.75" customHeight="1">
      <c r="A1225" s="4">
        <v>43887.0</v>
      </c>
      <c r="B1225" s="2" t="s">
        <v>7</v>
      </c>
      <c r="C1225" s="3">
        <v>50.0800018310547</v>
      </c>
      <c r="D1225" s="3">
        <v>50.439998626709</v>
      </c>
      <c r="E1225" s="3">
        <v>48.2999992370606</v>
      </c>
      <c r="F1225" s="3">
        <v>48.7299995422363</v>
      </c>
    </row>
    <row r="1226" ht="12.75" customHeight="1">
      <c r="A1226" s="4">
        <v>43888.0</v>
      </c>
      <c r="B1226" s="2" t="s">
        <v>8</v>
      </c>
      <c r="C1226" s="3">
        <v>12526.599609375</v>
      </c>
      <c r="D1226" s="3">
        <v>12593.6201171875</v>
      </c>
      <c r="E1226" s="3">
        <v>12211.6298828125</v>
      </c>
      <c r="F1226" s="3">
        <v>12367.4599609375</v>
      </c>
    </row>
    <row r="1227" ht="12.75" customHeight="1">
      <c r="A1227" s="4">
        <v>43888.0</v>
      </c>
      <c r="B1227" s="2" t="s">
        <v>9</v>
      </c>
      <c r="C1227" s="3">
        <v>11661.25</v>
      </c>
      <c r="D1227" s="3">
        <v>11663.849609375</v>
      </c>
      <c r="E1227" s="3">
        <v>11536.7001953125</v>
      </c>
      <c r="F1227" s="3">
        <v>11633.2998046875</v>
      </c>
    </row>
    <row r="1228" ht="12.75" customHeight="1">
      <c r="A1228" s="4">
        <v>43888.0</v>
      </c>
      <c r="B1228" s="2" t="s">
        <v>11</v>
      </c>
      <c r="C1228" s="3">
        <v>22255.830078125</v>
      </c>
      <c r="D1228" s="3">
        <v>22272.259765625</v>
      </c>
      <c r="E1228" s="3">
        <v>21844.2890625</v>
      </c>
      <c r="F1228" s="3">
        <v>21948.23046875</v>
      </c>
    </row>
    <row r="1229" ht="12.75" customHeight="1">
      <c r="A1229" s="4">
        <v>43888.0</v>
      </c>
      <c r="B1229" s="2" t="s">
        <v>6</v>
      </c>
      <c r="C1229" s="3">
        <v>3062.5400390625</v>
      </c>
      <c r="D1229" s="3">
        <v>3097.07006835938</v>
      </c>
      <c r="E1229" s="3">
        <v>2977.38989257813</v>
      </c>
      <c r="F1229" s="3">
        <v>2978.76000976563</v>
      </c>
    </row>
    <row r="1230" ht="12.75" customHeight="1">
      <c r="A1230" s="4">
        <v>43888.0</v>
      </c>
      <c r="B1230" s="2" t="s">
        <v>10</v>
      </c>
      <c r="C1230" s="3">
        <v>2992.48999023438</v>
      </c>
      <c r="D1230" s="3">
        <v>3009.4599609375</v>
      </c>
      <c r="E1230" s="3">
        <v>2980.47998046875</v>
      </c>
      <c r="F1230" s="3">
        <v>2991.330078125</v>
      </c>
    </row>
    <row r="1231" ht="12.75" customHeight="1">
      <c r="A1231" s="4">
        <v>43888.0</v>
      </c>
      <c r="B1231" s="2" t="s">
        <v>7</v>
      </c>
      <c r="C1231" s="3">
        <v>48.6300010681152</v>
      </c>
      <c r="D1231" s="3">
        <v>48.7799987792969</v>
      </c>
      <c r="E1231" s="3">
        <v>45.8800010681152</v>
      </c>
      <c r="F1231" s="3">
        <v>47.0900001525879</v>
      </c>
    </row>
    <row r="1232" ht="12.75" customHeight="1">
      <c r="A1232" s="4">
        <v>43889.0</v>
      </c>
      <c r="B1232" s="2" t="s">
        <v>8</v>
      </c>
      <c r="C1232" s="3">
        <v>11891.8701171875</v>
      </c>
      <c r="D1232" s="3">
        <v>12008.58984375</v>
      </c>
      <c r="E1232" s="3">
        <v>11724.1201171875</v>
      </c>
      <c r="F1232" s="3">
        <v>11890.349609375</v>
      </c>
    </row>
    <row r="1233" ht="12.75" customHeight="1">
      <c r="A1233" s="4">
        <v>43889.0</v>
      </c>
      <c r="B1233" s="2" t="s">
        <v>9</v>
      </c>
      <c r="C1233" s="3">
        <v>11382.0</v>
      </c>
      <c r="D1233" s="3">
        <v>11384.7998046875</v>
      </c>
      <c r="E1233" s="3">
        <v>11175.0498046875</v>
      </c>
      <c r="F1233" s="3">
        <v>11201.75</v>
      </c>
    </row>
    <row r="1234" ht="12.75" customHeight="1">
      <c r="A1234" s="4">
        <v>43889.0</v>
      </c>
      <c r="B1234" s="2" t="s">
        <v>11</v>
      </c>
      <c r="C1234" s="3">
        <v>21518.009765625</v>
      </c>
      <c r="D1234" s="3">
        <v>21528.130859375</v>
      </c>
      <c r="E1234" s="3">
        <v>20916.400390625</v>
      </c>
      <c r="F1234" s="3">
        <v>21142.9609375</v>
      </c>
    </row>
    <row r="1235" ht="12.75" customHeight="1">
      <c r="A1235" s="4">
        <v>43889.0</v>
      </c>
      <c r="B1235" s="2" t="s">
        <v>6</v>
      </c>
      <c r="C1235" s="3">
        <v>2916.89990234375</v>
      </c>
      <c r="D1235" s="3">
        <v>2959.71997070313</v>
      </c>
      <c r="E1235" s="3">
        <v>2855.84008789063</v>
      </c>
      <c r="F1235" s="3">
        <v>2954.21997070313</v>
      </c>
    </row>
    <row r="1236" ht="12.75" customHeight="1">
      <c r="A1236" s="4">
        <v>43889.0</v>
      </c>
      <c r="B1236" s="2" t="s">
        <v>10</v>
      </c>
      <c r="C1236" s="3">
        <v>2924.64111328125</v>
      </c>
      <c r="D1236" s="3">
        <v>2948.1259765625</v>
      </c>
      <c r="E1236" s="3">
        <v>2878.5439453125</v>
      </c>
      <c r="F1236" s="3">
        <v>2880.30395507813</v>
      </c>
    </row>
    <row r="1237" ht="12.75" customHeight="1">
      <c r="A1237" s="4">
        <v>43889.0</v>
      </c>
      <c r="B1237" s="2" t="s">
        <v>7</v>
      </c>
      <c r="C1237" s="3">
        <v>46.4900016784668</v>
      </c>
      <c r="D1237" s="3">
        <v>47.0299987792969</v>
      </c>
      <c r="E1237" s="3">
        <v>43.8499984741211</v>
      </c>
      <c r="F1237" s="3">
        <v>44.7599983215332</v>
      </c>
    </row>
    <row r="1238" ht="12.75" customHeight="1">
      <c r="A1238" s="4">
        <v>43892.0</v>
      </c>
      <c r="B1238" s="2" t="s">
        <v>8</v>
      </c>
      <c r="C1238" s="3">
        <v>12030.26953125</v>
      </c>
      <c r="D1238" s="3">
        <v>12121.599609375</v>
      </c>
      <c r="E1238" s="3">
        <v>11624.6298828125</v>
      </c>
      <c r="F1238" s="3">
        <v>11857.8701171875</v>
      </c>
    </row>
    <row r="1239" ht="12.75" customHeight="1">
      <c r="A1239" s="4">
        <v>43892.0</v>
      </c>
      <c r="B1239" s="2" t="s">
        <v>9</v>
      </c>
      <c r="C1239" s="3">
        <v>11387.349609375</v>
      </c>
      <c r="D1239" s="3">
        <v>11433.0</v>
      </c>
      <c r="E1239" s="3">
        <v>11036.25</v>
      </c>
      <c r="F1239" s="3">
        <v>11132.75</v>
      </c>
    </row>
    <row r="1240" ht="12.75" customHeight="1">
      <c r="A1240" s="4">
        <v>43892.0</v>
      </c>
      <c r="B1240" s="2" t="s">
        <v>11</v>
      </c>
      <c r="C1240" s="3">
        <v>20849.7890625</v>
      </c>
      <c r="D1240" s="3">
        <v>21593.109375</v>
      </c>
      <c r="E1240" s="3">
        <v>20834.2890625</v>
      </c>
      <c r="F1240" s="3">
        <v>21344.080078125</v>
      </c>
    </row>
    <row r="1241" ht="12.75" customHeight="1">
      <c r="A1241" s="4">
        <v>43892.0</v>
      </c>
      <c r="B1241" s="2" t="s">
        <v>6</v>
      </c>
      <c r="C1241" s="3">
        <v>2974.28002929688</v>
      </c>
      <c r="D1241" s="3">
        <v>3090.9599609375</v>
      </c>
      <c r="E1241" s="3">
        <v>2945.18994140625</v>
      </c>
      <c r="F1241" s="3">
        <v>3090.22998046875</v>
      </c>
    </row>
    <row r="1242" ht="12.75" customHeight="1">
      <c r="A1242" s="4">
        <v>43892.0</v>
      </c>
      <c r="B1242" s="2" t="s">
        <v>10</v>
      </c>
      <c r="C1242" s="3">
        <v>2899.31005859375</v>
      </c>
      <c r="D1242" s="3">
        <v>2982.50708007813</v>
      </c>
      <c r="E1242" s="3">
        <v>2899.31005859375</v>
      </c>
      <c r="F1242" s="3">
        <v>2970.93090820313</v>
      </c>
    </row>
    <row r="1243" ht="12.75" customHeight="1">
      <c r="A1243" s="4">
        <v>43892.0</v>
      </c>
      <c r="B1243" s="2" t="s">
        <v>7</v>
      </c>
      <c r="C1243" s="3">
        <v>43.7000007629395</v>
      </c>
      <c r="D1243" s="3">
        <v>47.560001373291</v>
      </c>
      <c r="E1243" s="3">
        <v>43.3199996948242</v>
      </c>
      <c r="F1243" s="3">
        <v>46.75</v>
      </c>
    </row>
    <row r="1244" ht="12.75" customHeight="1">
      <c r="A1244" s="4">
        <v>43893.0</v>
      </c>
      <c r="B1244" s="2" t="s">
        <v>8</v>
      </c>
      <c r="C1244" s="3">
        <v>12013.0595703125</v>
      </c>
      <c r="D1244" s="3">
        <v>12272.990234375</v>
      </c>
      <c r="E1244" s="3">
        <v>11906.8203125</v>
      </c>
      <c r="F1244" s="3">
        <v>11985.3896484375</v>
      </c>
    </row>
    <row r="1245" ht="12.75" customHeight="1">
      <c r="A1245" s="4">
        <v>43893.0</v>
      </c>
      <c r="B1245" s="2" t="s">
        <v>9</v>
      </c>
      <c r="C1245" s="3">
        <v>11217.5498046875</v>
      </c>
      <c r="D1245" s="3">
        <v>11342.25</v>
      </c>
      <c r="E1245" s="3">
        <v>11152.5498046875</v>
      </c>
      <c r="F1245" s="3">
        <v>11303.2998046875</v>
      </c>
    </row>
    <row r="1246" ht="12.75" customHeight="1">
      <c r="A1246" s="4">
        <v>43893.0</v>
      </c>
      <c r="B1246" s="2" t="s">
        <v>11</v>
      </c>
      <c r="C1246" s="3">
        <v>21651.990234375</v>
      </c>
      <c r="D1246" s="3">
        <v>21719.779296875</v>
      </c>
      <c r="E1246" s="3">
        <v>21082.73046875</v>
      </c>
      <c r="F1246" s="3">
        <v>21082.73046875</v>
      </c>
    </row>
    <row r="1247" ht="12.75" customHeight="1">
      <c r="A1247" s="4">
        <v>43893.0</v>
      </c>
      <c r="B1247" s="2" t="s">
        <v>6</v>
      </c>
      <c r="C1247" s="3">
        <v>3096.4599609375</v>
      </c>
      <c r="D1247" s="3">
        <v>3136.71997070313</v>
      </c>
      <c r="E1247" s="3">
        <v>2976.6298828125</v>
      </c>
      <c r="F1247" s="3">
        <v>3003.3701171875</v>
      </c>
    </row>
    <row r="1248" ht="12.75" customHeight="1">
      <c r="A1248" s="4">
        <v>43893.0</v>
      </c>
      <c r="B1248" s="2" t="s">
        <v>10</v>
      </c>
      <c r="C1248" s="3">
        <v>3006.88891601563</v>
      </c>
      <c r="D1248" s="3">
        <v>3026.84204101563</v>
      </c>
      <c r="E1248" s="3">
        <v>2976.623046875</v>
      </c>
      <c r="F1248" s="3">
        <v>2992.89697265625</v>
      </c>
    </row>
    <row r="1249" ht="12.75" customHeight="1">
      <c r="A1249" s="4">
        <v>43893.0</v>
      </c>
      <c r="B1249" s="2" t="s">
        <v>7</v>
      </c>
      <c r="C1249" s="3">
        <v>47.7200012207031</v>
      </c>
      <c r="D1249" s="3">
        <v>48.6599998474121</v>
      </c>
      <c r="E1249" s="3">
        <v>46.4700012207031</v>
      </c>
      <c r="F1249" s="3">
        <v>47.1800003051758</v>
      </c>
    </row>
    <row r="1250" ht="12.75" customHeight="1">
      <c r="A1250" s="4">
        <v>43894.0</v>
      </c>
      <c r="B1250" s="2" t="s">
        <v>8</v>
      </c>
      <c r="C1250" s="3">
        <v>11992.58984375</v>
      </c>
      <c r="D1250" s="3">
        <v>12199.8203125</v>
      </c>
      <c r="E1250" s="3">
        <v>11929.240234375</v>
      </c>
      <c r="F1250" s="3">
        <v>12127.6904296875</v>
      </c>
    </row>
    <row r="1251" ht="12.75" customHeight="1">
      <c r="A1251" s="4">
        <v>43894.0</v>
      </c>
      <c r="B1251" s="2" t="s">
        <v>9</v>
      </c>
      <c r="C1251" s="3">
        <v>11351.349609375</v>
      </c>
      <c r="D1251" s="3">
        <v>11356.599609375</v>
      </c>
      <c r="E1251" s="3">
        <v>11082.150390625</v>
      </c>
      <c r="F1251" s="3">
        <v>11251.0</v>
      </c>
    </row>
    <row r="1252" ht="12.75" customHeight="1">
      <c r="A1252" s="4">
        <v>43894.0</v>
      </c>
      <c r="B1252" s="2" t="s">
        <v>11</v>
      </c>
      <c r="C1252" s="3">
        <v>20897.19921875</v>
      </c>
      <c r="D1252" s="3">
        <v>21245.9296875</v>
      </c>
      <c r="E1252" s="3">
        <v>20862.05078125</v>
      </c>
      <c r="F1252" s="3">
        <v>21100.060546875</v>
      </c>
    </row>
    <row r="1253" ht="12.75" customHeight="1">
      <c r="A1253" s="4">
        <v>43894.0</v>
      </c>
      <c r="B1253" s="2" t="s">
        <v>6</v>
      </c>
      <c r="C1253" s="3">
        <v>3045.75</v>
      </c>
      <c r="D1253" s="3">
        <v>3130.96997070313</v>
      </c>
      <c r="E1253" s="3">
        <v>3034.3798828125</v>
      </c>
      <c r="F1253" s="3">
        <v>3130.1201171875</v>
      </c>
    </row>
    <row r="1254" ht="12.75" customHeight="1">
      <c r="A1254" s="4">
        <v>43894.0</v>
      </c>
      <c r="B1254" s="2" t="s">
        <v>10</v>
      </c>
      <c r="C1254" s="3">
        <v>2981.80590820313</v>
      </c>
      <c r="D1254" s="3">
        <v>3012.00390625</v>
      </c>
      <c r="E1254" s="3">
        <v>2974.35791015625</v>
      </c>
      <c r="F1254" s="3">
        <v>3011.666015625</v>
      </c>
    </row>
    <row r="1255" ht="12.75" customHeight="1">
      <c r="A1255" s="4">
        <v>43894.0</v>
      </c>
      <c r="B1255" s="2" t="s">
        <v>7</v>
      </c>
      <c r="C1255" s="3">
        <v>46.939998626709</v>
      </c>
      <c r="D1255" s="3">
        <v>48.4099998474121</v>
      </c>
      <c r="E1255" s="3">
        <v>46.6500015258789</v>
      </c>
      <c r="F1255" s="3">
        <v>46.7799987792969</v>
      </c>
    </row>
    <row r="1256" ht="12.75" customHeight="1">
      <c r="A1256" s="4">
        <v>43895.0</v>
      </c>
      <c r="B1256" s="2" t="s">
        <v>8</v>
      </c>
      <c r="C1256" s="3">
        <v>12191.41015625</v>
      </c>
      <c r="D1256" s="3">
        <v>12207.76953125</v>
      </c>
      <c r="E1256" s="3">
        <v>11844.8798828125</v>
      </c>
      <c r="F1256" s="3">
        <v>11944.7197265625</v>
      </c>
    </row>
    <row r="1257" ht="12.75" customHeight="1">
      <c r="A1257" s="4">
        <v>43895.0</v>
      </c>
      <c r="B1257" s="2" t="s">
        <v>9</v>
      </c>
      <c r="C1257" s="3">
        <v>11306.0498046875</v>
      </c>
      <c r="D1257" s="3">
        <v>11389.5</v>
      </c>
      <c r="E1257" s="3">
        <v>11244.599609375</v>
      </c>
      <c r="F1257" s="3">
        <v>11269.0</v>
      </c>
    </row>
    <row r="1258" ht="12.75" customHeight="1">
      <c r="A1258" s="4">
        <v>43895.0</v>
      </c>
      <c r="B1258" s="2" t="s">
        <v>11</v>
      </c>
      <c r="C1258" s="3">
        <v>21399.869140625</v>
      </c>
      <c r="D1258" s="3">
        <v>21399.869140625</v>
      </c>
      <c r="E1258" s="3">
        <v>21220.759765625</v>
      </c>
      <c r="F1258" s="3">
        <v>21329.119140625</v>
      </c>
    </row>
    <row r="1259" ht="12.75" customHeight="1">
      <c r="A1259" s="4">
        <v>43895.0</v>
      </c>
      <c r="B1259" s="2" t="s">
        <v>6</v>
      </c>
      <c r="C1259" s="3">
        <v>3075.69995117188</v>
      </c>
      <c r="D1259" s="3">
        <v>3083.0400390625</v>
      </c>
      <c r="E1259" s="3">
        <v>2999.830078125</v>
      </c>
      <c r="F1259" s="3">
        <v>3023.93994140625</v>
      </c>
    </row>
    <row r="1260" ht="12.75" customHeight="1">
      <c r="A1260" s="4">
        <v>43895.0</v>
      </c>
      <c r="B1260" s="2" t="s">
        <v>10</v>
      </c>
      <c r="C1260" s="3">
        <v>3036.15502929688</v>
      </c>
      <c r="D1260" s="3">
        <v>3074.25708007813</v>
      </c>
      <c r="E1260" s="3">
        <v>3022.92602539063</v>
      </c>
      <c r="F1260" s="3">
        <v>3071.67700195313</v>
      </c>
    </row>
    <row r="1261" ht="12.75" customHeight="1">
      <c r="A1261" s="4">
        <v>43895.0</v>
      </c>
      <c r="B1261" s="2" t="s">
        <v>7</v>
      </c>
      <c r="C1261" s="3">
        <v>47.1300010681152</v>
      </c>
      <c r="D1261" s="3">
        <v>47.5699996948242</v>
      </c>
      <c r="E1261" s="3">
        <v>45.6500015258789</v>
      </c>
      <c r="F1261" s="3">
        <v>45.9000015258789</v>
      </c>
    </row>
    <row r="1262" ht="12.75" customHeight="1">
      <c r="A1262" s="4">
        <v>43896.0</v>
      </c>
      <c r="B1262" s="2" t="s">
        <v>8</v>
      </c>
      <c r="C1262" s="3">
        <v>11694.5595703125</v>
      </c>
      <c r="D1262" s="3">
        <v>11769.849609375</v>
      </c>
      <c r="E1262" s="3">
        <v>11447.2001953125</v>
      </c>
      <c r="F1262" s="3">
        <v>11541.8701171875</v>
      </c>
    </row>
    <row r="1263" ht="12.75" customHeight="1">
      <c r="A1263" s="4">
        <v>43896.0</v>
      </c>
      <c r="B1263" s="2" t="s">
        <v>9</v>
      </c>
      <c r="C1263" s="3">
        <v>10942.650390625</v>
      </c>
      <c r="D1263" s="3">
        <v>11035.099609375</v>
      </c>
      <c r="E1263" s="3">
        <v>10827.400390625</v>
      </c>
      <c r="F1263" s="3">
        <v>10989.4501953125</v>
      </c>
    </row>
    <row r="1264" ht="12.75" customHeight="1">
      <c r="A1264" s="4">
        <v>43896.0</v>
      </c>
      <c r="B1264" s="2" t="s">
        <v>11</v>
      </c>
      <c r="C1264" s="3">
        <v>21009.80078125</v>
      </c>
      <c r="D1264" s="3">
        <v>21061.19921875</v>
      </c>
      <c r="E1264" s="3">
        <v>20613.91015625</v>
      </c>
      <c r="F1264" s="3">
        <v>20749.75</v>
      </c>
    </row>
    <row r="1265" ht="12.75" customHeight="1">
      <c r="A1265" s="4">
        <v>43896.0</v>
      </c>
      <c r="B1265" s="2" t="s">
        <v>6</v>
      </c>
      <c r="C1265" s="3">
        <v>2954.19995117188</v>
      </c>
      <c r="D1265" s="3">
        <v>2985.92993164063</v>
      </c>
      <c r="E1265" s="3">
        <v>2901.5400390625</v>
      </c>
      <c r="F1265" s="3">
        <v>2972.3701171875</v>
      </c>
    </row>
    <row r="1266" ht="12.75" customHeight="1">
      <c r="A1266" s="4">
        <v>43896.0</v>
      </c>
      <c r="B1266" s="2" t="s">
        <v>10</v>
      </c>
      <c r="C1266" s="3">
        <v>3039.93994140625</v>
      </c>
      <c r="D1266" s="3">
        <v>3052.44409179688</v>
      </c>
      <c r="E1266" s="3">
        <v>3029.462890625</v>
      </c>
      <c r="F1266" s="3">
        <v>3034.51098632813</v>
      </c>
    </row>
    <row r="1267" ht="12.75" customHeight="1">
      <c r="A1267" s="4">
        <v>43896.0</v>
      </c>
      <c r="B1267" s="2" t="s">
        <v>7</v>
      </c>
      <c r="C1267" s="3">
        <v>46.0900001525879</v>
      </c>
      <c r="D1267" s="3">
        <v>46.3800010681152</v>
      </c>
      <c r="E1267" s="3">
        <v>41.0499992370606</v>
      </c>
      <c r="F1267" s="3">
        <v>41.2799987792969</v>
      </c>
    </row>
    <row r="1268" ht="12.75" customHeight="1">
      <c r="A1268" s="4">
        <v>43899.0</v>
      </c>
      <c r="B1268" s="2" t="s">
        <v>8</v>
      </c>
      <c r="C1268" s="3">
        <v>10690.080078125</v>
      </c>
      <c r="D1268" s="3">
        <v>10995.2197265625</v>
      </c>
      <c r="E1268" s="3">
        <v>10556.6396484375</v>
      </c>
      <c r="F1268" s="3">
        <v>10625.01953125</v>
      </c>
    </row>
    <row r="1269" ht="12.75" customHeight="1">
      <c r="A1269" s="4">
        <v>43899.0</v>
      </c>
      <c r="B1269" s="2" t="s">
        <v>9</v>
      </c>
      <c r="C1269" s="3">
        <v>10742.0498046875</v>
      </c>
      <c r="D1269" s="3">
        <v>10751.5498046875</v>
      </c>
      <c r="E1269" s="3">
        <v>10294.4501953125</v>
      </c>
      <c r="F1269" s="3">
        <v>10451.4501953125</v>
      </c>
    </row>
    <row r="1270" ht="12.75" customHeight="1">
      <c r="A1270" s="4">
        <v>43899.0</v>
      </c>
      <c r="B1270" s="2" t="s">
        <v>11</v>
      </c>
      <c r="C1270" s="3">
        <v>20343.310546875</v>
      </c>
      <c r="D1270" s="3">
        <v>20347.189453125</v>
      </c>
      <c r="E1270" s="3">
        <v>19472.259765625</v>
      </c>
      <c r="F1270" s="3">
        <v>19698.759765625</v>
      </c>
    </row>
    <row r="1271" ht="12.75" customHeight="1">
      <c r="A1271" s="4">
        <v>43899.0</v>
      </c>
      <c r="B1271" s="2" t="s">
        <v>6</v>
      </c>
      <c r="C1271" s="3">
        <v>2863.88989257813</v>
      </c>
      <c r="D1271" s="3">
        <v>2863.88989257813</v>
      </c>
      <c r="E1271" s="3">
        <v>2734.42993164063</v>
      </c>
      <c r="F1271" s="3">
        <v>2746.56005859375</v>
      </c>
    </row>
    <row r="1272" ht="12.75" customHeight="1">
      <c r="A1272" s="4">
        <v>43899.0</v>
      </c>
      <c r="B1272" s="2" t="s">
        <v>10</v>
      </c>
      <c r="C1272" s="3">
        <v>2987.18090820313</v>
      </c>
      <c r="D1272" s="3">
        <v>2989.205078125</v>
      </c>
      <c r="E1272" s="3">
        <v>2940.71411132813</v>
      </c>
      <c r="F1272" s="3">
        <v>2943.291015625</v>
      </c>
    </row>
    <row r="1273" ht="12.75" customHeight="1">
      <c r="A1273" s="4">
        <v>43899.0</v>
      </c>
      <c r="B1273" s="2" t="s">
        <v>7</v>
      </c>
      <c r="C1273" s="3">
        <v>32.8699989318848</v>
      </c>
      <c r="D1273" s="3">
        <v>34.8800010681152</v>
      </c>
      <c r="E1273" s="3">
        <v>27.3400001525879</v>
      </c>
      <c r="F1273" s="3">
        <v>31.1299991607666</v>
      </c>
    </row>
    <row r="1274" ht="12.75" customHeight="1">
      <c r="A1274" s="4">
        <v>43900.0</v>
      </c>
      <c r="B1274" s="2" t="s">
        <v>8</v>
      </c>
      <c r="C1274" s="3">
        <v>10724.98046875</v>
      </c>
      <c r="D1274" s="3">
        <v>11032.2900390625</v>
      </c>
      <c r="E1274" s="3">
        <v>10423.900390625</v>
      </c>
      <c r="F1274" s="3">
        <v>10475.490234375</v>
      </c>
    </row>
    <row r="1275" ht="12.75" customHeight="1">
      <c r="A1275" s="4">
        <v>43900.0</v>
      </c>
      <c r="B1275" s="2" t="s">
        <v>11</v>
      </c>
      <c r="C1275" s="3">
        <v>19474.890625</v>
      </c>
      <c r="D1275" s="3">
        <v>19970.349609375</v>
      </c>
      <c r="E1275" s="3">
        <v>18891.76953125</v>
      </c>
      <c r="F1275" s="3">
        <v>19867.119140625</v>
      </c>
    </row>
    <row r="1276" ht="12.75" customHeight="1">
      <c r="A1276" s="4">
        <v>43900.0</v>
      </c>
      <c r="B1276" s="2" t="s">
        <v>6</v>
      </c>
      <c r="C1276" s="3">
        <v>2813.47998046875</v>
      </c>
      <c r="D1276" s="3">
        <v>2882.59008789063</v>
      </c>
      <c r="E1276" s="3">
        <v>2734.0</v>
      </c>
      <c r="F1276" s="3">
        <v>2882.22998046875</v>
      </c>
    </row>
    <row r="1277" ht="12.75" customHeight="1">
      <c r="A1277" s="4">
        <v>43900.0</v>
      </c>
      <c r="B1277" s="2" t="s">
        <v>10</v>
      </c>
      <c r="C1277" s="3">
        <v>2918.93505859375</v>
      </c>
      <c r="D1277" s="3">
        <v>3000.2958984375</v>
      </c>
      <c r="E1277" s="3">
        <v>2904.79907226563</v>
      </c>
      <c r="F1277" s="3">
        <v>2996.76196289063</v>
      </c>
    </row>
    <row r="1278" ht="12.75" customHeight="1">
      <c r="A1278" s="4">
        <v>43900.0</v>
      </c>
      <c r="B1278" s="2" t="s">
        <v>7</v>
      </c>
      <c r="C1278" s="3">
        <v>30.3700008392334</v>
      </c>
      <c r="D1278" s="3">
        <v>35.0200004577637</v>
      </c>
      <c r="E1278" s="3">
        <v>30.2000007629395</v>
      </c>
      <c r="F1278" s="3">
        <v>34.3600006103516</v>
      </c>
    </row>
    <row r="1279" ht="12.75" customHeight="1">
      <c r="A1279" s="4">
        <v>43901.0</v>
      </c>
      <c r="B1279" s="2" t="s">
        <v>8</v>
      </c>
      <c r="C1279" s="3">
        <v>10601.849609375</v>
      </c>
      <c r="D1279" s="3">
        <v>10761.4296875</v>
      </c>
      <c r="E1279" s="3">
        <v>10390.509765625</v>
      </c>
      <c r="F1279" s="3">
        <v>10438.6796875</v>
      </c>
    </row>
    <row r="1280" ht="12.75" customHeight="1">
      <c r="A1280" s="4">
        <v>43901.0</v>
      </c>
      <c r="B1280" s="2" t="s">
        <v>9</v>
      </c>
      <c r="C1280" s="3">
        <v>10334.2998046875</v>
      </c>
      <c r="D1280" s="3">
        <v>10545.099609375</v>
      </c>
      <c r="E1280" s="3">
        <v>10334.0</v>
      </c>
      <c r="F1280" s="3">
        <v>10458.400390625</v>
      </c>
    </row>
    <row r="1281" ht="12.75" customHeight="1">
      <c r="A1281" s="4">
        <v>43901.0</v>
      </c>
      <c r="B1281" s="2" t="s">
        <v>11</v>
      </c>
      <c r="C1281" s="3">
        <v>19758.259765625</v>
      </c>
      <c r="D1281" s="3">
        <v>19974.830078125</v>
      </c>
      <c r="E1281" s="3">
        <v>19392.25</v>
      </c>
      <c r="F1281" s="3">
        <v>19416.060546875</v>
      </c>
    </row>
    <row r="1282" ht="12.75" customHeight="1">
      <c r="A1282" s="4">
        <v>43901.0</v>
      </c>
      <c r="B1282" s="2" t="s">
        <v>6</v>
      </c>
      <c r="C1282" s="3">
        <v>2825.60009765625</v>
      </c>
      <c r="D1282" s="3">
        <v>2825.60009765625</v>
      </c>
      <c r="E1282" s="3">
        <v>2707.21997070313</v>
      </c>
      <c r="F1282" s="3">
        <v>2741.3798828125</v>
      </c>
    </row>
    <row r="1283" ht="12.75" customHeight="1">
      <c r="A1283" s="4">
        <v>43901.0</v>
      </c>
      <c r="B1283" s="2" t="s">
        <v>10</v>
      </c>
      <c r="C1283" s="3">
        <v>3001.76196289063</v>
      </c>
      <c r="D1283" s="3">
        <v>3010.02905273438</v>
      </c>
      <c r="E1283" s="3">
        <v>2968.51708984375</v>
      </c>
      <c r="F1283" s="3">
        <v>2968.51708984375</v>
      </c>
    </row>
    <row r="1284" ht="12.75" customHeight="1">
      <c r="A1284" s="4">
        <v>43901.0</v>
      </c>
      <c r="B1284" s="2" t="s">
        <v>7</v>
      </c>
      <c r="C1284" s="3">
        <v>34.6199989318848</v>
      </c>
      <c r="D1284" s="3">
        <v>36.3499984741211</v>
      </c>
      <c r="E1284" s="3">
        <v>32.560001373291</v>
      </c>
      <c r="F1284" s="3">
        <v>32.9799995422363</v>
      </c>
    </row>
    <row r="1285" ht="12.75" customHeight="1">
      <c r="A1285" s="4">
        <v>43902.0</v>
      </c>
      <c r="B1285" s="2" t="s">
        <v>8</v>
      </c>
      <c r="C1285" s="3">
        <v>9863.990234375</v>
      </c>
      <c r="D1285" s="3">
        <v>9932.5595703125</v>
      </c>
      <c r="E1285" s="3">
        <v>9139.1201171875</v>
      </c>
      <c r="F1285" s="3">
        <v>9161.1298828125</v>
      </c>
    </row>
    <row r="1286" ht="12.75" customHeight="1">
      <c r="A1286" s="4">
        <v>43902.0</v>
      </c>
      <c r="B1286" s="2" t="s">
        <v>9</v>
      </c>
      <c r="C1286" s="3">
        <v>10039.9501953125</v>
      </c>
      <c r="D1286" s="3">
        <v>10040.75</v>
      </c>
      <c r="E1286" s="3">
        <v>9508.0</v>
      </c>
      <c r="F1286" s="3">
        <v>9590.150390625</v>
      </c>
    </row>
    <row r="1287" ht="12.75" customHeight="1">
      <c r="A1287" s="4">
        <v>43902.0</v>
      </c>
      <c r="B1287" s="2" t="s">
        <v>11</v>
      </c>
      <c r="C1287" s="3">
        <v>19064.509765625</v>
      </c>
      <c r="D1287" s="3">
        <v>19142.1796875</v>
      </c>
      <c r="E1287" s="3">
        <v>18339.26953125</v>
      </c>
      <c r="F1287" s="3">
        <v>18559.630859375</v>
      </c>
    </row>
    <row r="1288" ht="12.75" customHeight="1">
      <c r="A1288" s="4">
        <v>43902.0</v>
      </c>
      <c r="B1288" s="2" t="s">
        <v>6</v>
      </c>
      <c r="C1288" s="3">
        <v>2630.86010742188</v>
      </c>
      <c r="D1288" s="3">
        <v>2660.94995117188</v>
      </c>
      <c r="E1288" s="3">
        <v>2478.86010742188</v>
      </c>
      <c r="F1288" s="3">
        <v>2480.63989257813</v>
      </c>
    </row>
    <row r="1289" ht="12.75" customHeight="1">
      <c r="A1289" s="4">
        <v>43902.0</v>
      </c>
      <c r="B1289" s="2" t="s">
        <v>10</v>
      </c>
      <c r="C1289" s="3">
        <v>2936.01611328125</v>
      </c>
      <c r="D1289" s="3">
        <v>2944.46508789063</v>
      </c>
      <c r="E1289" s="3">
        <v>2906.28393554688</v>
      </c>
      <c r="F1289" s="3">
        <v>2923.48608398438</v>
      </c>
    </row>
    <row r="1290" ht="12.75" customHeight="1">
      <c r="A1290" s="4">
        <v>43902.0</v>
      </c>
      <c r="B1290" s="2" t="s">
        <v>7</v>
      </c>
      <c r="C1290" s="3">
        <v>33.0699996948242</v>
      </c>
      <c r="D1290" s="3">
        <v>33.6300010681152</v>
      </c>
      <c r="E1290" s="3">
        <v>30.0200004577637</v>
      </c>
      <c r="F1290" s="3">
        <v>31.5</v>
      </c>
    </row>
    <row r="1291" ht="12.75" customHeight="1">
      <c r="A1291" s="4">
        <v>43903.0</v>
      </c>
      <c r="B1291" s="2" t="s">
        <v>8</v>
      </c>
      <c r="C1291" s="3">
        <v>9480.7802734375</v>
      </c>
      <c r="D1291" s="3">
        <v>9985.740234375</v>
      </c>
      <c r="E1291" s="3">
        <v>9064.6796875</v>
      </c>
      <c r="F1291" s="3">
        <v>9232.080078125</v>
      </c>
    </row>
    <row r="1292" ht="12.75" customHeight="1">
      <c r="A1292" s="4">
        <v>43903.0</v>
      </c>
      <c r="B1292" s="2" t="s">
        <v>9</v>
      </c>
      <c r="C1292" s="3">
        <v>9107.599609375</v>
      </c>
      <c r="D1292" s="3">
        <v>10159.400390625</v>
      </c>
      <c r="E1292" s="3">
        <v>8555.150390625</v>
      </c>
      <c r="F1292" s="3">
        <v>9955.2001953125</v>
      </c>
    </row>
    <row r="1293" ht="12.75" customHeight="1">
      <c r="A1293" s="4">
        <v>43903.0</v>
      </c>
      <c r="B1293" s="2" t="s">
        <v>11</v>
      </c>
      <c r="C1293" s="3">
        <v>18183.470703125</v>
      </c>
      <c r="D1293" s="3">
        <v>18184.4609375</v>
      </c>
      <c r="E1293" s="3">
        <v>16690.599609375</v>
      </c>
      <c r="F1293" s="3">
        <v>17431.05078125</v>
      </c>
    </row>
    <row r="1294" ht="12.75" customHeight="1">
      <c r="A1294" s="4">
        <v>43903.0</v>
      </c>
      <c r="B1294" s="2" t="s">
        <v>6</v>
      </c>
      <c r="C1294" s="3">
        <v>2569.98999023438</v>
      </c>
      <c r="D1294" s="3">
        <v>2711.330078125</v>
      </c>
      <c r="E1294" s="3">
        <v>2492.3701171875</v>
      </c>
      <c r="F1294" s="3">
        <v>2711.02001953125</v>
      </c>
    </row>
    <row r="1295" ht="12.75" customHeight="1">
      <c r="A1295" s="4">
        <v>43903.0</v>
      </c>
      <c r="B1295" s="2" t="s">
        <v>10</v>
      </c>
      <c r="C1295" s="3">
        <v>2804.23193359375</v>
      </c>
      <c r="D1295" s="3">
        <v>2910.88110351563</v>
      </c>
      <c r="E1295" s="3">
        <v>2799.98388671875</v>
      </c>
      <c r="F1295" s="3">
        <v>2887.42700195313</v>
      </c>
    </row>
    <row r="1296" ht="12.75" customHeight="1">
      <c r="A1296" s="4">
        <v>43903.0</v>
      </c>
      <c r="B1296" s="2" t="s">
        <v>7</v>
      </c>
      <c r="C1296" s="3">
        <v>30.7700004577637</v>
      </c>
      <c r="D1296" s="3">
        <v>33.8699989318848</v>
      </c>
      <c r="E1296" s="3">
        <v>30.3299999237061</v>
      </c>
      <c r="F1296" s="3">
        <v>31.7299995422363</v>
      </c>
    </row>
    <row r="1297" ht="12.75" customHeight="1">
      <c r="A1297" s="4">
        <v>43906.0</v>
      </c>
      <c r="B1297" s="2" t="s">
        <v>8</v>
      </c>
      <c r="C1297" s="3">
        <v>8728.48046875</v>
      </c>
      <c r="D1297" s="3">
        <v>8967.1103515625</v>
      </c>
      <c r="E1297" s="3">
        <v>8255.650390625</v>
      </c>
      <c r="F1297" s="3">
        <v>8742.25</v>
      </c>
    </row>
    <row r="1298" ht="12.75" customHeight="1">
      <c r="A1298" s="4">
        <v>43906.0</v>
      </c>
      <c r="B1298" s="2" t="s">
        <v>9</v>
      </c>
      <c r="C1298" s="3">
        <v>9587.7998046875</v>
      </c>
      <c r="D1298" s="3">
        <v>9602.2001953125</v>
      </c>
      <c r="E1298" s="3">
        <v>9165.099609375</v>
      </c>
      <c r="F1298" s="3">
        <v>9197.400390625</v>
      </c>
    </row>
    <row r="1299" ht="12.75" customHeight="1">
      <c r="A1299" s="4">
        <v>43906.0</v>
      </c>
      <c r="B1299" s="2" t="s">
        <v>11</v>
      </c>
      <c r="C1299" s="3">
        <v>17586.080078125</v>
      </c>
      <c r="D1299" s="3">
        <v>17785.759765625</v>
      </c>
      <c r="E1299" s="3">
        <v>16914.44921875</v>
      </c>
      <c r="F1299" s="3">
        <v>17002.0390625</v>
      </c>
    </row>
    <row r="1300" ht="12.75" customHeight="1">
      <c r="A1300" s="4">
        <v>43906.0</v>
      </c>
      <c r="B1300" s="2" t="s">
        <v>6</v>
      </c>
      <c r="C1300" s="3">
        <v>2508.59008789063</v>
      </c>
      <c r="D1300" s="3">
        <v>2562.97998046875</v>
      </c>
      <c r="E1300" s="3">
        <v>2380.93994140625</v>
      </c>
      <c r="F1300" s="3">
        <v>2386.1298828125</v>
      </c>
    </row>
    <row r="1301" ht="12.75" customHeight="1">
      <c r="A1301" s="4">
        <v>43906.0</v>
      </c>
      <c r="B1301" s="2" t="s">
        <v>10</v>
      </c>
      <c r="C1301" s="3">
        <v>2897.30102539063</v>
      </c>
      <c r="D1301" s="3">
        <v>2898.03491210938</v>
      </c>
      <c r="E1301" s="3">
        <v>2784.662109375</v>
      </c>
      <c r="F1301" s="3">
        <v>2789.25390625</v>
      </c>
    </row>
    <row r="1302" ht="12.75" customHeight="1">
      <c r="A1302" s="4">
        <v>43906.0</v>
      </c>
      <c r="B1302" s="2" t="s">
        <v>7</v>
      </c>
      <c r="C1302" s="3">
        <v>33.75</v>
      </c>
      <c r="D1302" s="3">
        <v>33.75</v>
      </c>
      <c r="E1302" s="3">
        <v>28.1000003814697</v>
      </c>
      <c r="F1302" s="3">
        <v>28.7000007629395</v>
      </c>
    </row>
    <row r="1303" ht="12.75" customHeight="1">
      <c r="A1303" s="4">
        <v>43907.0</v>
      </c>
      <c r="B1303" s="2" t="s">
        <v>8</v>
      </c>
      <c r="C1303" s="3">
        <v>9141.169921875</v>
      </c>
      <c r="D1303" s="3">
        <v>9145.9296875</v>
      </c>
      <c r="E1303" s="3">
        <v>8423.5595703125</v>
      </c>
      <c r="F1303" s="3">
        <v>8939.099609375</v>
      </c>
    </row>
    <row r="1304" ht="12.75" customHeight="1">
      <c r="A1304" s="4">
        <v>43907.0</v>
      </c>
      <c r="B1304" s="2" t="s">
        <v>9</v>
      </c>
      <c r="C1304" s="3">
        <v>9285.400390625</v>
      </c>
      <c r="D1304" s="3">
        <v>9403.7998046875</v>
      </c>
      <c r="E1304" s="3">
        <v>8915.599609375</v>
      </c>
      <c r="F1304" s="3">
        <v>8967.0498046875</v>
      </c>
    </row>
    <row r="1305" ht="12.75" customHeight="1">
      <c r="A1305" s="4">
        <v>43907.0</v>
      </c>
      <c r="B1305" s="2" t="s">
        <v>11</v>
      </c>
      <c r="C1305" s="3">
        <v>16726.94921875</v>
      </c>
      <c r="D1305" s="3">
        <v>17557.0390625</v>
      </c>
      <c r="E1305" s="3">
        <v>16378.9404296875</v>
      </c>
      <c r="F1305" s="3">
        <v>17011.529296875</v>
      </c>
    </row>
    <row r="1306" ht="12.75" customHeight="1">
      <c r="A1306" s="4">
        <v>43907.0</v>
      </c>
      <c r="B1306" s="2" t="s">
        <v>6</v>
      </c>
      <c r="C1306" s="3">
        <v>2425.65991210938</v>
      </c>
      <c r="D1306" s="3">
        <v>2553.92993164063</v>
      </c>
      <c r="E1306" s="3">
        <v>2367.0400390625</v>
      </c>
      <c r="F1306" s="3">
        <v>2529.18994140625</v>
      </c>
    </row>
    <row r="1307" ht="12.75" customHeight="1">
      <c r="A1307" s="4">
        <v>43907.0</v>
      </c>
      <c r="B1307" s="2" t="s">
        <v>10</v>
      </c>
      <c r="C1307" s="3">
        <v>2796.28393554688</v>
      </c>
      <c r="D1307" s="3">
        <v>2826.90698242188</v>
      </c>
      <c r="E1307" s="3">
        <v>2715.22094726563</v>
      </c>
      <c r="F1307" s="3">
        <v>2779.64111328125</v>
      </c>
    </row>
    <row r="1308" ht="12.75" customHeight="1">
      <c r="A1308" s="4">
        <v>43907.0</v>
      </c>
      <c r="B1308" s="2" t="s">
        <v>7</v>
      </c>
      <c r="C1308" s="3">
        <v>28.6900005340576</v>
      </c>
      <c r="D1308" s="3">
        <v>30.2999992370605</v>
      </c>
      <c r="E1308" s="3">
        <v>26.6299991607666</v>
      </c>
      <c r="F1308" s="3">
        <v>26.9500007629395</v>
      </c>
    </row>
    <row r="1309" ht="12.75" customHeight="1">
      <c r="A1309" s="4">
        <v>43908.0</v>
      </c>
      <c r="B1309" s="2" t="s">
        <v>8</v>
      </c>
      <c r="C1309" s="3">
        <v>8613.349609375</v>
      </c>
      <c r="D1309" s="3">
        <v>8670.41015625</v>
      </c>
      <c r="E1309" s="3">
        <v>8400.1796875</v>
      </c>
      <c r="F1309" s="3">
        <v>8441.7099609375</v>
      </c>
    </row>
    <row r="1310" ht="12.75" customHeight="1">
      <c r="A1310" s="4">
        <v>43908.0</v>
      </c>
      <c r="B1310" s="2" t="s">
        <v>9</v>
      </c>
      <c r="C1310" s="3">
        <v>9088.4501953125</v>
      </c>
      <c r="D1310" s="3">
        <v>9127.5498046875</v>
      </c>
      <c r="E1310" s="3">
        <v>8407.0498046875</v>
      </c>
      <c r="F1310" s="3">
        <v>8468.7998046875</v>
      </c>
    </row>
    <row r="1311" ht="12.75" customHeight="1">
      <c r="A1311" s="4">
        <v>43908.0</v>
      </c>
      <c r="B1311" s="2" t="s">
        <v>11</v>
      </c>
      <c r="C1311" s="3">
        <v>17154.080078125</v>
      </c>
      <c r="D1311" s="3">
        <v>17396.83984375</v>
      </c>
      <c r="E1311" s="3">
        <v>16698.4609375</v>
      </c>
      <c r="F1311" s="3">
        <v>16726.55078125</v>
      </c>
    </row>
    <row r="1312" ht="12.75" customHeight="1">
      <c r="A1312" s="4">
        <v>43908.0</v>
      </c>
      <c r="B1312" s="2" t="s">
        <v>6</v>
      </c>
      <c r="C1312" s="3">
        <v>2436.5</v>
      </c>
      <c r="D1312" s="3">
        <v>2453.57006835938</v>
      </c>
      <c r="E1312" s="3">
        <v>2280.52001953125</v>
      </c>
      <c r="F1312" s="3">
        <v>2398.10009765625</v>
      </c>
    </row>
    <row r="1313" ht="12.75" customHeight="1">
      <c r="A1313" s="4">
        <v>43908.0</v>
      </c>
      <c r="B1313" s="2" t="s">
        <v>10</v>
      </c>
      <c r="C1313" s="3">
        <v>2792.32202148438</v>
      </c>
      <c r="D1313" s="3">
        <v>2815.8740234375</v>
      </c>
      <c r="E1313" s="3">
        <v>2728.75610351563</v>
      </c>
      <c r="F1313" s="3">
        <v>2728.75610351563</v>
      </c>
    </row>
    <row r="1314" ht="12.75" customHeight="1">
      <c r="A1314" s="4">
        <v>43908.0</v>
      </c>
      <c r="B1314" s="2" t="s">
        <v>7</v>
      </c>
      <c r="C1314" s="3">
        <v>26.9400005340576</v>
      </c>
      <c r="D1314" s="3">
        <v>27.2199993133545</v>
      </c>
      <c r="E1314" s="3">
        <v>20.0599994659424</v>
      </c>
      <c r="F1314" s="3">
        <v>20.3700008392334</v>
      </c>
    </row>
    <row r="1315" ht="12.75" customHeight="1">
      <c r="A1315" s="4">
        <v>43909.0</v>
      </c>
      <c r="B1315" s="2" t="s">
        <v>8</v>
      </c>
      <c r="C1315" s="3">
        <v>8495.9404296875</v>
      </c>
      <c r="D1315" s="3">
        <v>8668.48046875</v>
      </c>
      <c r="E1315" s="3">
        <v>8257.5302734375</v>
      </c>
      <c r="F1315" s="3">
        <v>8610.4296875</v>
      </c>
    </row>
    <row r="1316" ht="12.75" customHeight="1">
      <c r="A1316" s="4">
        <v>43909.0</v>
      </c>
      <c r="B1316" s="2" t="s">
        <v>9</v>
      </c>
      <c r="C1316" s="3">
        <v>8063.2998046875</v>
      </c>
      <c r="D1316" s="3">
        <v>8575.4501953125</v>
      </c>
      <c r="E1316" s="3">
        <v>7832.5498046875</v>
      </c>
      <c r="F1316" s="3">
        <v>8263.4501953125</v>
      </c>
    </row>
    <row r="1317" ht="12.75" customHeight="1">
      <c r="A1317" s="4">
        <v>43909.0</v>
      </c>
      <c r="B1317" s="2" t="s">
        <v>11</v>
      </c>
      <c r="C1317" s="3">
        <v>16995.76953125</v>
      </c>
      <c r="D1317" s="3">
        <v>17160.970703125</v>
      </c>
      <c r="E1317" s="3">
        <v>16358.1904296875</v>
      </c>
      <c r="F1317" s="3">
        <v>16552.830078125</v>
      </c>
    </row>
    <row r="1318" ht="12.75" customHeight="1">
      <c r="A1318" s="4">
        <v>43909.0</v>
      </c>
      <c r="B1318" s="2" t="s">
        <v>6</v>
      </c>
      <c r="C1318" s="3">
        <v>2393.47998046875</v>
      </c>
      <c r="D1318" s="3">
        <v>2466.96997070313</v>
      </c>
      <c r="E1318" s="3">
        <v>2319.78002929688</v>
      </c>
      <c r="F1318" s="3">
        <v>2409.38989257813</v>
      </c>
    </row>
    <row r="1319" ht="12.75" customHeight="1">
      <c r="A1319" s="4">
        <v>43909.0</v>
      </c>
      <c r="B1319" s="2" t="s">
        <v>10</v>
      </c>
      <c r="C1319" s="3">
        <v>2719.40600585938</v>
      </c>
      <c r="D1319" s="3">
        <v>2736.82006835938</v>
      </c>
      <c r="E1319" s="3">
        <v>2646.80493164063</v>
      </c>
      <c r="F1319" s="3">
        <v>2702.1298828125</v>
      </c>
    </row>
    <row r="1320" ht="12.75" customHeight="1">
      <c r="A1320" s="4">
        <v>43909.0</v>
      </c>
      <c r="B1320" s="2" t="s">
        <v>7</v>
      </c>
      <c r="C1320" s="3">
        <v>22.2999992370605</v>
      </c>
      <c r="D1320" s="3">
        <v>27.7099990844727</v>
      </c>
      <c r="E1320" s="3">
        <v>21.3600006103516</v>
      </c>
      <c r="F1320" s="3">
        <v>25.2199993133545</v>
      </c>
    </row>
    <row r="1321" ht="12.75" customHeight="1">
      <c r="A1321" s="4">
        <v>43910.0</v>
      </c>
      <c r="B1321" s="2" t="s">
        <v>8</v>
      </c>
      <c r="C1321" s="3">
        <v>9080.490234375</v>
      </c>
      <c r="D1321" s="3">
        <v>9201.0703125</v>
      </c>
      <c r="E1321" s="3">
        <v>8838.2998046875</v>
      </c>
      <c r="F1321" s="3">
        <v>8928.9501953125</v>
      </c>
    </row>
    <row r="1322" ht="12.75" customHeight="1">
      <c r="A1322" s="4">
        <v>43910.0</v>
      </c>
      <c r="B1322" s="2" t="s">
        <v>9</v>
      </c>
      <c r="C1322" s="3">
        <v>8284.4501953125</v>
      </c>
      <c r="D1322" s="3">
        <v>8883.0</v>
      </c>
      <c r="E1322" s="3">
        <v>8178.2001953125</v>
      </c>
      <c r="F1322" s="3">
        <v>8745.4501953125</v>
      </c>
    </row>
    <row r="1323" ht="12.75" customHeight="1">
      <c r="A1323" s="4">
        <v>43910.0</v>
      </c>
      <c r="B1323" s="2" t="s">
        <v>6</v>
      </c>
      <c r="C1323" s="3">
        <v>2431.93994140625</v>
      </c>
      <c r="D1323" s="3">
        <v>2453.01000976563</v>
      </c>
      <c r="E1323" s="3">
        <v>2295.56005859375</v>
      </c>
      <c r="F1323" s="3">
        <v>2304.919921875</v>
      </c>
    </row>
    <row r="1324" ht="12.75" customHeight="1">
      <c r="A1324" s="4">
        <v>43910.0</v>
      </c>
      <c r="B1324" s="2" t="s">
        <v>10</v>
      </c>
      <c r="C1324" s="3">
        <v>2727.01904296875</v>
      </c>
      <c r="D1324" s="3">
        <v>2751.89599609375</v>
      </c>
      <c r="E1324" s="3">
        <v>2702.49291992188</v>
      </c>
      <c r="F1324" s="3">
        <v>2745.61791992188</v>
      </c>
    </row>
    <row r="1325" ht="12.75" customHeight="1">
      <c r="A1325" s="4">
        <v>43910.0</v>
      </c>
      <c r="B1325" s="2" t="s">
        <v>7</v>
      </c>
      <c r="C1325" s="3">
        <v>24.7299995422363</v>
      </c>
      <c r="D1325" s="3">
        <v>27.8899993896484</v>
      </c>
      <c r="E1325" s="3">
        <v>19.4599990844727</v>
      </c>
      <c r="F1325" s="3">
        <v>22.4300003051758</v>
      </c>
    </row>
    <row r="1326" ht="12.75" customHeight="1">
      <c r="A1326" s="4">
        <v>43913.0</v>
      </c>
      <c r="B1326" s="2" t="s">
        <v>8</v>
      </c>
      <c r="C1326" s="3">
        <v>8536.330078125</v>
      </c>
      <c r="D1326" s="3">
        <v>9071.1396484375</v>
      </c>
      <c r="E1326" s="3">
        <v>8480.2802734375</v>
      </c>
      <c r="F1326" s="3">
        <v>8741.150390625</v>
      </c>
    </row>
    <row r="1327" ht="12.75" customHeight="1">
      <c r="A1327" s="4">
        <v>43913.0</v>
      </c>
      <c r="B1327" s="2" t="s">
        <v>9</v>
      </c>
      <c r="C1327" s="3">
        <v>7945.7001953125</v>
      </c>
      <c r="D1327" s="3">
        <v>8159.25</v>
      </c>
      <c r="E1327" s="3">
        <v>7583.60009765625</v>
      </c>
      <c r="F1327" s="3">
        <v>7610.25</v>
      </c>
    </row>
    <row r="1328" ht="12.75" customHeight="1">
      <c r="A1328" s="4">
        <v>43913.0</v>
      </c>
      <c r="B1328" s="2" t="s">
        <v>11</v>
      </c>
      <c r="C1328" s="3">
        <v>16570.5703125</v>
      </c>
      <c r="D1328" s="3">
        <v>17049.029296875</v>
      </c>
      <c r="E1328" s="3">
        <v>16480.94921875</v>
      </c>
      <c r="F1328" s="3">
        <v>16887.779296875</v>
      </c>
    </row>
    <row r="1329" ht="12.75" customHeight="1">
      <c r="A1329" s="4">
        <v>43913.0</v>
      </c>
      <c r="B1329" s="2" t="s">
        <v>6</v>
      </c>
      <c r="C1329" s="3">
        <v>2290.7099609375</v>
      </c>
      <c r="D1329" s="3">
        <v>2300.72998046875</v>
      </c>
      <c r="E1329" s="3">
        <v>2191.86010742188</v>
      </c>
      <c r="F1329" s="3">
        <v>2237.39990234375</v>
      </c>
    </row>
    <row r="1330" ht="12.75" customHeight="1">
      <c r="A1330" s="4">
        <v>43913.0</v>
      </c>
      <c r="B1330" s="2" t="s">
        <v>10</v>
      </c>
      <c r="C1330" s="3">
        <v>2677.59008789063</v>
      </c>
      <c r="D1330" s="3">
        <v>2703.330078125</v>
      </c>
      <c r="E1330" s="3">
        <v>2656.5</v>
      </c>
      <c r="F1330" s="3">
        <v>2660.169921875</v>
      </c>
    </row>
    <row r="1331" ht="12.75" customHeight="1">
      <c r="A1331" s="4">
        <v>43913.0</v>
      </c>
      <c r="B1331" s="2" t="s">
        <v>7</v>
      </c>
      <c r="C1331" s="3">
        <v>22.5200004577637</v>
      </c>
      <c r="D1331" s="3">
        <v>24.0699996948242</v>
      </c>
      <c r="E1331" s="3">
        <v>20.7999992370605</v>
      </c>
      <c r="F1331" s="3">
        <v>23.3600006103516</v>
      </c>
    </row>
    <row r="1332" ht="12.75" customHeight="1">
      <c r="A1332" s="4">
        <v>43914.0</v>
      </c>
      <c r="B1332" s="2" t="s">
        <v>8</v>
      </c>
      <c r="C1332" s="3">
        <v>9242.0595703125</v>
      </c>
      <c r="D1332" s="3">
        <v>9700.5703125</v>
      </c>
      <c r="E1332" s="3">
        <v>9102.169921875</v>
      </c>
      <c r="F1332" s="3">
        <v>9700.5703125</v>
      </c>
    </row>
    <row r="1333" ht="12.75" customHeight="1">
      <c r="A1333" s="4">
        <v>43914.0</v>
      </c>
      <c r="B1333" s="2" t="s">
        <v>9</v>
      </c>
      <c r="C1333" s="3">
        <v>7848.2998046875</v>
      </c>
      <c r="D1333" s="3">
        <v>8036.9501953125</v>
      </c>
      <c r="E1333" s="3">
        <v>7511.10009765625</v>
      </c>
      <c r="F1333" s="3">
        <v>7801.0498046875</v>
      </c>
    </row>
    <row r="1334" ht="12.75" customHeight="1">
      <c r="A1334" s="4">
        <v>43914.0</v>
      </c>
      <c r="B1334" s="2" t="s">
        <v>11</v>
      </c>
      <c r="C1334" s="3">
        <v>17206.880859375</v>
      </c>
      <c r="D1334" s="3">
        <v>18100.390625</v>
      </c>
      <c r="E1334" s="3">
        <v>17197.140625</v>
      </c>
      <c r="F1334" s="3">
        <v>18092.349609375</v>
      </c>
    </row>
    <row r="1335" ht="12.75" customHeight="1">
      <c r="A1335" s="4">
        <v>43914.0</v>
      </c>
      <c r="B1335" s="2" t="s">
        <v>6</v>
      </c>
      <c r="C1335" s="3">
        <v>2344.43994140625</v>
      </c>
      <c r="D1335" s="3">
        <v>2449.7099609375</v>
      </c>
      <c r="E1335" s="3">
        <v>2344.43994140625</v>
      </c>
      <c r="F1335" s="3">
        <v>2447.330078125</v>
      </c>
    </row>
    <row r="1336" ht="12.75" customHeight="1">
      <c r="A1336" s="4">
        <v>43914.0</v>
      </c>
      <c r="B1336" s="2" t="s">
        <v>10</v>
      </c>
      <c r="C1336" s="3">
        <v>2703.01904296875</v>
      </c>
      <c r="D1336" s="3">
        <v>2723.40698242188</v>
      </c>
      <c r="E1336" s="3">
        <v>2667.13305664063</v>
      </c>
      <c r="F1336" s="3">
        <v>2722.43798828125</v>
      </c>
    </row>
    <row r="1337" ht="12.75" customHeight="1">
      <c r="A1337" s="4">
        <v>43914.0</v>
      </c>
      <c r="B1337" s="2" t="s">
        <v>7</v>
      </c>
      <c r="C1337" s="3">
        <v>23.8700008392334</v>
      </c>
      <c r="D1337" s="3">
        <v>25.1599998474121</v>
      </c>
      <c r="E1337" s="3">
        <v>23.0900001525879</v>
      </c>
      <c r="F1337" s="3">
        <v>24.0100002288818</v>
      </c>
    </row>
    <row r="1338" ht="12.75" customHeight="1">
      <c r="A1338" s="4">
        <v>43915.0</v>
      </c>
      <c r="B1338" s="2" t="s">
        <v>8</v>
      </c>
      <c r="C1338" s="3">
        <v>9987.3701171875</v>
      </c>
      <c r="D1338" s="3">
        <v>10137.6201171875</v>
      </c>
      <c r="E1338" s="3">
        <v>9460.91015625</v>
      </c>
      <c r="F1338" s="3">
        <v>9874.259765625</v>
      </c>
    </row>
    <row r="1339" ht="12.75" customHeight="1">
      <c r="A1339" s="4">
        <v>43915.0</v>
      </c>
      <c r="B1339" s="2" t="s">
        <v>9</v>
      </c>
      <c r="C1339" s="3">
        <v>7735.14990234375</v>
      </c>
      <c r="D1339" s="3">
        <v>8376.75</v>
      </c>
      <c r="E1339" s="3">
        <v>7714.75</v>
      </c>
      <c r="F1339" s="3">
        <v>8317.849609375</v>
      </c>
    </row>
    <row r="1340" ht="12.75" customHeight="1">
      <c r="A1340" s="4">
        <v>43915.0</v>
      </c>
      <c r="B1340" s="2" t="s">
        <v>11</v>
      </c>
      <c r="C1340" s="3">
        <v>18446.80078125</v>
      </c>
      <c r="D1340" s="3">
        <v>19564.380859375</v>
      </c>
      <c r="E1340" s="3">
        <v>18446.80078125</v>
      </c>
      <c r="F1340" s="3">
        <v>19546.630859375</v>
      </c>
    </row>
    <row r="1341" ht="12.75" customHeight="1">
      <c r="A1341" s="4">
        <v>43915.0</v>
      </c>
      <c r="B1341" s="2" t="s">
        <v>6</v>
      </c>
      <c r="C1341" s="3">
        <v>2457.77001953125</v>
      </c>
      <c r="D1341" s="3">
        <v>2571.419921875</v>
      </c>
      <c r="E1341" s="3">
        <v>2407.53002929688</v>
      </c>
      <c r="F1341" s="3">
        <v>2475.56005859375</v>
      </c>
    </row>
    <row r="1342" ht="12.75" customHeight="1">
      <c r="A1342" s="4">
        <v>43915.0</v>
      </c>
      <c r="B1342" s="2" t="s">
        <v>10</v>
      </c>
      <c r="C1342" s="3">
        <v>2775.30297851563</v>
      </c>
      <c r="D1342" s="3">
        <v>2788.63500976563</v>
      </c>
      <c r="E1342" s="3">
        <v>2757.80200195313</v>
      </c>
      <c r="F1342" s="3">
        <v>2781.59106445313</v>
      </c>
    </row>
    <row r="1343" ht="12.75" customHeight="1">
      <c r="A1343" s="4">
        <v>43915.0</v>
      </c>
      <c r="B1343" s="2" t="s">
        <v>7</v>
      </c>
      <c r="C1343" s="3">
        <v>24.3700008392334</v>
      </c>
      <c r="D1343" s="3">
        <v>25.2399997711182</v>
      </c>
      <c r="E1343" s="3">
        <v>22.9099998474121</v>
      </c>
      <c r="F1343" s="3">
        <v>24.4899997711182</v>
      </c>
    </row>
    <row r="1344" ht="12.75" customHeight="1">
      <c r="A1344" s="4">
        <v>43916.0</v>
      </c>
      <c r="B1344" s="2" t="s">
        <v>8</v>
      </c>
      <c r="C1344" s="3">
        <v>9621.240234375</v>
      </c>
      <c r="D1344" s="3">
        <v>10000.9599609375</v>
      </c>
      <c r="E1344" s="3">
        <v>9526.169921875</v>
      </c>
      <c r="F1344" s="3">
        <v>10000.9599609375</v>
      </c>
    </row>
    <row r="1345" ht="12.75" customHeight="1">
      <c r="A1345" s="4">
        <v>43916.0</v>
      </c>
      <c r="B1345" s="2" t="s">
        <v>9</v>
      </c>
      <c r="C1345" s="3">
        <v>8451.0</v>
      </c>
      <c r="D1345" s="3">
        <v>8749.0498046875</v>
      </c>
      <c r="E1345" s="3">
        <v>8304.900390625</v>
      </c>
      <c r="F1345" s="3">
        <v>8641.4501953125</v>
      </c>
    </row>
    <row r="1346" ht="12.75" customHeight="1">
      <c r="A1346" s="4">
        <v>43916.0</v>
      </c>
      <c r="B1346" s="2" t="s">
        <v>11</v>
      </c>
      <c r="C1346" s="3">
        <v>19234.76953125</v>
      </c>
      <c r="D1346" s="3">
        <v>19240.2890625</v>
      </c>
      <c r="E1346" s="3">
        <v>18512.810546875</v>
      </c>
      <c r="F1346" s="3">
        <v>18664.599609375</v>
      </c>
    </row>
    <row r="1347" ht="12.75" customHeight="1">
      <c r="A1347" s="4">
        <v>43916.0</v>
      </c>
      <c r="B1347" s="2" t="s">
        <v>6</v>
      </c>
      <c r="C1347" s="3">
        <v>2501.2900390625</v>
      </c>
      <c r="D1347" s="3">
        <v>2637.01000976563</v>
      </c>
      <c r="E1347" s="3">
        <v>2500.71997070313</v>
      </c>
      <c r="F1347" s="3">
        <v>2630.07006835938</v>
      </c>
    </row>
    <row r="1348" ht="12.75" customHeight="1">
      <c r="A1348" s="4">
        <v>43916.0</v>
      </c>
      <c r="B1348" s="2" t="s">
        <v>10</v>
      </c>
      <c r="C1348" s="3">
        <v>2761.89599609375</v>
      </c>
      <c r="D1348" s="3">
        <v>2788.50390625</v>
      </c>
      <c r="E1348" s="3">
        <v>2753.42797851563</v>
      </c>
      <c r="F1348" s="3">
        <v>2764.91088867188</v>
      </c>
    </row>
    <row r="1349" ht="12.75" customHeight="1">
      <c r="A1349" s="4">
        <v>43916.0</v>
      </c>
      <c r="B1349" s="2" t="s">
        <v>7</v>
      </c>
      <c r="C1349" s="3">
        <v>24.25</v>
      </c>
      <c r="D1349" s="3">
        <v>24.6499996185303</v>
      </c>
      <c r="E1349" s="3">
        <v>22.3799991607666</v>
      </c>
      <c r="F1349" s="3">
        <v>22.6000003814697</v>
      </c>
    </row>
    <row r="1350" ht="12.75" customHeight="1">
      <c r="A1350" s="4">
        <v>43917.0</v>
      </c>
      <c r="B1350" s="2" t="s">
        <v>8</v>
      </c>
      <c r="C1350" s="3">
        <v>9793.5</v>
      </c>
      <c r="D1350" s="3">
        <v>9886.1796875</v>
      </c>
      <c r="E1350" s="3">
        <v>9541.830078125</v>
      </c>
      <c r="F1350" s="3">
        <v>9632.51953125</v>
      </c>
    </row>
    <row r="1351" ht="12.75" customHeight="1">
      <c r="A1351" s="4">
        <v>43917.0</v>
      </c>
      <c r="B1351" s="2" t="s">
        <v>9</v>
      </c>
      <c r="C1351" s="3">
        <v>8949.099609375</v>
      </c>
      <c r="D1351" s="3">
        <v>9038.900390625</v>
      </c>
      <c r="E1351" s="3">
        <v>8522.900390625</v>
      </c>
      <c r="F1351" s="3">
        <v>8660.25</v>
      </c>
    </row>
    <row r="1352" ht="12.75" customHeight="1">
      <c r="A1352" s="4">
        <v>43917.0</v>
      </c>
      <c r="B1352" s="2" t="s">
        <v>11</v>
      </c>
      <c r="C1352" s="3">
        <v>19021.970703125</v>
      </c>
      <c r="D1352" s="3">
        <v>19389.4296875</v>
      </c>
      <c r="E1352" s="3">
        <v>18832.2109375</v>
      </c>
      <c r="F1352" s="3">
        <v>19389.4296875</v>
      </c>
    </row>
    <row r="1353" ht="12.75" customHeight="1">
      <c r="A1353" s="4">
        <v>43917.0</v>
      </c>
      <c r="B1353" s="2" t="s">
        <v>6</v>
      </c>
      <c r="C1353" s="3">
        <v>2555.8701171875</v>
      </c>
      <c r="D1353" s="3">
        <v>2615.90991210938</v>
      </c>
      <c r="E1353" s="3">
        <v>2520.02001953125</v>
      </c>
      <c r="F1353" s="3">
        <v>2541.46997070313</v>
      </c>
    </row>
    <row r="1354" ht="12.75" customHeight="1">
      <c r="A1354" s="4">
        <v>43917.0</v>
      </c>
      <c r="B1354" s="2" t="s">
        <v>10</v>
      </c>
      <c r="C1354" s="3">
        <v>2792.98388671875</v>
      </c>
      <c r="D1354" s="3">
        <v>2805.54809570313</v>
      </c>
      <c r="E1354" s="3">
        <v>2771.75610351563</v>
      </c>
      <c r="F1354" s="3">
        <v>2772.20288085938</v>
      </c>
    </row>
    <row r="1355" ht="12.75" customHeight="1">
      <c r="A1355" s="4">
        <v>43917.0</v>
      </c>
      <c r="B1355" s="2" t="s">
        <v>7</v>
      </c>
      <c r="C1355" s="3">
        <v>23.2900009155273</v>
      </c>
      <c r="D1355" s="3">
        <v>23.4400005340576</v>
      </c>
      <c r="E1355" s="3">
        <v>20.8799991607666</v>
      </c>
      <c r="F1355" s="3">
        <v>21.5100002288818</v>
      </c>
    </row>
    <row r="1356" ht="12.75" customHeight="1">
      <c r="A1356" s="4">
        <v>43920.0</v>
      </c>
      <c r="B1356" s="2" t="s">
        <v>8</v>
      </c>
      <c r="C1356" s="3">
        <v>9725.8798828125</v>
      </c>
      <c r="D1356" s="3">
        <v>9817.509765625</v>
      </c>
      <c r="E1356" s="3">
        <v>9453.7900390625</v>
      </c>
      <c r="F1356" s="3">
        <v>9815.9697265625</v>
      </c>
    </row>
    <row r="1357" ht="12.75" customHeight="1">
      <c r="A1357" s="4">
        <v>43920.0</v>
      </c>
      <c r="B1357" s="2" t="s">
        <v>9</v>
      </c>
      <c r="C1357" s="3">
        <v>8385.9501953125</v>
      </c>
      <c r="D1357" s="3">
        <v>8576.0</v>
      </c>
      <c r="E1357" s="3">
        <v>8244.0</v>
      </c>
      <c r="F1357" s="3">
        <v>8281.099609375</v>
      </c>
    </row>
    <row r="1358" ht="12.75" customHeight="1">
      <c r="A1358" s="4">
        <v>43920.0</v>
      </c>
      <c r="B1358" s="2" t="s">
        <v>11</v>
      </c>
      <c r="C1358" s="3">
        <v>18884.0703125</v>
      </c>
      <c r="D1358" s="3">
        <v>19084.970703125</v>
      </c>
      <c r="E1358" s="3">
        <v>18578.19921875</v>
      </c>
      <c r="F1358" s="3">
        <v>19084.970703125</v>
      </c>
    </row>
    <row r="1359" ht="12.75" customHeight="1">
      <c r="A1359" s="4">
        <v>43920.0</v>
      </c>
      <c r="B1359" s="2" t="s">
        <v>6</v>
      </c>
      <c r="C1359" s="3">
        <v>2558.97998046875</v>
      </c>
      <c r="D1359" s="3">
        <v>2631.80004882813</v>
      </c>
      <c r="E1359" s="3">
        <v>2545.28002929688</v>
      </c>
      <c r="F1359" s="3">
        <v>2626.64990234375</v>
      </c>
    </row>
    <row r="1360" ht="12.75" customHeight="1">
      <c r="A1360" s="4">
        <v>43920.0</v>
      </c>
      <c r="B1360" s="2" t="s">
        <v>10</v>
      </c>
      <c r="C1360" s="3">
        <v>2739.71899414063</v>
      </c>
      <c r="D1360" s="3">
        <v>2759.09912109375</v>
      </c>
      <c r="E1360" s="3">
        <v>2723.05395507813</v>
      </c>
      <c r="F1360" s="3">
        <v>2747.21411132813</v>
      </c>
    </row>
    <row r="1361" ht="12.75" customHeight="1">
      <c r="A1361" s="4">
        <v>43920.0</v>
      </c>
      <c r="B1361" s="2" t="s">
        <v>7</v>
      </c>
      <c r="C1361" s="3">
        <v>20.9300003051758</v>
      </c>
      <c r="D1361" s="3">
        <v>20.9300003051758</v>
      </c>
      <c r="E1361" s="3">
        <v>19.2700004577637</v>
      </c>
      <c r="F1361" s="3">
        <v>20.0900001525879</v>
      </c>
    </row>
    <row r="1362" ht="12.75" customHeight="1">
      <c r="A1362" s="4">
        <v>43921.0</v>
      </c>
      <c r="B1362" s="2" t="s">
        <v>8</v>
      </c>
      <c r="C1362" s="3">
        <v>9970.7900390625</v>
      </c>
      <c r="D1362" s="3">
        <v>10096.419921875</v>
      </c>
      <c r="E1362" s="3">
        <v>9703.8798828125</v>
      </c>
      <c r="F1362" s="3">
        <v>9935.83984375</v>
      </c>
    </row>
    <row r="1363" ht="12.75" customHeight="1">
      <c r="A1363" s="4">
        <v>43921.0</v>
      </c>
      <c r="B1363" s="2" t="s">
        <v>9</v>
      </c>
      <c r="C1363" s="3">
        <v>8529.349609375</v>
      </c>
      <c r="D1363" s="3">
        <v>8678.2998046875</v>
      </c>
      <c r="E1363" s="3">
        <v>8358.0</v>
      </c>
      <c r="F1363" s="3">
        <v>8597.75</v>
      </c>
    </row>
    <row r="1364" ht="12.75" customHeight="1">
      <c r="A1364" s="4">
        <v>43921.0</v>
      </c>
      <c r="B1364" s="2" t="s">
        <v>11</v>
      </c>
      <c r="C1364" s="3">
        <v>19181.900390625</v>
      </c>
      <c r="D1364" s="3">
        <v>19336.189453125</v>
      </c>
      <c r="E1364" s="3">
        <v>18834.16015625</v>
      </c>
      <c r="F1364" s="3">
        <v>18917.009765625</v>
      </c>
    </row>
    <row r="1365" ht="12.75" customHeight="1">
      <c r="A1365" s="4">
        <v>43921.0</v>
      </c>
      <c r="B1365" s="2" t="s">
        <v>6</v>
      </c>
      <c r="C1365" s="3">
        <v>2614.68994140625</v>
      </c>
      <c r="D1365" s="3">
        <v>2641.38989257813</v>
      </c>
      <c r="E1365" s="3">
        <v>2571.14990234375</v>
      </c>
      <c r="F1365" s="3">
        <v>2584.59008789063</v>
      </c>
    </row>
    <row r="1366" ht="12.75" customHeight="1">
      <c r="A1366" s="4">
        <v>43921.0</v>
      </c>
      <c r="B1366" s="2" t="s">
        <v>10</v>
      </c>
      <c r="C1366" s="3">
        <v>2767.30688476563</v>
      </c>
      <c r="D1366" s="3">
        <v>2771.16796875</v>
      </c>
      <c r="E1366" s="3">
        <v>2743.11499023438</v>
      </c>
      <c r="F1366" s="3">
        <v>2750.2958984375</v>
      </c>
    </row>
    <row r="1367" ht="12.75" customHeight="1">
      <c r="A1367" s="4">
        <v>43921.0</v>
      </c>
      <c r="B1367" s="2" t="s">
        <v>7</v>
      </c>
      <c r="C1367" s="3">
        <v>20.2299995422363</v>
      </c>
      <c r="D1367" s="3">
        <v>21.8899993896484</v>
      </c>
      <c r="E1367" s="3">
        <v>20.0100002288818</v>
      </c>
      <c r="F1367" s="3">
        <v>20.4799995422363</v>
      </c>
    </row>
    <row r="1368" ht="12.75" customHeight="1">
      <c r="A1368" s="4">
        <v>43922.0</v>
      </c>
      <c r="B1368" s="2" t="s">
        <v>8</v>
      </c>
      <c r="C1368" s="3">
        <v>9610.669921875</v>
      </c>
      <c r="D1368" s="3">
        <v>9686.4599609375</v>
      </c>
      <c r="E1368" s="3">
        <v>9498.0498046875</v>
      </c>
      <c r="F1368" s="3">
        <v>9544.75</v>
      </c>
    </row>
    <row r="1369" ht="12.75" customHeight="1">
      <c r="A1369" s="4">
        <v>43922.0</v>
      </c>
      <c r="B1369" s="2" t="s">
        <v>9</v>
      </c>
      <c r="C1369" s="3">
        <v>8584.099609375</v>
      </c>
      <c r="D1369" s="3">
        <v>8588.099609375</v>
      </c>
      <c r="E1369" s="3">
        <v>8198.349609375</v>
      </c>
      <c r="F1369" s="3">
        <v>8253.7998046875</v>
      </c>
    </row>
    <row r="1370" ht="12.75" customHeight="1">
      <c r="A1370" s="4">
        <v>43922.0</v>
      </c>
      <c r="B1370" s="2" t="s">
        <v>11</v>
      </c>
      <c r="C1370" s="3">
        <v>18686.119140625</v>
      </c>
      <c r="D1370" s="3">
        <v>18784.25</v>
      </c>
      <c r="E1370" s="3">
        <v>17871.619140625</v>
      </c>
      <c r="F1370" s="3">
        <v>18065.41015625</v>
      </c>
    </row>
    <row r="1371" ht="12.75" customHeight="1">
      <c r="A1371" s="4">
        <v>43922.0</v>
      </c>
      <c r="B1371" s="2" t="s">
        <v>6</v>
      </c>
      <c r="C1371" s="3">
        <v>2498.080078125</v>
      </c>
      <c r="D1371" s="3">
        <v>2522.75</v>
      </c>
      <c r="E1371" s="3">
        <v>2447.48999023438</v>
      </c>
      <c r="F1371" s="3">
        <v>2470.5</v>
      </c>
    </row>
    <row r="1372" ht="12.75" customHeight="1">
      <c r="A1372" s="4">
        <v>43922.0</v>
      </c>
      <c r="B1372" s="2" t="s">
        <v>10</v>
      </c>
      <c r="C1372" s="3">
        <v>2743.541015625</v>
      </c>
      <c r="D1372" s="3">
        <v>2773.36401367188</v>
      </c>
      <c r="E1372" s="3">
        <v>2731.0791015625</v>
      </c>
      <c r="F1372" s="3">
        <v>2734.52197265625</v>
      </c>
    </row>
    <row r="1373" ht="12.75" customHeight="1">
      <c r="A1373" s="4">
        <v>43922.0</v>
      </c>
      <c r="B1373" s="2" t="s">
        <v>7</v>
      </c>
      <c r="C1373" s="3">
        <v>20.1000003814697</v>
      </c>
      <c r="D1373" s="3">
        <v>21.5499992370605</v>
      </c>
      <c r="E1373" s="3">
        <v>19.8999996185303</v>
      </c>
      <c r="F1373" s="3">
        <v>20.3099994659424</v>
      </c>
    </row>
    <row r="1374" ht="12.75" customHeight="1">
      <c r="A1374" s="4">
        <v>43923.0</v>
      </c>
      <c r="B1374" s="2" t="s">
        <v>8</v>
      </c>
      <c r="C1374" s="3">
        <v>9587.4501953125</v>
      </c>
      <c r="D1374" s="3">
        <v>9650.26953125</v>
      </c>
      <c r="E1374" s="3">
        <v>9337.01953125</v>
      </c>
      <c r="F1374" s="3">
        <v>9570.8203125</v>
      </c>
    </row>
    <row r="1375" ht="12.75" customHeight="1">
      <c r="A1375" s="4">
        <v>43923.0</v>
      </c>
      <c r="B1375" s="2" t="s">
        <v>11</v>
      </c>
      <c r="C1375" s="3">
        <v>17934.419921875</v>
      </c>
      <c r="D1375" s="3">
        <v>18132.0390625</v>
      </c>
      <c r="E1375" s="3">
        <v>17707.66015625</v>
      </c>
      <c r="F1375" s="3">
        <v>17818.720703125</v>
      </c>
    </row>
    <row r="1376" ht="12.75" customHeight="1">
      <c r="A1376" s="4">
        <v>43923.0</v>
      </c>
      <c r="B1376" s="2" t="s">
        <v>6</v>
      </c>
      <c r="C1376" s="3">
        <v>2458.5400390625</v>
      </c>
      <c r="D1376" s="3">
        <v>2533.21997070313</v>
      </c>
      <c r="E1376" s="3">
        <v>2455.7900390625</v>
      </c>
      <c r="F1376" s="3">
        <v>2526.89990234375</v>
      </c>
    </row>
    <row r="1377" ht="12.75" customHeight="1">
      <c r="A1377" s="4">
        <v>43923.0</v>
      </c>
      <c r="B1377" s="2" t="s">
        <v>10</v>
      </c>
      <c r="C1377" s="3">
        <v>2720.22802734375</v>
      </c>
      <c r="D1377" s="3">
        <v>2780.63793945313</v>
      </c>
      <c r="E1377" s="3">
        <v>2719.90405273438</v>
      </c>
      <c r="F1377" s="3">
        <v>2780.63793945313</v>
      </c>
    </row>
    <row r="1378" ht="12.75" customHeight="1">
      <c r="A1378" s="4">
        <v>43923.0</v>
      </c>
      <c r="B1378" s="2" t="s">
        <v>7</v>
      </c>
      <c r="C1378" s="3">
        <v>21.2199993133545</v>
      </c>
      <c r="D1378" s="3">
        <v>27.3899993896484</v>
      </c>
      <c r="E1378" s="3">
        <v>20.7600002288818</v>
      </c>
      <c r="F1378" s="3">
        <v>25.3199996948242</v>
      </c>
    </row>
    <row r="1379" ht="12.75" customHeight="1">
      <c r="A1379" s="4">
        <v>43924.0</v>
      </c>
      <c r="B1379" s="2" t="s">
        <v>8</v>
      </c>
      <c r="C1379" s="3">
        <v>9535.26953125</v>
      </c>
      <c r="D1379" s="3">
        <v>9626.7197265625</v>
      </c>
      <c r="E1379" s="3">
        <v>9470.2001953125</v>
      </c>
      <c r="F1379" s="3">
        <v>9525.76953125</v>
      </c>
    </row>
    <row r="1380" ht="12.75" customHeight="1">
      <c r="A1380" s="4">
        <v>43924.0</v>
      </c>
      <c r="B1380" s="2" t="s">
        <v>9</v>
      </c>
      <c r="C1380" s="3">
        <v>8356.5498046875</v>
      </c>
      <c r="D1380" s="3">
        <v>8356.5498046875</v>
      </c>
      <c r="E1380" s="3">
        <v>8055.7998046875</v>
      </c>
      <c r="F1380" s="3">
        <v>8083.7998046875</v>
      </c>
    </row>
    <row r="1381" ht="12.75" customHeight="1">
      <c r="A1381" s="4">
        <v>43924.0</v>
      </c>
      <c r="B1381" s="2" t="s">
        <v>11</v>
      </c>
      <c r="C1381" s="3">
        <v>17951.439453125</v>
      </c>
      <c r="D1381" s="3">
        <v>18059.150390625</v>
      </c>
      <c r="E1381" s="3">
        <v>17646.5</v>
      </c>
      <c r="F1381" s="3">
        <v>17820.189453125</v>
      </c>
    </row>
    <row r="1382" ht="12.75" customHeight="1">
      <c r="A1382" s="4">
        <v>43924.0</v>
      </c>
      <c r="B1382" s="2" t="s">
        <v>6</v>
      </c>
      <c r="C1382" s="3">
        <v>2514.919921875</v>
      </c>
      <c r="D1382" s="3">
        <v>2538.17993164063</v>
      </c>
      <c r="E1382" s="3">
        <v>2459.9599609375</v>
      </c>
      <c r="F1382" s="3">
        <v>2488.64990234375</v>
      </c>
    </row>
    <row r="1383" ht="12.75" customHeight="1">
      <c r="A1383" s="4">
        <v>43924.0</v>
      </c>
      <c r="B1383" s="2" t="s">
        <v>10</v>
      </c>
      <c r="C1383" s="3">
        <v>2773.57592773438</v>
      </c>
      <c r="D1383" s="3">
        <v>2780.5869140625</v>
      </c>
      <c r="E1383" s="3">
        <v>2754.07299804688</v>
      </c>
      <c r="F1383" s="3">
        <v>2763.98706054688</v>
      </c>
    </row>
    <row r="1384" ht="12.75" customHeight="1">
      <c r="A1384" s="4">
        <v>43924.0</v>
      </c>
      <c r="B1384" s="2" t="s">
        <v>7</v>
      </c>
      <c r="C1384" s="3">
        <v>24.8099994659424</v>
      </c>
      <c r="D1384" s="3">
        <v>29.1299991607666</v>
      </c>
      <c r="E1384" s="3">
        <v>23.5200004577637</v>
      </c>
      <c r="F1384" s="3">
        <v>28.3400001525879</v>
      </c>
    </row>
    <row r="1385" ht="12.75" customHeight="1">
      <c r="A1385" s="4">
        <v>43927.0</v>
      </c>
      <c r="B1385" s="2" t="s">
        <v>8</v>
      </c>
      <c r="C1385" s="3">
        <v>9889.0302734375</v>
      </c>
      <c r="D1385" s="3">
        <v>10097.3095703125</v>
      </c>
      <c r="E1385" s="3">
        <v>9841.490234375</v>
      </c>
      <c r="F1385" s="3">
        <v>10075.169921875</v>
      </c>
    </row>
    <row r="1386" ht="12.75" customHeight="1">
      <c r="A1386" s="4">
        <v>43927.0</v>
      </c>
      <c r="B1386" s="2" t="s">
        <v>11</v>
      </c>
      <c r="C1386" s="3">
        <v>17857.990234375</v>
      </c>
      <c r="D1386" s="3">
        <v>18672.259765625</v>
      </c>
      <c r="E1386" s="3">
        <v>17802.619140625</v>
      </c>
      <c r="F1386" s="3">
        <v>18576.30078125</v>
      </c>
    </row>
    <row r="1387" ht="12.75" customHeight="1">
      <c r="A1387" s="4">
        <v>43927.0</v>
      </c>
      <c r="B1387" s="2" t="s">
        <v>6</v>
      </c>
      <c r="C1387" s="3">
        <v>2578.28002929688</v>
      </c>
      <c r="D1387" s="3">
        <v>2676.85009765625</v>
      </c>
      <c r="E1387" s="3">
        <v>2574.57006835938</v>
      </c>
      <c r="F1387" s="3">
        <v>2663.67993164063</v>
      </c>
    </row>
    <row r="1388" ht="12.75" customHeight="1">
      <c r="A1388" s="4">
        <v>43927.0</v>
      </c>
      <c r="B1388" s="2" t="s">
        <v>7</v>
      </c>
      <c r="C1388" s="3">
        <v>26.0900001525879</v>
      </c>
      <c r="D1388" s="3">
        <v>28.2399997711182</v>
      </c>
      <c r="E1388" s="3">
        <v>25.2800006866455</v>
      </c>
      <c r="F1388" s="3">
        <v>26.0799999237061</v>
      </c>
    </row>
    <row r="1389" ht="12.75" customHeight="1">
      <c r="A1389" s="4">
        <v>43928.0</v>
      </c>
      <c r="B1389" s="2" t="s">
        <v>8</v>
      </c>
      <c r="C1389" s="3">
        <v>10464.1103515625</v>
      </c>
      <c r="D1389" s="3">
        <v>10590.41015625</v>
      </c>
      <c r="E1389" s="3">
        <v>10225.01953125</v>
      </c>
      <c r="F1389" s="3">
        <v>10356.7001953125</v>
      </c>
    </row>
    <row r="1390" ht="12.75" customHeight="1">
      <c r="A1390" s="4">
        <v>43928.0</v>
      </c>
      <c r="B1390" s="2" t="s">
        <v>9</v>
      </c>
      <c r="C1390" s="3">
        <v>8446.2998046875</v>
      </c>
      <c r="D1390" s="3">
        <v>8819.400390625</v>
      </c>
      <c r="E1390" s="3">
        <v>8360.9501953125</v>
      </c>
      <c r="F1390" s="3">
        <v>8792.2001953125</v>
      </c>
    </row>
    <row r="1391" ht="12.75" customHeight="1">
      <c r="A1391" s="4">
        <v>43928.0</v>
      </c>
      <c r="B1391" s="2" t="s">
        <v>11</v>
      </c>
      <c r="C1391" s="3">
        <v>18878.859375</v>
      </c>
      <c r="D1391" s="3">
        <v>19162.51953125</v>
      </c>
      <c r="E1391" s="3">
        <v>18553.140625</v>
      </c>
      <c r="F1391" s="3">
        <v>18950.1796875</v>
      </c>
    </row>
    <row r="1392" ht="12.75" customHeight="1">
      <c r="A1392" s="4">
        <v>43928.0</v>
      </c>
      <c r="B1392" s="2" t="s">
        <v>6</v>
      </c>
      <c r="C1392" s="3">
        <v>2738.64990234375</v>
      </c>
      <c r="D1392" s="3">
        <v>2756.88989257813</v>
      </c>
      <c r="E1392" s="3">
        <v>2657.669921875</v>
      </c>
      <c r="F1392" s="3">
        <v>2659.40991210938</v>
      </c>
    </row>
    <row r="1393" ht="12.75" customHeight="1">
      <c r="A1393" s="4">
        <v>43928.0</v>
      </c>
      <c r="B1393" s="2" t="s">
        <v>10</v>
      </c>
      <c r="C1393" s="3">
        <v>2806.96801757813</v>
      </c>
      <c r="D1393" s="3">
        <v>2823.27709960938</v>
      </c>
      <c r="E1393" s="3">
        <v>2801.83911132813</v>
      </c>
      <c r="F1393" s="3">
        <v>2820.76293945313</v>
      </c>
    </row>
    <row r="1394" ht="12.75" customHeight="1">
      <c r="A1394" s="4">
        <v>43928.0</v>
      </c>
      <c r="B1394" s="2" t="s">
        <v>7</v>
      </c>
      <c r="C1394" s="3">
        <v>26.3400001525879</v>
      </c>
      <c r="D1394" s="3">
        <v>27.2399997711182</v>
      </c>
      <c r="E1394" s="3">
        <v>23.5400009155273</v>
      </c>
      <c r="F1394" s="3">
        <v>23.6299991607666</v>
      </c>
    </row>
    <row r="1395" ht="12.75" customHeight="1">
      <c r="A1395" s="4">
        <v>43929.0</v>
      </c>
      <c r="B1395" s="2" t="s">
        <v>8</v>
      </c>
      <c r="C1395" s="3">
        <v>10301.5595703125</v>
      </c>
      <c r="D1395" s="3">
        <v>10340.7900390625</v>
      </c>
      <c r="E1395" s="3">
        <v>10198.2197265625</v>
      </c>
      <c r="F1395" s="3">
        <v>10332.8896484375</v>
      </c>
    </row>
    <row r="1396" ht="12.75" customHeight="1">
      <c r="A1396" s="4">
        <v>43929.0</v>
      </c>
      <c r="B1396" s="2" t="s">
        <v>9</v>
      </c>
      <c r="C1396" s="3">
        <v>8688.900390625</v>
      </c>
      <c r="D1396" s="3">
        <v>9131.7001953125</v>
      </c>
      <c r="E1396" s="3">
        <v>8653.900390625</v>
      </c>
      <c r="F1396" s="3">
        <v>8748.75</v>
      </c>
    </row>
    <row r="1397" ht="12.75" customHeight="1">
      <c r="A1397" s="4">
        <v>43929.0</v>
      </c>
      <c r="B1397" s="2" t="s">
        <v>11</v>
      </c>
      <c r="C1397" s="3">
        <v>19047.759765625</v>
      </c>
      <c r="D1397" s="3">
        <v>19454.33984375</v>
      </c>
      <c r="E1397" s="3">
        <v>18730.80078125</v>
      </c>
      <c r="F1397" s="3">
        <v>19353.240234375</v>
      </c>
    </row>
    <row r="1398" ht="12.75" customHeight="1">
      <c r="A1398" s="4">
        <v>43929.0</v>
      </c>
      <c r="B1398" s="2" t="s">
        <v>6</v>
      </c>
      <c r="C1398" s="3">
        <v>2685.0</v>
      </c>
      <c r="D1398" s="3">
        <v>2760.75</v>
      </c>
      <c r="E1398" s="3">
        <v>2663.30004882813</v>
      </c>
      <c r="F1398" s="3">
        <v>2749.97998046875</v>
      </c>
    </row>
    <row r="1399" ht="12.75" customHeight="1">
      <c r="A1399" s="4">
        <v>43929.0</v>
      </c>
      <c r="B1399" s="2" t="s">
        <v>10</v>
      </c>
      <c r="C1399" s="3">
        <v>2805.9169921875</v>
      </c>
      <c r="D1399" s="3">
        <v>2823.21411132813</v>
      </c>
      <c r="E1399" s="3">
        <v>2800.2958984375</v>
      </c>
      <c r="F1399" s="3">
        <v>2815.36889648438</v>
      </c>
    </row>
    <row r="1400" ht="12.75" customHeight="1">
      <c r="A1400" s="4">
        <v>43929.0</v>
      </c>
      <c r="B1400" s="2" t="s">
        <v>7</v>
      </c>
      <c r="C1400" s="3">
        <v>24.2999992370605</v>
      </c>
      <c r="D1400" s="3">
        <v>26.4500007629395</v>
      </c>
      <c r="E1400" s="3">
        <v>23.7399997711182</v>
      </c>
      <c r="F1400" s="3">
        <v>25.0900001525879</v>
      </c>
    </row>
    <row r="1401" ht="12.75" customHeight="1">
      <c r="A1401" s="4">
        <v>43930.0</v>
      </c>
      <c r="B1401" s="2" t="s">
        <v>8</v>
      </c>
      <c r="C1401" s="3">
        <v>10490.650390625</v>
      </c>
      <c r="D1401" s="3">
        <v>10649.7900390625</v>
      </c>
      <c r="E1401" s="3">
        <v>10311.7001953125</v>
      </c>
      <c r="F1401" s="3">
        <v>10564.740234375</v>
      </c>
    </row>
    <row r="1402" ht="12.75" customHeight="1">
      <c r="A1402" s="4">
        <v>43930.0</v>
      </c>
      <c r="B1402" s="2" t="s">
        <v>9</v>
      </c>
      <c r="C1402" s="3">
        <v>8973.0498046875</v>
      </c>
      <c r="D1402" s="3">
        <v>9128.349609375</v>
      </c>
      <c r="E1402" s="3">
        <v>8904.5498046875</v>
      </c>
      <c r="F1402" s="3">
        <v>9111.900390625</v>
      </c>
    </row>
    <row r="1403" ht="12.75" customHeight="1">
      <c r="A1403" s="4">
        <v>43930.0</v>
      </c>
      <c r="B1403" s="2" t="s">
        <v>11</v>
      </c>
      <c r="C1403" s="3">
        <v>19376.0</v>
      </c>
      <c r="D1403" s="3">
        <v>19406.9609375</v>
      </c>
      <c r="E1403" s="3">
        <v>19158.55078125</v>
      </c>
      <c r="F1403" s="3">
        <v>19345.76953125</v>
      </c>
    </row>
    <row r="1404" ht="12.75" customHeight="1">
      <c r="A1404" s="4">
        <v>43930.0</v>
      </c>
      <c r="B1404" s="2" t="s">
        <v>6</v>
      </c>
      <c r="C1404" s="3">
        <v>2776.98999023438</v>
      </c>
      <c r="D1404" s="3">
        <v>2818.57006835938</v>
      </c>
      <c r="E1404" s="3">
        <v>2762.36010742188</v>
      </c>
      <c r="F1404" s="3">
        <v>2789.82006835938</v>
      </c>
    </row>
    <row r="1405" ht="12.75" customHeight="1">
      <c r="A1405" s="4">
        <v>43930.0</v>
      </c>
      <c r="B1405" s="2" t="s">
        <v>10</v>
      </c>
      <c r="C1405" s="3">
        <v>2825.83911132813</v>
      </c>
      <c r="D1405" s="3">
        <v>2832.39501953125</v>
      </c>
      <c r="E1405" s="3">
        <v>2820.43310546875</v>
      </c>
      <c r="F1405" s="3">
        <v>2825.90405273438</v>
      </c>
    </row>
    <row r="1406" ht="12.75" customHeight="1">
      <c r="A1406" s="4">
        <v>43930.0</v>
      </c>
      <c r="B1406" s="2" t="s">
        <v>7</v>
      </c>
      <c r="C1406" s="3">
        <v>26.2800006866455</v>
      </c>
      <c r="D1406" s="3">
        <v>28.3600006103516</v>
      </c>
      <c r="E1406" s="3">
        <v>22.5699996948242</v>
      </c>
      <c r="F1406" s="3">
        <v>22.7600002288818</v>
      </c>
    </row>
    <row r="1407" ht="12.75" customHeight="1">
      <c r="A1407" s="4">
        <v>43931.0</v>
      </c>
      <c r="B1407" s="2" t="s">
        <v>11</v>
      </c>
      <c r="C1407" s="3">
        <v>19500.0703125</v>
      </c>
      <c r="D1407" s="3">
        <v>19500.0703125</v>
      </c>
      <c r="E1407" s="3">
        <v>19235.9609375</v>
      </c>
      <c r="F1407" s="3">
        <v>19498.5</v>
      </c>
    </row>
    <row r="1408" ht="12.75" customHeight="1">
      <c r="A1408" s="4">
        <v>43931.0</v>
      </c>
      <c r="B1408" s="2" t="s">
        <v>10</v>
      </c>
      <c r="C1408" s="3">
        <v>2827.18701171875</v>
      </c>
      <c r="D1408" s="3">
        <v>2833.01489257813</v>
      </c>
      <c r="E1408" s="3">
        <v>2789.97607421875</v>
      </c>
      <c r="F1408" s="3">
        <v>2796.63110351563</v>
      </c>
    </row>
    <row r="1409" ht="12.75" customHeight="1">
      <c r="A1409" s="4">
        <v>43934.0</v>
      </c>
      <c r="B1409" s="2" t="s">
        <v>9</v>
      </c>
      <c r="C1409" s="3">
        <v>9103.9501953125</v>
      </c>
      <c r="D1409" s="3">
        <v>9112.0498046875</v>
      </c>
      <c r="E1409" s="3">
        <v>8912.400390625</v>
      </c>
      <c r="F1409" s="3">
        <v>8993.849609375</v>
      </c>
    </row>
    <row r="1410" ht="12.75" customHeight="1">
      <c r="A1410" s="4">
        <v>43934.0</v>
      </c>
      <c r="B1410" s="2" t="s">
        <v>11</v>
      </c>
      <c r="C1410" s="3">
        <v>19312.0390625</v>
      </c>
      <c r="D1410" s="3">
        <v>19355.0390625</v>
      </c>
      <c r="E1410" s="3">
        <v>19014.3203125</v>
      </c>
      <c r="F1410" s="3">
        <v>19043.400390625</v>
      </c>
    </row>
    <row r="1411" ht="12.75" customHeight="1">
      <c r="A1411" s="4">
        <v>43934.0</v>
      </c>
      <c r="B1411" s="2" t="s">
        <v>6</v>
      </c>
      <c r="C1411" s="3">
        <v>2782.4599609375</v>
      </c>
      <c r="D1411" s="3">
        <v>2782.4599609375</v>
      </c>
      <c r="E1411" s="3">
        <v>2721.169921875</v>
      </c>
      <c r="F1411" s="3">
        <v>2761.6298828125</v>
      </c>
    </row>
    <row r="1412" ht="12.75" customHeight="1">
      <c r="A1412" s="4">
        <v>43934.0</v>
      </c>
      <c r="B1412" s="2" t="s">
        <v>10</v>
      </c>
      <c r="C1412" s="3">
        <v>2784.59790039063</v>
      </c>
      <c r="D1412" s="3">
        <v>2792.89111328125</v>
      </c>
      <c r="E1412" s="3">
        <v>2774.0810546875</v>
      </c>
      <c r="F1412" s="3">
        <v>2783.04809570313</v>
      </c>
    </row>
    <row r="1413" ht="12.75" customHeight="1">
      <c r="A1413" s="4">
        <v>43934.0</v>
      </c>
      <c r="B1413" s="2" t="s">
        <v>7</v>
      </c>
      <c r="C1413" s="3">
        <v>24.6000003814697</v>
      </c>
      <c r="D1413" s="3">
        <v>24.7399997711182</v>
      </c>
      <c r="E1413" s="3">
        <v>22.0300006866455</v>
      </c>
      <c r="F1413" s="3">
        <v>22.4099998474121</v>
      </c>
    </row>
    <row r="1414" ht="12.75" customHeight="1">
      <c r="A1414" s="4">
        <v>43935.0</v>
      </c>
      <c r="B1414" s="2" t="s">
        <v>8</v>
      </c>
      <c r="C1414" s="3">
        <v>10733.9697265625</v>
      </c>
      <c r="D1414" s="3">
        <v>10820.169921875</v>
      </c>
      <c r="E1414" s="3">
        <v>10658.9599609375</v>
      </c>
      <c r="F1414" s="3">
        <v>10696.5595703125</v>
      </c>
    </row>
    <row r="1415" ht="12.75" customHeight="1">
      <c r="A1415" s="4">
        <v>43935.0</v>
      </c>
      <c r="B1415" s="2" t="s">
        <v>11</v>
      </c>
      <c r="C1415" s="3">
        <v>19150.30078125</v>
      </c>
      <c r="D1415" s="3">
        <v>19705.990234375</v>
      </c>
      <c r="E1415" s="3">
        <v>19093.119140625</v>
      </c>
      <c r="F1415" s="3">
        <v>19638.810546875</v>
      </c>
    </row>
    <row r="1416" ht="12.75" customHeight="1">
      <c r="A1416" s="4">
        <v>43935.0</v>
      </c>
      <c r="B1416" s="2" t="s">
        <v>6</v>
      </c>
      <c r="C1416" s="3">
        <v>2805.10009765625</v>
      </c>
      <c r="D1416" s="3">
        <v>2851.85009765625</v>
      </c>
      <c r="E1416" s="3">
        <v>2805.10009765625</v>
      </c>
      <c r="F1416" s="3">
        <v>2846.06005859375</v>
      </c>
    </row>
    <row r="1417" ht="12.75" customHeight="1">
      <c r="A1417" s="4">
        <v>43935.0</v>
      </c>
      <c r="B1417" s="2" t="s">
        <v>10</v>
      </c>
      <c r="C1417" s="3">
        <v>2794.80102539063</v>
      </c>
      <c r="D1417" s="3">
        <v>2827.29809570313</v>
      </c>
      <c r="E1417" s="3">
        <v>2789.42797851563</v>
      </c>
      <c r="F1417" s="3">
        <v>2827.28295898438</v>
      </c>
    </row>
    <row r="1418" ht="12.75" customHeight="1">
      <c r="A1418" s="4">
        <v>43935.0</v>
      </c>
      <c r="B1418" s="2" t="s">
        <v>7</v>
      </c>
      <c r="C1418" s="3">
        <v>22.3600006103516</v>
      </c>
      <c r="D1418" s="3">
        <v>23.0799999237061</v>
      </c>
      <c r="E1418" s="3">
        <v>19.9500007629395</v>
      </c>
      <c r="F1418" s="3">
        <v>20.1100006103516</v>
      </c>
    </row>
    <row r="1419" ht="12.75" customHeight="1">
      <c r="A1419" s="4">
        <v>43936.0</v>
      </c>
      <c r="B1419" s="2" t="s">
        <v>8</v>
      </c>
      <c r="C1419" s="3">
        <v>10678.1904296875</v>
      </c>
      <c r="D1419" s="3">
        <v>10678.1904296875</v>
      </c>
      <c r="E1419" s="3">
        <v>10243.1103515625</v>
      </c>
      <c r="F1419" s="3">
        <v>10279.759765625</v>
      </c>
    </row>
    <row r="1420" ht="12.75" customHeight="1">
      <c r="A1420" s="4">
        <v>43936.0</v>
      </c>
      <c r="B1420" s="2" t="s">
        <v>9</v>
      </c>
      <c r="C1420" s="3">
        <v>9196.400390625</v>
      </c>
      <c r="D1420" s="3">
        <v>9261.2001953125</v>
      </c>
      <c r="E1420" s="3">
        <v>8874.099609375</v>
      </c>
      <c r="F1420" s="3">
        <v>8925.2998046875</v>
      </c>
    </row>
    <row r="1421" ht="12.75" customHeight="1">
      <c r="A1421" s="4">
        <v>43936.0</v>
      </c>
      <c r="B1421" s="2" t="s">
        <v>11</v>
      </c>
      <c r="C1421" s="3">
        <v>19589.25</v>
      </c>
      <c r="D1421" s="3">
        <v>19660.6796875</v>
      </c>
      <c r="E1421" s="3">
        <v>19465.94921875</v>
      </c>
      <c r="F1421" s="3">
        <v>19550.08984375</v>
      </c>
    </row>
    <row r="1422" ht="12.75" customHeight="1">
      <c r="A1422" s="4">
        <v>43936.0</v>
      </c>
      <c r="B1422" s="2" t="s">
        <v>6</v>
      </c>
      <c r="C1422" s="3">
        <v>2795.63989257813</v>
      </c>
      <c r="D1422" s="3">
        <v>2801.8798828125</v>
      </c>
      <c r="E1422" s="3">
        <v>2761.5400390625</v>
      </c>
      <c r="F1422" s="3">
        <v>2783.36010742188</v>
      </c>
    </row>
    <row r="1423" ht="12.75" customHeight="1">
      <c r="A1423" s="4">
        <v>43936.0</v>
      </c>
      <c r="B1423" s="2" t="s">
        <v>10</v>
      </c>
      <c r="C1423" s="3">
        <v>2826.662109375</v>
      </c>
      <c r="D1423" s="3">
        <v>2829.75</v>
      </c>
      <c r="E1423" s="3">
        <v>2808.7041015625</v>
      </c>
      <c r="F1423" s="3">
        <v>2811.17407226563</v>
      </c>
    </row>
    <row r="1424" ht="12.75" customHeight="1">
      <c r="A1424" s="4">
        <v>43936.0</v>
      </c>
      <c r="B1424" s="2" t="s">
        <v>7</v>
      </c>
      <c r="C1424" s="3">
        <v>20.7199993133545</v>
      </c>
      <c r="D1424" s="3">
        <v>20.8899993896484</v>
      </c>
      <c r="E1424" s="3">
        <v>19.2000007629395</v>
      </c>
      <c r="F1424" s="3">
        <v>19.8700008392334</v>
      </c>
    </row>
    <row r="1425" ht="12.75" customHeight="1">
      <c r="A1425" s="4">
        <v>43937.0</v>
      </c>
      <c r="B1425" s="2" t="s">
        <v>8</v>
      </c>
      <c r="C1425" s="3">
        <v>10420.259765625</v>
      </c>
      <c r="D1425" s="3">
        <v>10438.3701171875</v>
      </c>
      <c r="E1425" s="3">
        <v>10236.240234375</v>
      </c>
      <c r="F1425" s="3">
        <v>10301.5400390625</v>
      </c>
    </row>
    <row r="1426" ht="12.75" customHeight="1">
      <c r="A1426" s="4">
        <v>43937.0</v>
      </c>
      <c r="B1426" s="2" t="s">
        <v>9</v>
      </c>
      <c r="C1426" s="3">
        <v>8851.25</v>
      </c>
      <c r="D1426" s="3">
        <v>9053.75</v>
      </c>
      <c r="E1426" s="3">
        <v>8821.900390625</v>
      </c>
      <c r="F1426" s="3">
        <v>8992.7998046875</v>
      </c>
    </row>
    <row r="1427" ht="12.75" customHeight="1">
      <c r="A1427" s="4">
        <v>43937.0</v>
      </c>
      <c r="B1427" s="2" t="s">
        <v>11</v>
      </c>
      <c r="C1427" s="3">
        <v>19311.30078125</v>
      </c>
      <c r="D1427" s="3">
        <v>19362.169921875</v>
      </c>
      <c r="E1427" s="3">
        <v>19154.41015625</v>
      </c>
      <c r="F1427" s="3">
        <v>19290.19921875</v>
      </c>
    </row>
    <row r="1428" ht="12.75" customHeight="1">
      <c r="A1428" s="4">
        <v>43937.0</v>
      </c>
      <c r="B1428" s="2" t="s">
        <v>6</v>
      </c>
      <c r="C1428" s="3">
        <v>2799.34008789063</v>
      </c>
      <c r="D1428" s="3">
        <v>2806.51000976563</v>
      </c>
      <c r="E1428" s="3">
        <v>2764.32006835938</v>
      </c>
      <c r="F1428" s="3">
        <v>2799.55004882813</v>
      </c>
    </row>
    <row r="1429" ht="12.75" customHeight="1">
      <c r="A1429" s="4">
        <v>43937.0</v>
      </c>
      <c r="B1429" s="2" t="s">
        <v>10</v>
      </c>
      <c r="C1429" s="3">
        <v>2798.42993164063</v>
      </c>
      <c r="D1429" s="3">
        <v>2823.337890625</v>
      </c>
      <c r="E1429" s="3">
        <v>2796.83911132813</v>
      </c>
      <c r="F1429" s="3">
        <v>2819.93505859375</v>
      </c>
    </row>
    <row r="1430" ht="12.75" customHeight="1">
      <c r="A1430" s="4">
        <v>43937.0</v>
      </c>
      <c r="B1430" s="2" t="s">
        <v>7</v>
      </c>
      <c r="C1430" s="3">
        <v>20.1499996185303</v>
      </c>
      <c r="D1430" s="3">
        <v>20.5300006866455</v>
      </c>
      <c r="E1430" s="3">
        <v>19.4200000762939</v>
      </c>
      <c r="F1430" s="3">
        <v>19.8700008392334</v>
      </c>
    </row>
    <row r="1431" ht="12.75" customHeight="1">
      <c r="A1431" s="4">
        <v>43938.0</v>
      </c>
      <c r="B1431" s="2" t="s">
        <v>8</v>
      </c>
      <c r="C1431" s="3">
        <v>10607.349609375</v>
      </c>
      <c r="D1431" s="3">
        <v>10756.7802734375</v>
      </c>
      <c r="E1431" s="3">
        <v>10542.7099609375</v>
      </c>
      <c r="F1431" s="3">
        <v>10625.7802734375</v>
      </c>
    </row>
    <row r="1432" ht="12.75" customHeight="1">
      <c r="A1432" s="4">
        <v>43938.0</v>
      </c>
      <c r="B1432" s="2" t="s">
        <v>9</v>
      </c>
      <c r="C1432" s="3">
        <v>9323.4501953125</v>
      </c>
      <c r="D1432" s="3">
        <v>9324.0</v>
      </c>
      <c r="E1432" s="3">
        <v>9091.349609375</v>
      </c>
      <c r="F1432" s="3">
        <v>9266.75</v>
      </c>
    </row>
    <row r="1433" ht="12.75" customHeight="1">
      <c r="A1433" s="4">
        <v>43938.0</v>
      </c>
      <c r="B1433" s="2" t="s">
        <v>11</v>
      </c>
      <c r="C1433" s="3">
        <v>19575.849609375</v>
      </c>
      <c r="D1433" s="3">
        <v>19922.0703125</v>
      </c>
      <c r="E1433" s="3">
        <v>19554.69921875</v>
      </c>
      <c r="F1433" s="3">
        <v>19897.259765625</v>
      </c>
    </row>
    <row r="1434" ht="12.75" customHeight="1">
      <c r="A1434" s="4">
        <v>43938.0</v>
      </c>
      <c r="B1434" s="2" t="s">
        <v>6</v>
      </c>
      <c r="C1434" s="3">
        <v>2842.42993164063</v>
      </c>
      <c r="D1434" s="3">
        <v>2879.21997070313</v>
      </c>
      <c r="E1434" s="3">
        <v>2830.8798828125</v>
      </c>
      <c r="F1434" s="3">
        <v>2874.56005859375</v>
      </c>
    </row>
    <row r="1435" ht="12.75" customHeight="1">
      <c r="A1435" s="4">
        <v>43938.0</v>
      </c>
      <c r="B1435" s="2" t="s">
        <v>10</v>
      </c>
      <c r="C1435" s="3">
        <v>2835.55810546875</v>
      </c>
      <c r="D1435" s="3">
        <v>2854.9599609375</v>
      </c>
      <c r="E1435" s="3">
        <v>2830.02197265625</v>
      </c>
      <c r="F1435" s="3">
        <v>2838.4951171875</v>
      </c>
    </row>
    <row r="1436" ht="12.75" customHeight="1">
      <c r="A1436" s="4">
        <v>43938.0</v>
      </c>
      <c r="B1436" s="2" t="s">
        <v>7</v>
      </c>
      <c r="C1436" s="3">
        <v>20.0</v>
      </c>
      <c r="D1436" s="3">
        <v>20.2199993133545</v>
      </c>
      <c r="E1436" s="3">
        <v>17.3099994659424</v>
      </c>
      <c r="F1436" s="3">
        <v>18.2700004577637</v>
      </c>
    </row>
    <row r="1437" ht="12.75" customHeight="1">
      <c r="A1437" s="4">
        <v>43941.0</v>
      </c>
      <c r="B1437" s="2" t="s">
        <v>8</v>
      </c>
      <c r="C1437" s="3">
        <v>10704.349609375</v>
      </c>
      <c r="D1437" s="3">
        <v>10707.3095703125</v>
      </c>
      <c r="E1437" s="3">
        <v>10444.5498046875</v>
      </c>
      <c r="F1437" s="3">
        <v>10675.900390625</v>
      </c>
    </row>
    <row r="1438" ht="12.75" customHeight="1">
      <c r="A1438" s="4">
        <v>43941.0</v>
      </c>
      <c r="B1438" s="2" t="s">
        <v>9</v>
      </c>
      <c r="C1438" s="3">
        <v>9390.2001953125</v>
      </c>
      <c r="D1438" s="3">
        <v>9390.849609375</v>
      </c>
      <c r="E1438" s="3">
        <v>9230.7998046875</v>
      </c>
      <c r="F1438" s="3">
        <v>9261.849609375</v>
      </c>
    </row>
    <row r="1439" ht="12.75" customHeight="1">
      <c r="A1439" s="4">
        <v>43941.0</v>
      </c>
      <c r="B1439" s="2" t="s">
        <v>11</v>
      </c>
      <c r="C1439" s="3">
        <v>19689.849609375</v>
      </c>
      <c r="D1439" s="3">
        <v>19784.380859375</v>
      </c>
      <c r="E1439" s="3">
        <v>19611.7890625</v>
      </c>
      <c r="F1439" s="3">
        <v>19669.119140625</v>
      </c>
    </row>
    <row r="1440" ht="12.75" customHeight="1">
      <c r="A1440" s="4">
        <v>43941.0</v>
      </c>
      <c r="B1440" s="2" t="s">
        <v>6</v>
      </c>
      <c r="C1440" s="3">
        <v>2845.6201171875</v>
      </c>
      <c r="D1440" s="3">
        <v>2868.97998046875</v>
      </c>
      <c r="E1440" s="3">
        <v>2820.42993164063</v>
      </c>
      <c r="F1440" s="3">
        <v>2823.15991210938</v>
      </c>
    </row>
    <row r="1441" ht="12.75" customHeight="1">
      <c r="A1441" s="4">
        <v>43941.0</v>
      </c>
      <c r="B1441" s="2" t="s">
        <v>10</v>
      </c>
      <c r="C1441" s="3">
        <v>2840.40893554688</v>
      </c>
      <c r="D1441" s="3">
        <v>2852.98999023438</v>
      </c>
      <c r="E1441" s="3">
        <v>2833.26196289063</v>
      </c>
      <c r="F1441" s="3">
        <v>2852.55297851563</v>
      </c>
    </row>
    <row r="1442" ht="12.75" customHeight="1">
      <c r="A1442" s="4">
        <v>43941.0</v>
      </c>
      <c r="B1442" s="2" t="s">
        <v>7</v>
      </c>
      <c r="C1442" s="3">
        <v>17.7299995422363</v>
      </c>
      <c r="D1442" s="3">
        <v>17.8500003814697</v>
      </c>
      <c r="E1442" s="3">
        <v>-40.3199996948242</v>
      </c>
      <c r="F1442" s="3">
        <v>-37.6300010681152</v>
      </c>
    </row>
    <row r="1443" ht="12.75" customHeight="1">
      <c r="A1443" s="4">
        <v>43942.0</v>
      </c>
      <c r="B1443" s="2" t="s">
        <v>8</v>
      </c>
      <c r="C1443" s="3">
        <v>10519.4404296875</v>
      </c>
      <c r="D1443" s="3">
        <v>10524.73046875</v>
      </c>
      <c r="E1443" s="3">
        <v>10249.849609375</v>
      </c>
      <c r="F1443" s="3">
        <v>10249.849609375</v>
      </c>
    </row>
    <row r="1444" ht="12.75" customHeight="1">
      <c r="A1444" s="4">
        <v>43942.0</v>
      </c>
      <c r="B1444" s="2" t="s">
        <v>9</v>
      </c>
      <c r="C1444" s="3">
        <v>9016.9501953125</v>
      </c>
      <c r="D1444" s="3">
        <v>9044.400390625</v>
      </c>
      <c r="E1444" s="3">
        <v>8909.400390625</v>
      </c>
      <c r="F1444" s="3">
        <v>8981.4501953125</v>
      </c>
    </row>
    <row r="1445" ht="12.75" customHeight="1">
      <c r="A1445" s="4">
        <v>43942.0</v>
      </c>
      <c r="B1445" s="2" t="s">
        <v>11</v>
      </c>
      <c r="C1445" s="3">
        <v>19479.830078125</v>
      </c>
      <c r="D1445" s="3">
        <v>19529.060546875</v>
      </c>
      <c r="E1445" s="3">
        <v>19193.220703125</v>
      </c>
      <c r="F1445" s="3">
        <v>19280.779296875</v>
      </c>
    </row>
    <row r="1446" ht="12.75" customHeight="1">
      <c r="A1446" s="4">
        <v>43942.0</v>
      </c>
      <c r="B1446" s="2" t="s">
        <v>6</v>
      </c>
      <c r="C1446" s="3">
        <v>2784.81005859375</v>
      </c>
      <c r="D1446" s="3">
        <v>2785.5400390625</v>
      </c>
      <c r="E1446" s="3">
        <v>2727.10009765625</v>
      </c>
      <c r="F1446" s="3">
        <v>2736.56005859375</v>
      </c>
    </row>
    <row r="1447" ht="12.75" customHeight="1">
      <c r="A1447" s="4">
        <v>43942.0</v>
      </c>
      <c r="B1447" s="2" t="s">
        <v>10</v>
      </c>
      <c r="C1447" s="3">
        <v>2842.23706054688</v>
      </c>
      <c r="D1447" s="3">
        <v>2842.23706054688</v>
      </c>
      <c r="E1447" s="3">
        <v>2808.02099609375</v>
      </c>
      <c r="F1447" s="3">
        <v>2827.01293945313</v>
      </c>
    </row>
    <row r="1448" ht="12.75" customHeight="1">
      <c r="A1448" s="4">
        <v>43942.0</v>
      </c>
      <c r="B1448" s="2" t="s">
        <v>7</v>
      </c>
      <c r="C1448" s="3">
        <v>-14.0</v>
      </c>
      <c r="D1448" s="3">
        <v>13.8599996566772</v>
      </c>
      <c r="E1448" s="3">
        <v>-16.7399997711182</v>
      </c>
      <c r="F1448" s="3">
        <v>10.0100002288818</v>
      </c>
    </row>
    <row r="1449" ht="12.75" customHeight="1">
      <c r="A1449" s="4">
        <v>43943.0</v>
      </c>
      <c r="B1449" s="2" t="s">
        <v>8</v>
      </c>
      <c r="C1449" s="3">
        <v>10370.25</v>
      </c>
      <c r="D1449" s="3">
        <v>10425.01953125</v>
      </c>
      <c r="E1449" s="3">
        <v>10321.2001953125</v>
      </c>
      <c r="F1449" s="3">
        <v>10415.0302734375</v>
      </c>
    </row>
    <row r="1450" ht="12.75" customHeight="1">
      <c r="A1450" s="4">
        <v>43943.0</v>
      </c>
      <c r="B1450" s="2" t="s">
        <v>9</v>
      </c>
      <c r="C1450" s="3">
        <v>9026.75</v>
      </c>
      <c r="D1450" s="3">
        <v>9209.75</v>
      </c>
      <c r="E1450" s="3">
        <v>8946.25</v>
      </c>
      <c r="F1450" s="3">
        <v>9187.2998046875</v>
      </c>
    </row>
    <row r="1451" ht="12.75" customHeight="1">
      <c r="A1451" s="4">
        <v>43943.0</v>
      </c>
      <c r="B1451" s="2" t="s">
        <v>11</v>
      </c>
      <c r="C1451" s="3">
        <v>19109.1796875</v>
      </c>
      <c r="D1451" s="3">
        <v>19137.94921875</v>
      </c>
      <c r="E1451" s="3">
        <v>18858.25</v>
      </c>
      <c r="F1451" s="3">
        <v>19137.94921875</v>
      </c>
    </row>
    <row r="1452" ht="12.75" customHeight="1">
      <c r="A1452" s="4">
        <v>43943.0</v>
      </c>
      <c r="B1452" s="2" t="s">
        <v>6</v>
      </c>
      <c r="C1452" s="3">
        <v>2787.88989257813</v>
      </c>
      <c r="D1452" s="3">
        <v>2815.10009765625</v>
      </c>
      <c r="E1452" s="3">
        <v>2775.94995117188</v>
      </c>
      <c r="F1452" s="3">
        <v>2799.31005859375</v>
      </c>
    </row>
    <row r="1453" ht="12.75" customHeight="1">
      <c r="A1453" s="4">
        <v>43943.0</v>
      </c>
      <c r="B1453" s="2" t="s">
        <v>10</v>
      </c>
      <c r="C1453" s="3">
        <v>2814.06591796875</v>
      </c>
      <c r="D1453" s="3">
        <v>2843.97998046875</v>
      </c>
      <c r="E1453" s="3">
        <v>2808.48193359375</v>
      </c>
      <c r="F1453" s="3">
        <v>2843.97998046875</v>
      </c>
    </row>
    <row r="1454" ht="12.75" customHeight="1">
      <c r="A1454" s="4">
        <v>43943.0</v>
      </c>
      <c r="B1454" s="2" t="s">
        <v>7</v>
      </c>
      <c r="C1454" s="3">
        <v>13.1199998855591</v>
      </c>
      <c r="D1454" s="3">
        <v>16.1800003051758</v>
      </c>
      <c r="E1454" s="3">
        <v>10.2600002288818</v>
      </c>
      <c r="F1454" s="3">
        <v>13.7799997329712</v>
      </c>
    </row>
    <row r="1455" ht="12.75" customHeight="1">
      <c r="A1455" s="4">
        <v>43944.0</v>
      </c>
      <c r="B1455" s="2" t="s">
        <v>8</v>
      </c>
      <c r="C1455" s="3">
        <v>10437.3798828125</v>
      </c>
      <c r="D1455" s="3">
        <v>10608.3896484375</v>
      </c>
      <c r="E1455" s="3">
        <v>10325.1103515625</v>
      </c>
      <c r="F1455" s="3">
        <v>10513.7900390625</v>
      </c>
    </row>
    <row r="1456" ht="12.75" customHeight="1">
      <c r="A1456" s="4">
        <v>43944.0</v>
      </c>
      <c r="B1456" s="2" t="s">
        <v>9</v>
      </c>
      <c r="C1456" s="3">
        <v>9232.349609375</v>
      </c>
      <c r="D1456" s="3">
        <v>9343.599609375</v>
      </c>
      <c r="E1456" s="3">
        <v>9170.150390625</v>
      </c>
      <c r="F1456" s="3">
        <v>9313.900390625</v>
      </c>
    </row>
    <row r="1457" ht="12.75" customHeight="1">
      <c r="A1457" s="4">
        <v>43944.0</v>
      </c>
      <c r="B1457" s="2" t="s">
        <v>11</v>
      </c>
      <c r="C1457" s="3">
        <v>19313.0390625</v>
      </c>
      <c r="D1457" s="3">
        <v>19429.439453125</v>
      </c>
      <c r="E1457" s="3">
        <v>19221.5390625</v>
      </c>
      <c r="F1457" s="3">
        <v>19429.439453125</v>
      </c>
    </row>
    <row r="1458" ht="12.75" customHeight="1">
      <c r="A1458" s="4">
        <v>43944.0</v>
      </c>
      <c r="B1458" s="2" t="s">
        <v>6</v>
      </c>
      <c r="C1458" s="3">
        <v>2810.419921875</v>
      </c>
      <c r="D1458" s="3">
        <v>2844.89990234375</v>
      </c>
      <c r="E1458" s="3">
        <v>2794.26000976563</v>
      </c>
      <c r="F1458" s="3">
        <v>2797.80004882813</v>
      </c>
    </row>
    <row r="1459" ht="12.75" customHeight="1">
      <c r="A1459" s="4">
        <v>43944.0</v>
      </c>
      <c r="B1459" s="2" t="s">
        <v>10</v>
      </c>
      <c r="C1459" s="3">
        <v>2850.51000976563</v>
      </c>
      <c r="D1459" s="3">
        <v>2853.63598632813</v>
      </c>
      <c r="E1459" s="3">
        <v>2835.89599609375</v>
      </c>
      <c r="F1459" s="3">
        <v>2838.4990234375</v>
      </c>
    </row>
    <row r="1460" ht="12.75" customHeight="1">
      <c r="A1460" s="4">
        <v>43944.0</v>
      </c>
      <c r="B1460" s="2" t="s">
        <v>7</v>
      </c>
      <c r="C1460" s="3">
        <v>14.1999998092651</v>
      </c>
      <c r="D1460" s="3">
        <v>18.2600002288818</v>
      </c>
      <c r="E1460" s="3">
        <v>13.3500003814697</v>
      </c>
      <c r="F1460" s="3">
        <v>16.5</v>
      </c>
    </row>
    <row r="1461" ht="12.75" customHeight="1">
      <c r="A1461" s="4">
        <v>43945.0</v>
      </c>
      <c r="B1461" s="2" t="s">
        <v>8</v>
      </c>
      <c r="C1461" s="3">
        <v>10299.3095703125</v>
      </c>
      <c r="D1461" s="3">
        <v>10486.4697265625</v>
      </c>
      <c r="E1461" s="3">
        <v>10299.3095703125</v>
      </c>
      <c r="F1461" s="3">
        <v>10336.08984375</v>
      </c>
    </row>
    <row r="1462" ht="12.75" customHeight="1">
      <c r="A1462" s="4">
        <v>43945.0</v>
      </c>
      <c r="B1462" s="2" t="s">
        <v>9</v>
      </c>
      <c r="C1462" s="3">
        <v>9163.900390625</v>
      </c>
      <c r="D1462" s="3">
        <v>9296.900390625</v>
      </c>
      <c r="E1462" s="3">
        <v>9141.2998046875</v>
      </c>
      <c r="F1462" s="3">
        <v>9154.400390625</v>
      </c>
    </row>
    <row r="1463" ht="12.75" customHeight="1">
      <c r="A1463" s="4">
        <v>43945.0</v>
      </c>
      <c r="B1463" s="2" t="s">
        <v>11</v>
      </c>
      <c r="C1463" s="3">
        <v>19331.859375</v>
      </c>
      <c r="D1463" s="3">
        <v>19352.240234375</v>
      </c>
      <c r="E1463" s="3">
        <v>19175.380859375</v>
      </c>
      <c r="F1463" s="3">
        <v>19262.0</v>
      </c>
    </row>
    <row r="1464" ht="12.75" customHeight="1">
      <c r="A1464" s="4">
        <v>43945.0</v>
      </c>
      <c r="B1464" s="2" t="s">
        <v>6</v>
      </c>
      <c r="C1464" s="3">
        <v>2812.63989257813</v>
      </c>
      <c r="D1464" s="3">
        <v>2842.7099609375</v>
      </c>
      <c r="E1464" s="3">
        <v>2791.76000976563</v>
      </c>
      <c r="F1464" s="3">
        <v>2836.73999023438</v>
      </c>
    </row>
    <row r="1465" ht="12.75" customHeight="1">
      <c r="A1465" s="4">
        <v>43945.0</v>
      </c>
      <c r="B1465" s="2" t="s">
        <v>10</v>
      </c>
      <c r="C1465" s="3">
        <v>2834.93896484375</v>
      </c>
      <c r="D1465" s="3">
        <v>2834.93896484375</v>
      </c>
      <c r="E1465" s="3">
        <v>2802.4990234375</v>
      </c>
      <c r="F1465" s="3">
        <v>2808.52905273438</v>
      </c>
    </row>
    <row r="1466" ht="12.75" customHeight="1">
      <c r="A1466" s="4">
        <v>43945.0</v>
      </c>
      <c r="B1466" s="2" t="s">
        <v>7</v>
      </c>
      <c r="C1466" s="3">
        <v>16.7800006866455</v>
      </c>
      <c r="D1466" s="3">
        <v>17.9699993133545</v>
      </c>
      <c r="E1466" s="3">
        <v>15.6400003433228</v>
      </c>
      <c r="F1466" s="3">
        <v>16.9400005340576</v>
      </c>
    </row>
    <row r="1467" ht="12.75" customHeight="1">
      <c r="A1467" s="4">
        <v>43948.0</v>
      </c>
      <c r="B1467" s="2" t="s">
        <v>8</v>
      </c>
      <c r="C1467" s="3">
        <v>10551.0703125</v>
      </c>
      <c r="D1467" s="3">
        <v>10660.3603515625</v>
      </c>
      <c r="E1467" s="3">
        <v>10523.099609375</v>
      </c>
      <c r="F1467" s="3">
        <v>10659.990234375</v>
      </c>
    </row>
    <row r="1468" ht="12.75" customHeight="1">
      <c r="A1468" s="4">
        <v>43948.0</v>
      </c>
      <c r="B1468" s="2" t="s">
        <v>9</v>
      </c>
      <c r="C1468" s="3">
        <v>9259.7001953125</v>
      </c>
      <c r="D1468" s="3">
        <v>9377.099609375</v>
      </c>
      <c r="E1468" s="3">
        <v>9250.349609375</v>
      </c>
      <c r="F1468" s="3">
        <v>9282.2998046875</v>
      </c>
    </row>
    <row r="1469" ht="12.75" customHeight="1">
      <c r="A1469" s="4">
        <v>43948.0</v>
      </c>
      <c r="B1469" s="2" t="s">
        <v>11</v>
      </c>
      <c r="C1469" s="3">
        <v>19410.83984375</v>
      </c>
      <c r="D1469" s="3">
        <v>19819.060546875</v>
      </c>
      <c r="E1469" s="3">
        <v>19410.1796875</v>
      </c>
      <c r="F1469" s="3">
        <v>19783.220703125</v>
      </c>
    </row>
    <row r="1470" ht="12.75" customHeight="1">
      <c r="A1470" s="4">
        <v>43948.0</v>
      </c>
      <c r="B1470" s="2" t="s">
        <v>6</v>
      </c>
      <c r="C1470" s="3">
        <v>2854.64990234375</v>
      </c>
      <c r="D1470" s="3">
        <v>2887.71997070313</v>
      </c>
      <c r="E1470" s="3">
        <v>2852.88989257813</v>
      </c>
      <c r="F1470" s="3">
        <v>2878.47998046875</v>
      </c>
    </row>
    <row r="1471" ht="12.75" customHeight="1">
      <c r="A1471" s="4">
        <v>43948.0</v>
      </c>
      <c r="B1471" s="2" t="s">
        <v>10</v>
      </c>
      <c r="C1471" s="3">
        <v>2812.24194335938</v>
      </c>
      <c r="D1471" s="3">
        <v>2832.666015625</v>
      </c>
      <c r="E1471" s="3">
        <v>2802.9580078125</v>
      </c>
      <c r="F1471" s="3">
        <v>2815.4951171875</v>
      </c>
    </row>
    <row r="1472" ht="12.75" customHeight="1">
      <c r="A1472" s="4">
        <v>43948.0</v>
      </c>
      <c r="B1472" s="2" t="s">
        <v>7</v>
      </c>
      <c r="C1472" s="3">
        <v>16.8400001525879</v>
      </c>
      <c r="D1472" s="3">
        <v>16.9799995422363</v>
      </c>
      <c r="E1472" s="3">
        <v>11.8800001144409</v>
      </c>
      <c r="F1472" s="3">
        <v>12.7799997329712</v>
      </c>
    </row>
    <row r="1473" ht="12.75" customHeight="1">
      <c r="A1473" s="4">
        <v>43949.0</v>
      </c>
      <c r="B1473" s="2" t="s">
        <v>8</v>
      </c>
      <c r="C1473" s="3">
        <v>10658.4697265625</v>
      </c>
      <c r="D1473" s="3">
        <v>10897.8203125</v>
      </c>
      <c r="E1473" s="3">
        <v>10651.580078125</v>
      </c>
      <c r="F1473" s="3">
        <v>10795.6298828125</v>
      </c>
    </row>
    <row r="1474" ht="12.75" customHeight="1">
      <c r="A1474" s="4">
        <v>43949.0</v>
      </c>
      <c r="B1474" s="2" t="s">
        <v>9</v>
      </c>
      <c r="C1474" s="3">
        <v>9389.7998046875</v>
      </c>
      <c r="D1474" s="3">
        <v>9404.400390625</v>
      </c>
      <c r="E1474" s="3">
        <v>9260.0</v>
      </c>
      <c r="F1474" s="3">
        <v>9380.900390625</v>
      </c>
    </row>
    <row r="1475" ht="12.75" customHeight="1">
      <c r="A1475" s="4">
        <v>43949.0</v>
      </c>
      <c r="B1475" s="2" t="s">
        <v>11</v>
      </c>
      <c r="C1475" s="3">
        <v>19776.1796875</v>
      </c>
      <c r="D1475" s="3">
        <v>19841.779296875</v>
      </c>
      <c r="E1475" s="3">
        <v>19638.48046875</v>
      </c>
      <c r="F1475" s="3">
        <v>19771.189453125</v>
      </c>
    </row>
    <row r="1476" ht="12.75" customHeight="1">
      <c r="A1476" s="4">
        <v>43949.0</v>
      </c>
      <c r="B1476" s="2" t="s">
        <v>6</v>
      </c>
      <c r="C1476" s="3">
        <v>2909.9599609375</v>
      </c>
      <c r="D1476" s="3">
        <v>2921.14990234375</v>
      </c>
      <c r="E1476" s="3">
        <v>2860.7099609375</v>
      </c>
      <c r="F1476" s="3">
        <v>2863.38989257813</v>
      </c>
    </row>
    <row r="1477" ht="12.75" customHeight="1">
      <c r="A1477" s="4">
        <v>43949.0</v>
      </c>
      <c r="B1477" s="2" t="s">
        <v>10</v>
      </c>
      <c r="C1477" s="3">
        <v>2819.99096679688</v>
      </c>
      <c r="D1477" s="3">
        <v>2821.7451171875</v>
      </c>
      <c r="E1477" s="3">
        <v>2758.24609375</v>
      </c>
      <c r="F1477" s="3">
        <v>2810.02392578125</v>
      </c>
    </row>
    <row r="1478" ht="12.75" customHeight="1">
      <c r="A1478" s="4">
        <v>43949.0</v>
      </c>
      <c r="B1478" s="2" t="s">
        <v>7</v>
      </c>
      <c r="C1478" s="3">
        <v>12.960000038147</v>
      </c>
      <c r="D1478" s="3">
        <v>13.6899995803833</v>
      </c>
      <c r="E1478" s="3">
        <v>10.0699996948242</v>
      </c>
      <c r="F1478" s="3">
        <v>12.3400001525879</v>
      </c>
    </row>
    <row r="1479" ht="12.75" customHeight="1">
      <c r="A1479" s="4">
        <v>43950.0</v>
      </c>
      <c r="B1479" s="2" t="s">
        <v>8</v>
      </c>
      <c r="C1479" s="3">
        <v>10812.740234375</v>
      </c>
      <c r="D1479" s="3">
        <v>11125.349609375</v>
      </c>
      <c r="E1479" s="3">
        <v>10789.51953125</v>
      </c>
      <c r="F1479" s="3">
        <v>11107.740234375</v>
      </c>
    </row>
    <row r="1480" ht="12.75" customHeight="1">
      <c r="A1480" s="4">
        <v>43950.0</v>
      </c>
      <c r="B1480" s="2" t="s">
        <v>9</v>
      </c>
      <c r="C1480" s="3">
        <v>9408.599609375</v>
      </c>
      <c r="D1480" s="3">
        <v>9599.849609375</v>
      </c>
      <c r="E1480" s="3">
        <v>9392.349609375</v>
      </c>
      <c r="F1480" s="3">
        <v>9553.349609375</v>
      </c>
    </row>
    <row r="1481" ht="12.75" customHeight="1">
      <c r="A1481" s="4">
        <v>43950.0</v>
      </c>
      <c r="B1481" s="2" t="s">
        <v>6</v>
      </c>
      <c r="C1481" s="3">
        <v>2918.4599609375</v>
      </c>
      <c r="D1481" s="3">
        <v>2954.86010742188</v>
      </c>
      <c r="E1481" s="3">
        <v>2912.15991210938</v>
      </c>
      <c r="F1481" s="3">
        <v>2939.51000976563</v>
      </c>
    </row>
    <row r="1482" ht="12.75" customHeight="1">
      <c r="A1482" s="4">
        <v>43950.0</v>
      </c>
      <c r="B1482" s="2" t="s">
        <v>10</v>
      </c>
      <c r="C1482" s="3">
        <v>2801.38305664063</v>
      </c>
      <c r="D1482" s="3">
        <v>2831.76391601563</v>
      </c>
      <c r="E1482" s="3">
        <v>2800.73803710938</v>
      </c>
      <c r="F1482" s="3">
        <v>2822.44189453125</v>
      </c>
    </row>
    <row r="1483" ht="12.75" customHeight="1">
      <c r="A1483" s="4">
        <v>43950.0</v>
      </c>
      <c r="B1483" s="2" t="s">
        <v>7</v>
      </c>
      <c r="C1483" s="3">
        <v>13.3500003814697</v>
      </c>
      <c r="D1483" s="3">
        <v>16.7800006866455</v>
      </c>
      <c r="E1483" s="3">
        <v>12.6700000762939</v>
      </c>
      <c r="F1483" s="3">
        <v>15.0600004196167</v>
      </c>
    </row>
    <row r="1484" ht="12.75" customHeight="1">
      <c r="A1484" s="4">
        <v>43951.0</v>
      </c>
      <c r="B1484" s="2" t="s">
        <v>8</v>
      </c>
      <c r="C1484" s="3">
        <v>11195.2099609375</v>
      </c>
      <c r="D1484" s="3">
        <v>11235.5703125</v>
      </c>
      <c r="E1484" s="3">
        <v>10839.2998046875</v>
      </c>
      <c r="F1484" s="3">
        <v>10861.6396484375</v>
      </c>
    </row>
    <row r="1485" ht="12.75" customHeight="1">
      <c r="A1485" s="4">
        <v>43951.0</v>
      </c>
      <c r="B1485" s="2" t="s">
        <v>9</v>
      </c>
      <c r="C1485" s="3">
        <v>9753.5</v>
      </c>
      <c r="D1485" s="3">
        <v>9889.0498046875</v>
      </c>
      <c r="E1485" s="3">
        <v>9731.5</v>
      </c>
      <c r="F1485" s="3">
        <v>9859.900390625</v>
      </c>
    </row>
    <row r="1486" ht="12.75" customHeight="1">
      <c r="A1486" s="4">
        <v>43951.0</v>
      </c>
      <c r="B1486" s="2" t="s">
        <v>11</v>
      </c>
      <c r="C1486" s="3">
        <v>20105.6796875</v>
      </c>
      <c r="D1486" s="3">
        <v>20365.890625</v>
      </c>
      <c r="E1486" s="3">
        <v>20084.830078125</v>
      </c>
      <c r="F1486" s="3">
        <v>20193.689453125</v>
      </c>
    </row>
    <row r="1487" ht="12.75" customHeight="1">
      <c r="A1487" s="4">
        <v>43951.0</v>
      </c>
      <c r="B1487" s="2" t="s">
        <v>6</v>
      </c>
      <c r="C1487" s="3">
        <v>2930.90991210938</v>
      </c>
      <c r="D1487" s="3">
        <v>2930.90991210938</v>
      </c>
      <c r="E1487" s="3">
        <v>2892.46997070313</v>
      </c>
      <c r="F1487" s="3">
        <v>2912.42993164063</v>
      </c>
    </row>
    <row r="1488" ht="12.75" customHeight="1">
      <c r="A1488" s="4">
        <v>43951.0</v>
      </c>
      <c r="B1488" s="2" t="s">
        <v>10</v>
      </c>
      <c r="C1488" s="3">
        <v>2832.38403320313</v>
      </c>
      <c r="D1488" s="3">
        <v>2865.59008789063</v>
      </c>
      <c r="E1488" s="3">
        <v>2832.38403320313</v>
      </c>
      <c r="F1488" s="3">
        <v>2860.08203125</v>
      </c>
    </row>
    <row r="1489" ht="12.75" customHeight="1">
      <c r="A1489" s="4">
        <v>43951.0</v>
      </c>
      <c r="B1489" s="2" t="s">
        <v>7</v>
      </c>
      <c r="C1489" s="3">
        <v>15.6400003433228</v>
      </c>
      <c r="D1489" s="3">
        <v>19.4400005340576</v>
      </c>
      <c r="E1489" s="3">
        <v>15.4499998092651</v>
      </c>
      <c r="F1489" s="3">
        <v>18.8400001525879</v>
      </c>
    </row>
    <row r="1490" ht="12.75" customHeight="1">
      <c r="A1490" s="4">
        <v>43952.0</v>
      </c>
      <c r="B1490" s="2" t="s">
        <v>11</v>
      </c>
      <c r="C1490" s="3">
        <v>19991.970703125</v>
      </c>
      <c r="D1490" s="3">
        <v>20000.25</v>
      </c>
      <c r="E1490" s="3">
        <v>19551.73046875</v>
      </c>
      <c r="F1490" s="3">
        <v>19619.349609375</v>
      </c>
    </row>
    <row r="1491" ht="12.75" customHeight="1">
      <c r="A1491" s="4">
        <v>43952.0</v>
      </c>
      <c r="B1491" s="2" t="s">
        <v>6</v>
      </c>
      <c r="C1491" s="3">
        <v>2869.09008789063</v>
      </c>
      <c r="D1491" s="3">
        <v>2869.09008789063</v>
      </c>
      <c r="E1491" s="3">
        <v>2821.61010742188</v>
      </c>
      <c r="F1491" s="3">
        <v>2830.7099609375</v>
      </c>
    </row>
    <row r="1492" ht="12.75" customHeight="1">
      <c r="A1492" s="4">
        <v>43952.0</v>
      </c>
      <c r="B1492" s="2" t="s">
        <v>7</v>
      </c>
      <c r="C1492" s="3">
        <v>19.0400009155273</v>
      </c>
      <c r="D1492" s="3">
        <v>20.4799995422363</v>
      </c>
      <c r="E1492" s="3">
        <v>18.0699996948242</v>
      </c>
      <c r="F1492" s="3">
        <v>19.7800006866455</v>
      </c>
    </row>
    <row r="1493" ht="12.75" customHeight="1">
      <c r="A1493" s="4">
        <v>43955.0</v>
      </c>
      <c r="B1493" s="2" t="s">
        <v>8</v>
      </c>
      <c r="C1493" s="3">
        <v>10543.3603515625</v>
      </c>
      <c r="D1493" s="3">
        <v>10578.4296875</v>
      </c>
      <c r="E1493" s="3">
        <v>10426.0595703125</v>
      </c>
      <c r="F1493" s="3">
        <v>10466.7998046875</v>
      </c>
    </row>
    <row r="1494" ht="12.75" customHeight="1">
      <c r="A1494" s="4">
        <v>43955.0</v>
      </c>
      <c r="B1494" s="2" t="s">
        <v>9</v>
      </c>
      <c r="C1494" s="3">
        <v>9533.5</v>
      </c>
      <c r="D1494" s="3">
        <v>9533.5</v>
      </c>
      <c r="E1494" s="3">
        <v>9266.9501953125</v>
      </c>
      <c r="F1494" s="3">
        <v>9293.5</v>
      </c>
    </row>
    <row r="1495" ht="12.75" customHeight="1">
      <c r="A1495" s="4">
        <v>43955.0</v>
      </c>
      <c r="B1495" s="2" t="s">
        <v>6</v>
      </c>
      <c r="C1495" s="3">
        <v>2815.01000976563</v>
      </c>
      <c r="D1495" s="3">
        <v>2844.23999023438</v>
      </c>
      <c r="E1495" s="3">
        <v>2797.85009765625</v>
      </c>
      <c r="F1495" s="3">
        <v>2842.73999023438</v>
      </c>
    </row>
    <row r="1496" ht="12.75" customHeight="1">
      <c r="A1496" s="4">
        <v>43955.0</v>
      </c>
      <c r="B1496" s="2" t="s">
        <v>7</v>
      </c>
      <c r="C1496" s="3">
        <v>19.1100006103516</v>
      </c>
      <c r="D1496" s="3">
        <v>21.4200000762939</v>
      </c>
      <c r="E1496" s="3">
        <v>18.0499992370605</v>
      </c>
      <c r="F1496" s="3">
        <v>20.3899993896484</v>
      </c>
    </row>
    <row r="1497" ht="12.75" customHeight="1">
      <c r="A1497" s="4">
        <v>43956.0</v>
      </c>
      <c r="B1497" s="2" t="s">
        <v>8</v>
      </c>
      <c r="C1497" s="3">
        <v>10627.0703125</v>
      </c>
      <c r="D1497" s="3">
        <v>10736.9501953125</v>
      </c>
      <c r="E1497" s="3">
        <v>10518.9404296875</v>
      </c>
      <c r="F1497" s="3">
        <v>10729.4599609375</v>
      </c>
    </row>
    <row r="1498" ht="12.75" customHeight="1">
      <c r="A1498" s="4">
        <v>43956.0</v>
      </c>
      <c r="B1498" s="2" t="s">
        <v>9</v>
      </c>
      <c r="C1498" s="3">
        <v>9429.400390625</v>
      </c>
      <c r="D1498" s="3">
        <v>9450.900390625</v>
      </c>
      <c r="E1498" s="3">
        <v>9190.75</v>
      </c>
      <c r="F1498" s="3">
        <v>9205.599609375</v>
      </c>
    </row>
    <row r="1499" ht="12.75" customHeight="1">
      <c r="A1499" s="4">
        <v>43956.0</v>
      </c>
      <c r="B1499" s="2" t="s">
        <v>6</v>
      </c>
      <c r="C1499" s="3">
        <v>2868.8798828125</v>
      </c>
      <c r="D1499" s="3">
        <v>2898.22998046875</v>
      </c>
      <c r="E1499" s="3">
        <v>2863.55004882813</v>
      </c>
      <c r="F1499" s="3">
        <v>2868.43994140625</v>
      </c>
    </row>
    <row r="1500" ht="12.75" customHeight="1">
      <c r="A1500" s="4">
        <v>43956.0</v>
      </c>
      <c r="B1500" s="2" t="s">
        <v>7</v>
      </c>
      <c r="C1500" s="3">
        <v>21.2399997711182</v>
      </c>
      <c r="D1500" s="3">
        <v>25.4899997711182</v>
      </c>
      <c r="E1500" s="3">
        <v>21.1299991607666</v>
      </c>
      <c r="F1500" s="3">
        <v>24.5599994659424</v>
      </c>
    </row>
    <row r="1501" ht="12.75" customHeight="1">
      <c r="A1501" s="4">
        <v>43957.0</v>
      </c>
      <c r="B1501" s="2" t="s">
        <v>8</v>
      </c>
      <c r="C1501" s="3">
        <v>10716.509765625</v>
      </c>
      <c r="D1501" s="3">
        <v>10773.8603515625</v>
      </c>
      <c r="E1501" s="3">
        <v>10598.900390625</v>
      </c>
      <c r="F1501" s="3">
        <v>10606.2001953125</v>
      </c>
    </row>
    <row r="1502" ht="12.75" customHeight="1">
      <c r="A1502" s="4">
        <v>43957.0</v>
      </c>
      <c r="B1502" s="2" t="s">
        <v>9</v>
      </c>
      <c r="C1502" s="3">
        <v>9226.7998046875</v>
      </c>
      <c r="D1502" s="3">
        <v>9346.900390625</v>
      </c>
      <c r="E1502" s="3">
        <v>9116.5</v>
      </c>
      <c r="F1502" s="3">
        <v>9270.900390625</v>
      </c>
    </row>
    <row r="1503" ht="12.75" customHeight="1">
      <c r="A1503" s="4">
        <v>43957.0</v>
      </c>
      <c r="B1503" s="2" t="s">
        <v>6</v>
      </c>
      <c r="C1503" s="3">
        <v>2883.13989257813</v>
      </c>
      <c r="D1503" s="3">
        <v>2891.11010742188</v>
      </c>
      <c r="E1503" s="3">
        <v>2847.64990234375</v>
      </c>
      <c r="F1503" s="3">
        <v>2848.419921875</v>
      </c>
    </row>
    <row r="1504" ht="12.75" customHeight="1">
      <c r="A1504" s="4">
        <v>43957.0</v>
      </c>
      <c r="B1504" s="2" t="s">
        <v>10</v>
      </c>
      <c r="C1504" s="3">
        <v>2831.63305664063</v>
      </c>
      <c r="D1504" s="3">
        <v>2879.26293945313</v>
      </c>
      <c r="E1504" s="3">
        <v>2830.65405273438</v>
      </c>
      <c r="F1504" s="3">
        <v>2878.13989257813</v>
      </c>
    </row>
    <row r="1505" ht="12.75" customHeight="1">
      <c r="A1505" s="4">
        <v>43957.0</v>
      </c>
      <c r="B1505" s="2" t="s">
        <v>7</v>
      </c>
      <c r="C1505" s="3">
        <v>25.5200004577637</v>
      </c>
      <c r="D1505" s="3">
        <v>26.0799999237061</v>
      </c>
      <c r="E1505" s="3">
        <v>22.5799999237061</v>
      </c>
      <c r="F1505" s="3">
        <v>23.9899997711182</v>
      </c>
    </row>
    <row r="1506" ht="12.75" customHeight="1">
      <c r="A1506" s="4">
        <v>43958.0</v>
      </c>
      <c r="B1506" s="2" t="s">
        <v>8</v>
      </c>
      <c r="C1506" s="3">
        <v>10640.76953125</v>
      </c>
      <c r="D1506" s="3">
        <v>10761.8603515625</v>
      </c>
      <c r="E1506" s="3">
        <v>10617.23046875</v>
      </c>
      <c r="F1506" s="3">
        <v>10759.26953125</v>
      </c>
    </row>
    <row r="1507" ht="12.75" customHeight="1">
      <c r="A1507" s="4">
        <v>43958.0</v>
      </c>
      <c r="B1507" s="2" t="s">
        <v>9</v>
      </c>
      <c r="C1507" s="3">
        <v>9234.0498046875</v>
      </c>
      <c r="D1507" s="3">
        <v>9277.849609375</v>
      </c>
      <c r="E1507" s="3">
        <v>9175.900390625</v>
      </c>
      <c r="F1507" s="3">
        <v>9199.0498046875</v>
      </c>
    </row>
    <row r="1508" ht="12.75" customHeight="1">
      <c r="A1508" s="4">
        <v>43958.0</v>
      </c>
      <c r="B1508" s="2" t="s">
        <v>11</v>
      </c>
      <c r="C1508" s="3">
        <v>19468.51953125</v>
      </c>
      <c r="D1508" s="3">
        <v>19720.869140625</v>
      </c>
      <c r="E1508" s="3">
        <v>19448.9296875</v>
      </c>
      <c r="F1508" s="3">
        <v>19674.76953125</v>
      </c>
    </row>
    <row r="1509" ht="12.75" customHeight="1">
      <c r="A1509" s="4">
        <v>43958.0</v>
      </c>
      <c r="B1509" s="2" t="s">
        <v>6</v>
      </c>
      <c r="C1509" s="3">
        <v>2878.26000976563</v>
      </c>
      <c r="D1509" s="3">
        <v>2901.919921875</v>
      </c>
      <c r="E1509" s="3">
        <v>2876.47998046875</v>
      </c>
      <c r="F1509" s="3">
        <v>2881.18994140625</v>
      </c>
    </row>
    <row r="1510" ht="12.75" customHeight="1">
      <c r="A1510" s="4">
        <v>43958.0</v>
      </c>
      <c r="B1510" s="2" t="s">
        <v>10</v>
      </c>
      <c r="C1510" s="3">
        <v>2876.47290039063</v>
      </c>
      <c r="D1510" s="3">
        <v>2882.02197265625</v>
      </c>
      <c r="E1510" s="3">
        <v>2864.5810546875</v>
      </c>
      <c r="F1510" s="3">
        <v>2871.52294921875</v>
      </c>
    </row>
    <row r="1511" ht="12.75" customHeight="1">
      <c r="A1511" s="4">
        <v>43958.0</v>
      </c>
      <c r="B1511" s="2" t="s">
        <v>7</v>
      </c>
      <c r="C1511" s="3">
        <v>24.0900001525879</v>
      </c>
      <c r="D1511" s="3">
        <v>26.7399997711182</v>
      </c>
      <c r="E1511" s="3">
        <v>22.9400005340576</v>
      </c>
      <c r="F1511" s="3">
        <v>23.5499992370605</v>
      </c>
    </row>
    <row r="1512" ht="12.75" customHeight="1">
      <c r="A1512" s="4">
        <v>43959.0</v>
      </c>
      <c r="B1512" s="2" t="s">
        <v>8</v>
      </c>
      <c r="C1512" s="3">
        <v>10882.4404296875</v>
      </c>
      <c r="D1512" s="3">
        <v>10918.3203125</v>
      </c>
      <c r="E1512" s="3">
        <v>10819.0703125</v>
      </c>
      <c r="F1512" s="3">
        <v>10904.48046875</v>
      </c>
    </row>
    <row r="1513" ht="12.75" customHeight="1">
      <c r="A1513" s="4">
        <v>43959.0</v>
      </c>
      <c r="B1513" s="2" t="s">
        <v>9</v>
      </c>
      <c r="C1513" s="3">
        <v>9376.9501953125</v>
      </c>
      <c r="D1513" s="3">
        <v>9382.650390625</v>
      </c>
      <c r="E1513" s="3">
        <v>9238.2001953125</v>
      </c>
      <c r="F1513" s="3">
        <v>9251.5</v>
      </c>
    </row>
    <row r="1514" ht="12.75" customHeight="1">
      <c r="A1514" s="4">
        <v>43959.0</v>
      </c>
      <c r="B1514" s="2" t="s">
        <v>11</v>
      </c>
      <c r="C1514" s="3">
        <v>19972.08984375</v>
      </c>
      <c r="D1514" s="3">
        <v>20179.08984375</v>
      </c>
      <c r="E1514" s="3">
        <v>19894.580078125</v>
      </c>
      <c r="F1514" s="3">
        <v>20179.08984375</v>
      </c>
    </row>
    <row r="1515" ht="12.75" customHeight="1">
      <c r="A1515" s="4">
        <v>43959.0</v>
      </c>
      <c r="B1515" s="2" t="s">
        <v>6</v>
      </c>
      <c r="C1515" s="3">
        <v>2908.830078125</v>
      </c>
      <c r="D1515" s="3">
        <v>2932.15991210938</v>
      </c>
      <c r="E1515" s="3">
        <v>2902.8798828125</v>
      </c>
      <c r="F1515" s="3">
        <v>2929.80004882813</v>
      </c>
    </row>
    <row r="1516" ht="12.75" customHeight="1">
      <c r="A1516" s="4">
        <v>43959.0</v>
      </c>
      <c r="B1516" s="2" t="s">
        <v>10</v>
      </c>
      <c r="C1516" s="3">
        <v>2882.7099609375</v>
      </c>
      <c r="D1516" s="3">
        <v>2903.80004882813</v>
      </c>
      <c r="E1516" s="3">
        <v>2879.19995117188</v>
      </c>
      <c r="F1516" s="3">
        <v>2895.34008789063</v>
      </c>
    </row>
    <row r="1517" ht="12.75" customHeight="1">
      <c r="A1517" s="4">
        <v>43959.0</v>
      </c>
      <c r="B1517" s="2" t="s">
        <v>7</v>
      </c>
      <c r="C1517" s="3">
        <v>23.3500003814697</v>
      </c>
      <c r="D1517" s="3">
        <v>24.9899997711182</v>
      </c>
      <c r="E1517" s="3">
        <v>23.2600002288818</v>
      </c>
      <c r="F1517" s="3">
        <v>24.7399997711182</v>
      </c>
    </row>
    <row r="1518" ht="12.75" customHeight="1">
      <c r="A1518" s="4">
        <v>43962.0</v>
      </c>
      <c r="B1518" s="2" t="s">
        <v>8</v>
      </c>
      <c r="C1518" s="3">
        <v>10948.240234375</v>
      </c>
      <c r="D1518" s="3">
        <v>10986.2197265625</v>
      </c>
      <c r="E1518" s="3">
        <v>10740.8203125</v>
      </c>
      <c r="F1518" s="3">
        <v>10824.990234375</v>
      </c>
    </row>
    <row r="1519" ht="12.75" customHeight="1">
      <c r="A1519" s="4">
        <v>43962.0</v>
      </c>
      <c r="B1519" s="2" t="s">
        <v>9</v>
      </c>
      <c r="C1519" s="3">
        <v>9348.150390625</v>
      </c>
      <c r="D1519" s="3">
        <v>9439.900390625</v>
      </c>
      <c r="E1519" s="3">
        <v>9219.9501953125</v>
      </c>
      <c r="F1519" s="3">
        <v>9239.2001953125</v>
      </c>
    </row>
    <row r="1520" ht="12.75" customHeight="1">
      <c r="A1520" s="4">
        <v>43962.0</v>
      </c>
      <c r="B1520" s="2" t="s">
        <v>11</v>
      </c>
      <c r="C1520" s="3">
        <v>20333.73046875</v>
      </c>
      <c r="D1520" s="3">
        <v>20534.880859375</v>
      </c>
      <c r="E1520" s="3">
        <v>20285.0390625</v>
      </c>
      <c r="F1520" s="3">
        <v>20390.66015625</v>
      </c>
    </row>
    <row r="1521" ht="12.75" customHeight="1">
      <c r="A1521" s="4">
        <v>43962.0</v>
      </c>
      <c r="B1521" s="2" t="s">
        <v>6</v>
      </c>
      <c r="C1521" s="3">
        <v>2915.4599609375</v>
      </c>
      <c r="D1521" s="3">
        <v>2944.25</v>
      </c>
      <c r="E1521" s="3">
        <v>2903.43994140625</v>
      </c>
      <c r="F1521" s="3">
        <v>2930.18994140625</v>
      </c>
    </row>
    <row r="1522" ht="12.75" customHeight="1">
      <c r="A1522" s="4">
        <v>43962.0</v>
      </c>
      <c r="B1522" s="2" t="s">
        <v>10</v>
      </c>
      <c r="C1522" s="3">
        <v>2901.57006835938</v>
      </c>
      <c r="D1522" s="3">
        <v>2914.28002929688</v>
      </c>
      <c r="E1522" s="3">
        <v>2884.3798828125</v>
      </c>
      <c r="F1522" s="3">
        <v>2894.80004882813</v>
      </c>
    </row>
    <row r="1523" ht="12.75" customHeight="1">
      <c r="A1523" s="4">
        <v>43962.0</v>
      </c>
      <c r="B1523" s="2" t="s">
        <v>7</v>
      </c>
      <c r="C1523" s="3">
        <v>24.4899997711182</v>
      </c>
      <c r="D1523" s="3">
        <v>25.5799999237061</v>
      </c>
      <c r="E1523" s="3">
        <v>23.6700000762939</v>
      </c>
      <c r="F1523" s="3">
        <v>24.1399993896484</v>
      </c>
    </row>
    <row r="1524" ht="12.75" customHeight="1">
      <c r="A1524" s="4">
        <v>43963.0</v>
      </c>
      <c r="B1524" s="2" t="s">
        <v>8</v>
      </c>
      <c r="C1524" s="3">
        <v>10777.740234375</v>
      </c>
      <c r="D1524" s="3">
        <v>10886.009765625</v>
      </c>
      <c r="E1524" s="3">
        <v>10772.580078125</v>
      </c>
      <c r="F1524" s="3">
        <v>10819.5</v>
      </c>
    </row>
    <row r="1525" ht="12.75" customHeight="1">
      <c r="A1525" s="4">
        <v>43963.0</v>
      </c>
      <c r="B1525" s="2" t="s">
        <v>9</v>
      </c>
      <c r="C1525" s="3">
        <v>9168.849609375</v>
      </c>
      <c r="D1525" s="3">
        <v>9240.849609375</v>
      </c>
      <c r="E1525" s="3">
        <v>9043.9501953125</v>
      </c>
      <c r="F1525" s="3">
        <v>9196.5498046875</v>
      </c>
    </row>
    <row r="1526" ht="12.75" customHeight="1">
      <c r="A1526" s="4">
        <v>43963.0</v>
      </c>
      <c r="B1526" s="2" t="s">
        <v>11</v>
      </c>
      <c r="C1526" s="3">
        <v>20413.23046875</v>
      </c>
      <c r="D1526" s="3">
        <v>20457.369140625</v>
      </c>
      <c r="E1526" s="3">
        <v>20293.970703125</v>
      </c>
      <c r="F1526" s="3">
        <v>20366.48046875</v>
      </c>
    </row>
    <row r="1527" ht="12.75" customHeight="1">
      <c r="A1527" s="4">
        <v>43963.0</v>
      </c>
      <c r="B1527" s="2" t="s">
        <v>6</v>
      </c>
      <c r="C1527" s="3">
        <v>2939.5</v>
      </c>
      <c r="D1527" s="3">
        <v>2945.82006835938</v>
      </c>
      <c r="E1527" s="3">
        <v>2869.59008789063</v>
      </c>
      <c r="F1527" s="3">
        <v>2870.1201171875</v>
      </c>
    </row>
    <row r="1528" ht="12.75" customHeight="1">
      <c r="A1528" s="4">
        <v>43963.0</v>
      </c>
      <c r="B1528" s="2" t="s">
        <v>10</v>
      </c>
      <c r="C1528" s="3">
        <v>2894.61694335938</v>
      </c>
      <c r="D1528" s="3">
        <v>2897.90209960938</v>
      </c>
      <c r="E1528" s="3">
        <v>2871.22998046875</v>
      </c>
      <c r="F1528" s="3">
        <v>2891.55590820313</v>
      </c>
    </row>
    <row r="1529" ht="12.75" customHeight="1">
      <c r="A1529" s="4">
        <v>43963.0</v>
      </c>
      <c r="B1529" s="2" t="s">
        <v>7</v>
      </c>
      <c r="C1529" s="3">
        <v>24.4899997711182</v>
      </c>
      <c r="D1529" s="3">
        <v>26.2299995422363</v>
      </c>
      <c r="E1529" s="3">
        <v>24.2199993133545</v>
      </c>
      <c r="F1529" s="3">
        <v>25.7800006866455</v>
      </c>
    </row>
    <row r="1530" ht="12.75" customHeight="1">
      <c r="A1530" s="4">
        <v>43964.0</v>
      </c>
      <c r="B1530" s="2" t="s">
        <v>8</v>
      </c>
      <c r="C1530" s="3">
        <v>10669.990234375</v>
      </c>
      <c r="D1530" s="3">
        <v>10698.1298828125</v>
      </c>
      <c r="E1530" s="3">
        <v>10530.3203125</v>
      </c>
      <c r="F1530" s="3">
        <v>10542.66015625</v>
      </c>
    </row>
    <row r="1531" ht="12.75" customHeight="1">
      <c r="A1531" s="4">
        <v>43964.0</v>
      </c>
      <c r="B1531" s="2" t="s">
        <v>9</v>
      </c>
      <c r="C1531" s="3">
        <v>9584.2001953125</v>
      </c>
      <c r="D1531" s="3">
        <v>9584.5</v>
      </c>
      <c r="E1531" s="3">
        <v>9351.099609375</v>
      </c>
      <c r="F1531" s="3">
        <v>9383.5498046875</v>
      </c>
    </row>
    <row r="1532" ht="12.75" customHeight="1">
      <c r="A1532" s="4">
        <v>43964.0</v>
      </c>
      <c r="B1532" s="2" t="s">
        <v>11</v>
      </c>
      <c r="C1532" s="3">
        <v>20140.919921875</v>
      </c>
      <c r="D1532" s="3">
        <v>20329.890625</v>
      </c>
      <c r="E1532" s="3">
        <v>20056.4609375</v>
      </c>
      <c r="F1532" s="3">
        <v>20267.05078125</v>
      </c>
    </row>
    <row r="1533" ht="12.75" customHeight="1">
      <c r="A1533" s="4">
        <v>43964.0</v>
      </c>
      <c r="B1533" s="2" t="s">
        <v>6</v>
      </c>
      <c r="C1533" s="3">
        <v>2865.86010742188</v>
      </c>
      <c r="D1533" s="3">
        <v>2874.13989257813</v>
      </c>
      <c r="E1533" s="3">
        <v>2793.14990234375</v>
      </c>
      <c r="F1533" s="3">
        <v>2820.0</v>
      </c>
    </row>
    <row r="1534" ht="12.75" customHeight="1">
      <c r="A1534" s="4">
        <v>43964.0</v>
      </c>
      <c r="B1534" s="2" t="s">
        <v>10</v>
      </c>
      <c r="C1534" s="3">
        <v>2882.955078125</v>
      </c>
      <c r="D1534" s="3">
        <v>2900.25903320313</v>
      </c>
      <c r="E1534" s="3">
        <v>2875.53491210938</v>
      </c>
      <c r="F1534" s="3">
        <v>2898.05004882813</v>
      </c>
    </row>
    <row r="1535" ht="12.75" customHeight="1">
      <c r="A1535" s="4">
        <v>43964.0</v>
      </c>
      <c r="B1535" s="2" t="s">
        <v>7</v>
      </c>
      <c r="C1535" s="3">
        <v>25.2999992370605</v>
      </c>
      <c r="D1535" s="3">
        <v>26.4500007629395</v>
      </c>
      <c r="E1535" s="3">
        <v>24.7900009155273</v>
      </c>
      <c r="F1535" s="3">
        <v>25.2900009155273</v>
      </c>
    </row>
    <row r="1536" ht="12.75" customHeight="1">
      <c r="A1536" s="4">
        <v>43965.0</v>
      </c>
      <c r="B1536" s="2" t="s">
        <v>8</v>
      </c>
      <c r="C1536" s="3">
        <v>10418.0400390625</v>
      </c>
      <c r="D1536" s="3">
        <v>10474.080078125</v>
      </c>
      <c r="E1536" s="3">
        <v>10160.8896484375</v>
      </c>
      <c r="F1536" s="3">
        <v>10337.01953125</v>
      </c>
    </row>
    <row r="1537" ht="12.75" customHeight="1">
      <c r="A1537" s="4">
        <v>43965.0</v>
      </c>
      <c r="B1537" s="2" t="s">
        <v>9</v>
      </c>
      <c r="C1537" s="3">
        <v>9213.9501953125</v>
      </c>
      <c r="D1537" s="3">
        <v>9281.099609375</v>
      </c>
      <c r="E1537" s="3">
        <v>9119.75</v>
      </c>
      <c r="F1537" s="3">
        <v>9142.75</v>
      </c>
    </row>
    <row r="1538" ht="12.75" customHeight="1">
      <c r="A1538" s="4">
        <v>43965.0</v>
      </c>
      <c r="B1538" s="2" t="s">
        <v>11</v>
      </c>
      <c r="C1538" s="3">
        <v>20140.490234375</v>
      </c>
      <c r="D1538" s="3">
        <v>20185.0</v>
      </c>
      <c r="E1538" s="3">
        <v>19902.9296875</v>
      </c>
      <c r="F1538" s="3">
        <v>19914.779296875</v>
      </c>
    </row>
    <row r="1539" ht="12.75" customHeight="1">
      <c r="A1539" s="4">
        <v>43965.0</v>
      </c>
      <c r="B1539" s="2" t="s">
        <v>6</v>
      </c>
      <c r="C1539" s="3">
        <v>2794.5400390625</v>
      </c>
      <c r="D1539" s="3">
        <v>2852.80004882813</v>
      </c>
      <c r="E1539" s="3">
        <v>2766.63989257813</v>
      </c>
      <c r="F1539" s="3">
        <v>2852.5</v>
      </c>
    </row>
    <row r="1540" ht="12.75" customHeight="1">
      <c r="A1540" s="4">
        <v>43965.0</v>
      </c>
      <c r="B1540" s="2" t="s">
        <v>10</v>
      </c>
      <c r="C1540" s="3">
        <v>2887.05810546875</v>
      </c>
      <c r="D1540" s="3">
        <v>2887.05810546875</v>
      </c>
      <c r="E1540" s="3">
        <v>2869.18310546875</v>
      </c>
      <c r="F1540" s="3">
        <v>2870.34204101563</v>
      </c>
    </row>
    <row r="1541" ht="12.75" customHeight="1">
      <c r="A1541" s="4">
        <v>43965.0</v>
      </c>
      <c r="B1541" s="2" t="s">
        <v>7</v>
      </c>
      <c r="C1541" s="3">
        <v>25.5599994659424</v>
      </c>
      <c r="D1541" s="3">
        <v>27.9599990844727</v>
      </c>
      <c r="E1541" s="3">
        <v>25.1800003051758</v>
      </c>
      <c r="F1541" s="3">
        <v>27.5599994659424</v>
      </c>
    </row>
    <row r="1542" ht="12.75" customHeight="1">
      <c r="A1542" s="4">
        <v>43966.0</v>
      </c>
      <c r="B1542" s="2" t="s">
        <v>8</v>
      </c>
      <c r="C1542" s="3">
        <v>10470.849609375</v>
      </c>
      <c r="D1542" s="3">
        <v>10547.1904296875</v>
      </c>
      <c r="E1542" s="3">
        <v>10382.5400390625</v>
      </c>
      <c r="F1542" s="3">
        <v>10465.169921875</v>
      </c>
    </row>
    <row r="1543" ht="12.75" customHeight="1">
      <c r="A1543" s="4">
        <v>43966.0</v>
      </c>
      <c r="B1543" s="2" t="s">
        <v>9</v>
      </c>
      <c r="C1543" s="3">
        <v>9182.400390625</v>
      </c>
      <c r="D1543" s="3">
        <v>9182.400390625</v>
      </c>
      <c r="E1543" s="3">
        <v>9050.0</v>
      </c>
      <c r="F1543" s="3">
        <v>9136.849609375</v>
      </c>
    </row>
    <row r="1544" ht="12.75" customHeight="1">
      <c r="A1544" s="4">
        <v>43966.0</v>
      </c>
      <c r="B1544" s="2" t="s">
        <v>11</v>
      </c>
      <c r="C1544" s="3">
        <v>20149.7890625</v>
      </c>
      <c r="D1544" s="3">
        <v>20198.25</v>
      </c>
      <c r="E1544" s="3">
        <v>19832.880859375</v>
      </c>
      <c r="F1544" s="3">
        <v>20037.470703125</v>
      </c>
    </row>
    <row r="1545" ht="12.75" customHeight="1">
      <c r="A1545" s="4">
        <v>43966.0</v>
      </c>
      <c r="B1545" s="2" t="s">
        <v>6</v>
      </c>
      <c r="C1545" s="3">
        <v>2829.94995117188</v>
      </c>
      <c r="D1545" s="3">
        <v>2865.01000976563</v>
      </c>
      <c r="E1545" s="3">
        <v>2816.78002929688</v>
      </c>
      <c r="F1545" s="3">
        <v>2863.69995117188</v>
      </c>
    </row>
    <row r="1546" ht="12.75" customHeight="1">
      <c r="A1546" s="4">
        <v>43966.0</v>
      </c>
      <c r="B1546" s="2" t="s">
        <v>10</v>
      </c>
      <c r="C1546" s="3">
        <v>2880.70703125</v>
      </c>
      <c r="D1546" s="3">
        <v>2884.21997070313</v>
      </c>
      <c r="E1546" s="3">
        <v>2863.3701171875</v>
      </c>
      <c r="F1546" s="3">
        <v>2868.458984375</v>
      </c>
    </row>
    <row r="1547" ht="12.75" customHeight="1">
      <c r="A1547" s="4">
        <v>43966.0</v>
      </c>
      <c r="B1547" s="2" t="s">
        <v>7</v>
      </c>
      <c r="C1547" s="3">
        <v>27.6399993896484</v>
      </c>
      <c r="D1547" s="3">
        <v>29.9200000762939</v>
      </c>
      <c r="E1547" s="3">
        <v>27.2399997711182</v>
      </c>
      <c r="F1547" s="3">
        <v>29.4300003051758</v>
      </c>
    </row>
    <row r="1548" ht="12.75" customHeight="1">
      <c r="A1548" s="4">
        <v>43969.0</v>
      </c>
      <c r="B1548" s="2" t="s">
        <v>8</v>
      </c>
      <c r="C1548" s="3">
        <v>10683.8603515625</v>
      </c>
      <c r="D1548" s="3">
        <v>11089.5</v>
      </c>
      <c r="E1548" s="3">
        <v>10677.51953125</v>
      </c>
      <c r="F1548" s="3">
        <v>11058.8701171875</v>
      </c>
    </row>
    <row r="1549" ht="12.75" customHeight="1">
      <c r="A1549" s="4">
        <v>43969.0</v>
      </c>
      <c r="B1549" s="2" t="s">
        <v>9</v>
      </c>
      <c r="C1549" s="3">
        <v>9158.2998046875</v>
      </c>
      <c r="D1549" s="3">
        <v>9158.2998046875</v>
      </c>
      <c r="E1549" s="3">
        <v>8806.75</v>
      </c>
      <c r="F1549" s="3">
        <v>8823.25</v>
      </c>
    </row>
    <row r="1550" ht="12.75" customHeight="1">
      <c r="A1550" s="4">
        <v>43969.0</v>
      </c>
      <c r="B1550" s="2" t="s">
        <v>11</v>
      </c>
      <c r="C1550" s="3">
        <v>20097.619140625</v>
      </c>
      <c r="D1550" s="3">
        <v>20197.58984375</v>
      </c>
      <c r="E1550" s="3">
        <v>19999.099609375</v>
      </c>
      <c r="F1550" s="3">
        <v>20133.73046875</v>
      </c>
    </row>
    <row r="1551" ht="12.75" customHeight="1">
      <c r="A1551" s="4">
        <v>43969.0</v>
      </c>
      <c r="B1551" s="2" t="s">
        <v>6</v>
      </c>
      <c r="C1551" s="3">
        <v>2913.86010742188</v>
      </c>
      <c r="D1551" s="3">
        <v>2968.09008789063</v>
      </c>
      <c r="E1551" s="3">
        <v>2913.86010742188</v>
      </c>
      <c r="F1551" s="3">
        <v>2953.90991210938</v>
      </c>
    </row>
    <row r="1552" ht="12.75" customHeight="1">
      <c r="A1552" s="4">
        <v>43969.0</v>
      </c>
      <c r="B1552" s="2" t="s">
        <v>10</v>
      </c>
      <c r="C1552" s="3">
        <v>2872.52392578125</v>
      </c>
      <c r="D1552" s="3">
        <v>2889.97998046875</v>
      </c>
      <c r="E1552" s="3">
        <v>2862.27099609375</v>
      </c>
      <c r="F1552" s="3">
        <v>2875.41796875</v>
      </c>
    </row>
    <row r="1553" ht="12.75" customHeight="1">
      <c r="A1553" s="4">
        <v>43969.0</v>
      </c>
      <c r="B1553" s="2" t="s">
        <v>7</v>
      </c>
      <c r="C1553" s="3">
        <v>29.5300006866455</v>
      </c>
      <c r="D1553" s="3">
        <v>33.3199996948242</v>
      </c>
      <c r="E1553" s="3">
        <v>29.5300006866455</v>
      </c>
      <c r="F1553" s="3">
        <v>31.8199996948242</v>
      </c>
    </row>
    <row r="1554" ht="12.75" customHeight="1">
      <c r="A1554" s="4">
        <v>43970.0</v>
      </c>
      <c r="B1554" s="2" t="s">
        <v>8</v>
      </c>
      <c r="C1554" s="3">
        <v>11200.919921875</v>
      </c>
      <c r="D1554" s="3">
        <v>11201.1796875</v>
      </c>
      <c r="E1554" s="3">
        <v>10936.0703125</v>
      </c>
      <c r="F1554" s="3">
        <v>11075.2900390625</v>
      </c>
    </row>
    <row r="1555" ht="12.75" customHeight="1">
      <c r="A1555" s="4">
        <v>43970.0</v>
      </c>
      <c r="B1555" s="2" t="s">
        <v>9</v>
      </c>
      <c r="C1555" s="3">
        <v>8961.7001953125</v>
      </c>
      <c r="D1555" s="3">
        <v>9030.349609375</v>
      </c>
      <c r="E1555" s="3">
        <v>8855.2998046875</v>
      </c>
      <c r="F1555" s="3">
        <v>8879.099609375</v>
      </c>
    </row>
    <row r="1556" ht="12.75" customHeight="1">
      <c r="A1556" s="4">
        <v>43970.0</v>
      </c>
      <c r="B1556" s="2" t="s">
        <v>11</v>
      </c>
      <c r="C1556" s="3">
        <v>20469.51953125</v>
      </c>
      <c r="D1556" s="3">
        <v>20659.4609375</v>
      </c>
      <c r="E1556" s="3">
        <v>20433.44921875</v>
      </c>
      <c r="F1556" s="3">
        <v>20433.44921875</v>
      </c>
    </row>
    <row r="1557" ht="12.75" customHeight="1">
      <c r="A1557" s="4">
        <v>43970.0</v>
      </c>
      <c r="B1557" s="2" t="s">
        <v>6</v>
      </c>
      <c r="C1557" s="3">
        <v>2948.59008789063</v>
      </c>
      <c r="D1557" s="3">
        <v>2964.2099609375</v>
      </c>
      <c r="E1557" s="3">
        <v>2922.35009765625</v>
      </c>
      <c r="F1557" s="3">
        <v>2922.93994140625</v>
      </c>
    </row>
    <row r="1558" ht="12.75" customHeight="1">
      <c r="A1558" s="4">
        <v>43970.0</v>
      </c>
      <c r="B1558" s="2" t="s">
        <v>10</v>
      </c>
      <c r="C1558" s="3">
        <v>2897.68701171875</v>
      </c>
      <c r="D1558" s="3">
        <v>2900.21899414063</v>
      </c>
      <c r="E1558" s="3">
        <v>2887.57690429688</v>
      </c>
      <c r="F1558" s="3">
        <v>2898.57592773438</v>
      </c>
    </row>
    <row r="1559" ht="12.75" customHeight="1">
      <c r="A1559" s="4">
        <v>43970.0</v>
      </c>
      <c r="B1559" s="2" t="s">
        <v>7</v>
      </c>
      <c r="C1559" s="3">
        <v>32.8300018310547</v>
      </c>
      <c r="D1559" s="3">
        <v>33.439998626709</v>
      </c>
      <c r="E1559" s="3">
        <v>31.3400001525879</v>
      </c>
      <c r="F1559" s="3">
        <v>32.5</v>
      </c>
    </row>
    <row r="1560" ht="12.75" customHeight="1">
      <c r="A1560" s="4">
        <v>43971.0</v>
      </c>
      <c r="B1560" s="2" t="s">
        <v>8</v>
      </c>
      <c r="C1560" s="3">
        <v>11029.330078125</v>
      </c>
      <c r="D1560" s="3">
        <v>11246.91015625</v>
      </c>
      <c r="E1560" s="3">
        <v>10978.5703125</v>
      </c>
      <c r="F1560" s="3">
        <v>11223.7099609375</v>
      </c>
    </row>
    <row r="1561" ht="12.75" customHeight="1">
      <c r="A1561" s="4">
        <v>43971.0</v>
      </c>
      <c r="B1561" s="2" t="s">
        <v>9</v>
      </c>
      <c r="C1561" s="3">
        <v>8889.150390625</v>
      </c>
      <c r="D1561" s="3">
        <v>9093.7998046875</v>
      </c>
      <c r="E1561" s="3">
        <v>8875.349609375</v>
      </c>
      <c r="F1561" s="3">
        <v>9066.5498046875</v>
      </c>
    </row>
    <row r="1562" ht="12.75" customHeight="1">
      <c r="A1562" s="4">
        <v>43971.0</v>
      </c>
      <c r="B1562" s="2" t="s">
        <v>11</v>
      </c>
      <c r="C1562" s="3">
        <v>20454.490234375</v>
      </c>
      <c r="D1562" s="3">
        <v>20684.4609375</v>
      </c>
      <c r="E1562" s="3">
        <v>20454.029296875</v>
      </c>
      <c r="F1562" s="3">
        <v>20595.150390625</v>
      </c>
    </row>
    <row r="1563" ht="12.75" customHeight="1">
      <c r="A1563" s="4">
        <v>43971.0</v>
      </c>
      <c r="B1563" s="2" t="s">
        <v>6</v>
      </c>
      <c r="C1563" s="3">
        <v>2953.6298828125</v>
      </c>
      <c r="D1563" s="3">
        <v>2980.2900390625</v>
      </c>
      <c r="E1563" s="3">
        <v>2953.6298828125</v>
      </c>
      <c r="F1563" s="3">
        <v>2971.61010742188</v>
      </c>
    </row>
    <row r="1564" ht="12.75" customHeight="1">
      <c r="A1564" s="4">
        <v>43971.0</v>
      </c>
      <c r="B1564" s="2" t="s">
        <v>10</v>
      </c>
      <c r="C1564" s="3">
        <v>2896.46606445313</v>
      </c>
      <c r="D1564" s="3">
        <v>2896.46606445313</v>
      </c>
      <c r="E1564" s="3">
        <v>2876.17700195313</v>
      </c>
      <c r="F1564" s="3">
        <v>2883.73803710938</v>
      </c>
    </row>
    <row r="1565" ht="12.75" customHeight="1">
      <c r="A1565" s="4">
        <v>43971.0</v>
      </c>
      <c r="B1565" s="2" t="s">
        <v>7</v>
      </c>
      <c r="C1565" s="3">
        <v>31.8899993896484</v>
      </c>
      <c r="D1565" s="3">
        <v>33.7799987792969</v>
      </c>
      <c r="E1565" s="3">
        <v>31.5599994659424</v>
      </c>
      <c r="F1565" s="3">
        <v>33.4900016784668</v>
      </c>
    </row>
    <row r="1566" ht="12.75" customHeight="1">
      <c r="A1566" s="4">
        <v>43972.0</v>
      </c>
      <c r="B1566" s="2" t="s">
        <v>8</v>
      </c>
      <c r="C1566" s="3">
        <v>11088.1201171875</v>
      </c>
      <c r="D1566" s="3">
        <v>11194.919921875</v>
      </c>
      <c r="E1566" s="3">
        <v>11036.91015625</v>
      </c>
      <c r="F1566" s="3">
        <v>11065.9296875</v>
      </c>
    </row>
    <row r="1567" ht="12.75" customHeight="1">
      <c r="A1567" s="4">
        <v>43972.0</v>
      </c>
      <c r="B1567" s="2" t="s">
        <v>9</v>
      </c>
      <c r="C1567" s="3">
        <v>9079.4501953125</v>
      </c>
      <c r="D1567" s="3">
        <v>9178.5498046875</v>
      </c>
      <c r="E1567" s="3">
        <v>9056.099609375</v>
      </c>
      <c r="F1567" s="3">
        <v>9106.25</v>
      </c>
    </row>
    <row r="1568" ht="12.75" customHeight="1">
      <c r="A1568" s="4">
        <v>43972.0</v>
      </c>
      <c r="B1568" s="2" t="s">
        <v>11</v>
      </c>
      <c r="C1568" s="3">
        <v>20692.58984375</v>
      </c>
      <c r="D1568" s="3">
        <v>20734.91015625</v>
      </c>
      <c r="E1568" s="3">
        <v>20503.869140625</v>
      </c>
      <c r="F1568" s="3">
        <v>20552.310546875</v>
      </c>
    </row>
    <row r="1569" ht="12.75" customHeight="1">
      <c r="A1569" s="4">
        <v>43972.0</v>
      </c>
      <c r="B1569" s="2" t="s">
        <v>6</v>
      </c>
      <c r="C1569" s="3">
        <v>2969.94995117188</v>
      </c>
      <c r="D1569" s="3">
        <v>2978.5</v>
      </c>
      <c r="E1569" s="3">
        <v>2938.57006835938</v>
      </c>
      <c r="F1569" s="3">
        <v>2948.51000976563</v>
      </c>
    </row>
    <row r="1570" ht="12.75" customHeight="1">
      <c r="A1570" s="4">
        <v>43972.0</v>
      </c>
      <c r="B1570" s="2" t="s">
        <v>10</v>
      </c>
      <c r="C1570" s="3">
        <v>2890.72094726563</v>
      </c>
      <c r="D1570" s="3">
        <v>2891.51806640625</v>
      </c>
      <c r="E1570" s="3">
        <v>2864.20703125</v>
      </c>
      <c r="F1570" s="3">
        <v>2867.92407226563</v>
      </c>
    </row>
    <row r="1571" ht="12.75" customHeight="1">
      <c r="A1571" s="4">
        <v>43972.0</v>
      </c>
      <c r="B1571" s="2" t="s">
        <v>7</v>
      </c>
      <c r="C1571" s="3">
        <v>33.5299987792969</v>
      </c>
      <c r="D1571" s="3">
        <v>34.6599998474121</v>
      </c>
      <c r="E1571" s="3">
        <v>33.2599983215332</v>
      </c>
      <c r="F1571" s="3">
        <v>33.9199981689453</v>
      </c>
    </row>
    <row r="1572" ht="12.75" customHeight="1">
      <c r="A1572" s="4">
        <v>43973.0</v>
      </c>
      <c r="B1572" s="2" t="s">
        <v>8</v>
      </c>
      <c r="C1572" s="3">
        <v>10896.2802734375</v>
      </c>
      <c r="D1572" s="3">
        <v>11138.150390625</v>
      </c>
      <c r="E1572" s="3">
        <v>10867.169921875</v>
      </c>
      <c r="F1572" s="3">
        <v>11073.8701171875</v>
      </c>
    </row>
    <row r="1573" ht="12.75" customHeight="1">
      <c r="A1573" s="4">
        <v>43973.0</v>
      </c>
      <c r="B1573" s="2" t="s">
        <v>9</v>
      </c>
      <c r="C1573" s="3">
        <v>9067.900390625</v>
      </c>
      <c r="D1573" s="3">
        <v>9149.599609375</v>
      </c>
      <c r="E1573" s="3">
        <v>8968.5498046875</v>
      </c>
      <c r="F1573" s="3">
        <v>9039.25</v>
      </c>
    </row>
    <row r="1574" ht="12.75" customHeight="1">
      <c r="A1574" s="4">
        <v>43973.0</v>
      </c>
      <c r="B1574" s="2" t="s">
        <v>11</v>
      </c>
      <c r="C1574" s="3">
        <v>20583.94921875</v>
      </c>
      <c r="D1574" s="3">
        <v>20615.119140625</v>
      </c>
      <c r="E1574" s="3">
        <v>20334.990234375</v>
      </c>
      <c r="F1574" s="3">
        <v>20388.16015625</v>
      </c>
    </row>
    <row r="1575" ht="12.75" customHeight="1">
      <c r="A1575" s="4">
        <v>43973.0</v>
      </c>
      <c r="B1575" s="2" t="s">
        <v>6</v>
      </c>
      <c r="C1575" s="3">
        <v>2948.05004882813</v>
      </c>
      <c r="D1575" s="3">
        <v>2956.76000976563</v>
      </c>
      <c r="E1575" s="3">
        <v>2933.59008789063</v>
      </c>
      <c r="F1575" s="3">
        <v>2955.44995117188</v>
      </c>
    </row>
    <row r="1576" ht="12.75" customHeight="1">
      <c r="A1576" s="4">
        <v>43973.0</v>
      </c>
      <c r="B1576" s="2" t="s">
        <v>10</v>
      </c>
      <c r="C1576" s="3">
        <v>2863.0458984375</v>
      </c>
      <c r="D1576" s="3">
        <v>2863.0458984375</v>
      </c>
      <c r="E1576" s="3">
        <v>2808.01806640625</v>
      </c>
      <c r="F1576" s="3">
        <v>2813.76489257813</v>
      </c>
    </row>
    <row r="1577" ht="12.75" customHeight="1">
      <c r="A1577" s="4">
        <v>43973.0</v>
      </c>
      <c r="B1577" s="2" t="s">
        <v>7</v>
      </c>
      <c r="C1577" s="3">
        <v>33.9500007629395</v>
      </c>
      <c r="D1577" s="3">
        <v>34.0</v>
      </c>
      <c r="E1577" s="3">
        <v>30.7199993133545</v>
      </c>
      <c r="F1577" s="3">
        <v>33.25</v>
      </c>
    </row>
    <row r="1578" ht="12.75" customHeight="1">
      <c r="A1578" s="4">
        <v>43976.0</v>
      </c>
      <c r="B1578" s="2" t="s">
        <v>8</v>
      </c>
      <c r="C1578" s="3">
        <v>11186.0400390625</v>
      </c>
      <c r="D1578" s="3">
        <v>11391.2802734375</v>
      </c>
      <c r="E1578" s="3">
        <v>11118.1201171875</v>
      </c>
      <c r="F1578" s="3">
        <v>11391.2802734375</v>
      </c>
    </row>
    <row r="1579" ht="12.75" customHeight="1">
      <c r="A1579" s="4">
        <v>43976.0</v>
      </c>
      <c r="B1579" s="2" t="s">
        <v>11</v>
      </c>
      <c r="C1579" s="3">
        <v>20653.41015625</v>
      </c>
      <c r="D1579" s="3">
        <v>20741.650390625</v>
      </c>
      <c r="E1579" s="3">
        <v>20584.060546875</v>
      </c>
      <c r="F1579" s="3">
        <v>20741.650390625</v>
      </c>
    </row>
    <row r="1580" ht="12.75" customHeight="1">
      <c r="A1580" s="4">
        <v>43976.0</v>
      </c>
      <c r="B1580" s="2" t="s">
        <v>10</v>
      </c>
      <c r="C1580" s="3">
        <v>2816.24096679688</v>
      </c>
      <c r="D1580" s="3">
        <v>2821.498046875</v>
      </c>
      <c r="E1580" s="3">
        <v>2802.46508789063</v>
      </c>
      <c r="F1580" s="3">
        <v>2817.96997070313</v>
      </c>
    </row>
    <row r="1581" ht="12.75" customHeight="1">
      <c r="A1581" s="4">
        <v>43977.0</v>
      </c>
      <c r="B1581" s="2" t="s">
        <v>8</v>
      </c>
      <c r="C1581" s="3">
        <v>11488.990234375</v>
      </c>
      <c r="D1581" s="3">
        <v>11544.349609375</v>
      </c>
      <c r="E1581" s="3">
        <v>11429.8798828125</v>
      </c>
      <c r="F1581" s="3">
        <v>11504.650390625</v>
      </c>
    </row>
    <row r="1582" ht="12.75" customHeight="1">
      <c r="A1582" s="4">
        <v>43977.0</v>
      </c>
      <c r="B1582" s="2" t="s">
        <v>9</v>
      </c>
      <c r="C1582" s="3">
        <v>9099.75</v>
      </c>
      <c r="D1582" s="3">
        <v>9161.650390625</v>
      </c>
      <c r="E1582" s="3">
        <v>8996.650390625</v>
      </c>
      <c r="F1582" s="3">
        <v>9029.0498046875</v>
      </c>
    </row>
    <row r="1583" ht="12.75" customHeight="1">
      <c r="A1583" s="4">
        <v>43977.0</v>
      </c>
      <c r="B1583" s="2" t="s">
        <v>11</v>
      </c>
      <c r="C1583" s="3">
        <v>20927.9609375</v>
      </c>
      <c r="D1583" s="3">
        <v>21328.33984375</v>
      </c>
      <c r="E1583" s="3">
        <v>20918.109375</v>
      </c>
      <c r="F1583" s="3">
        <v>21271.169921875</v>
      </c>
    </row>
    <row r="1584" ht="12.75" customHeight="1">
      <c r="A1584" s="4">
        <v>43977.0</v>
      </c>
      <c r="B1584" s="2" t="s">
        <v>6</v>
      </c>
      <c r="C1584" s="3">
        <v>3004.080078125</v>
      </c>
      <c r="D1584" s="3">
        <v>3021.71997070313</v>
      </c>
      <c r="E1584" s="3">
        <v>2988.169921875</v>
      </c>
      <c r="F1584" s="3">
        <v>2991.77001953125</v>
      </c>
    </row>
    <row r="1585" ht="12.75" customHeight="1">
      <c r="A1585" s="4">
        <v>43977.0</v>
      </c>
      <c r="B1585" s="2" t="s">
        <v>10</v>
      </c>
      <c r="C1585" s="3">
        <v>2827.89697265625</v>
      </c>
      <c r="D1585" s="3">
        <v>2848.3369140625</v>
      </c>
      <c r="E1585" s="3">
        <v>2825.90087890625</v>
      </c>
      <c r="F1585" s="3">
        <v>2846.54711914063</v>
      </c>
    </row>
    <row r="1586" ht="12.75" customHeight="1">
      <c r="A1586" s="4">
        <v>43977.0</v>
      </c>
      <c r="B1586" s="2" t="s">
        <v>7</v>
      </c>
      <c r="C1586" s="3">
        <v>33.2999992370606</v>
      </c>
      <c r="D1586" s="3">
        <v>34.810001373291</v>
      </c>
      <c r="E1586" s="3">
        <v>32.4799995422363</v>
      </c>
      <c r="F1586" s="3">
        <v>34.3499984741211</v>
      </c>
    </row>
    <row r="1587" ht="12.75" customHeight="1">
      <c r="A1587" s="4">
        <v>43978.0</v>
      </c>
      <c r="B1587" s="2" t="s">
        <v>8</v>
      </c>
      <c r="C1587" s="3">
        <v>11530.2001953125</v>
      </c>
      <c r="D1587" s="3">
        <v>11747.2001953125</v>
      </c>
      <c r="E1587" s="3">
        <v>11519.76953125</v>
      </c>
      <c r="F1587" s="3">
        <v>11657.6904296875</v>
      </c>
    </row>
    <row r="1588" ht="12.75" customHeight="1">
      <c r="A1588" s="4">
        <v>43978.0</v>
      </c>
      <c r="B1588" s="2" t="s">
        <v>9</v>
      </c>
      <c r="C1588" s="3">
        <v>9082.2001953125</v>
      </c>
      <c r="D1588" s="3">
        <v>9334.0</v>
      </c>
      <c r="E1588" s="3">
        <v>9004.25</v>
      </c>
      <c r="F1588" s="3">
        <v>9314.9501953125</v>
      </c>
    </row>
    <row r="1589" ht="12.75" customHeight="1">
      <c r="A1589" s="4">
        <v>43978.0</v>
      </c>
      <c r="B1589" s="2" t="s">
        <v>11</v>
      </c>
      <c r="C1589" s="3">
        <v>21249.310546875</v>
      </c>
      <c r="D1589" s="3">
        <v>21475.6796875</v>
      </c>
      <c r="E1589" s="3">
        <v>21142.720703125</v>
      </c>
      <c r="F1589" s="3">
        <v>21419.23046875</v>
      </c>
    </row>
    <row r="1590" ht="12.75" customHeight="1">
      <c r="A1590" s="4">
        <v>43978.0</v>
      </c>
      <c r="B1590" s="2" t="s">
        <v>6</v>
      </c>
      <c r="C1590" s="3">
        <v>3015.64990234375</v>
      </c>
      <c r="D1590" s="3">
        <v>3036.25</v>
      </c>
      <c r="E1590" s="3">
        <v>2969.75</v>
      </c>
      <c r="F1590" s="3">
        <v>3036.1298828125</v>
      </c>
    </row>
    <row r="1591" ht="12.75" customHeight="1">
      <c r="A1591" s="4">
        <v>43978.0</v>
      </c>
      <c r="B1591" s="2" t="s">
        <v>10</v>
      </c>
      <c r="C1591" s="3">
        <v>2847.32006835938</v>
      </c>
      <c r="D1591" s="3">
        <v>2848.9970703125</v>
      </c>
      <c r="E1591" s="3">
        <v>2831.92797851563</v>
      </c>
      <c r="F1591" s="3">
        <v>2836.80395507813</v>
      </c>
    </row>
    <row r="1592" ht="12.75" customHeight="1">
      <c r="A1592" s="4">
        <v>43978.0</v>
      </c>
      <c r="B1592" s="2" t="s">
        <v>7</v>
      </c>
      <c r="C1592" s="3">
        <v>34.1399993896484</v>
      </c>
      <c r="D1592" s="3">
        <v>34.3199996948242</v>
      </c>
      <c r="E1592" s="3">
        <v>31.75</v>
      </c>
      <c r="F1592" s="3">
        <v>32.810001373291</v>
      </c>
    </row>
    <row r="1593" ht="12.75" customHeight="1">
      <c r="A1593" s="4">
        <v>43979.0</v>
      </c>
      <c r="B1593" s="2" t="s">
        <v>8</v>
      </c>
      <c r="C1593" s="3">
        <v>11746.7802734375</v>
      </c>
      <c r="D1593" s="3">
        <v>11813.1396484375</v>
      </c>
      <c r="E1593" s="3">
        <v>11654.830078125</v>
      </c>
      <c r="F1593" s="3">
        <v>11781.1298828125</v>
      </c>
    </row>
    <row r="1594" ht="12.75" customHeight="1">
      <c r="A1594" s="4">
        <v>43979.0</v>
      </c>
      <c r="B1594" s="2" t="s">
        <v>9</v>
      </c>
      <c r="C1594" s="3">
        <v>9364.9501953125</v>
      </c>
      <c r="D1594" s="3">
        <v>9511.25</v>
      </c>
      <c r="E1594" s="3">
        <v>9336.5</v>
      </c>
      <c r="F1594" s="3">
        <v>9490.099609375</v>
      </c>
    </row>
    <row r="1595" ht="12.75" customHeight="1">
      <c r="A1595" s="4">
        <v>43979.0</v>
      </c>
      <c r="B1595" s="2" t="s">
        <v>11</v>
      </c>
      <c r="C1595" s="3">
        <v>21612.900390625</v>
      </c>
      <c r="D1595" s="3">
        <v>21926.2890625</v>
      </c>
      <c r="E1595" s="3">
        <v>21580.5</v>
      </c>
      <c r="F1595" s="3">
        <v>21916.310546875</v>
      </c>
    </row>
    <row r="1596" ht="12.75" customHeight="1">
      <c r="A1596" s="4">
        <v>43979.0</v>
      </c>
      <c r="B1596" s="2" t="s">
        <v>6</v>
      </c>
      <c r="C1596" s="3">
        <v>3046.61010742188</v>
      </c>
      <c r="D1596" s="3">
        <v>3068.669921875</v>
      </c>
      <c r="E1596" s="3">
        <v>3023.39990234375</v>
      </c>
      <c r="F1596" s="3">
        <v>3029.72998046875</v>
      </c>
    </row>
    <row r="1597" ht="12.75" customHeight="1">
      <c r="A1597" s="4">
        <v>43979.0</v>
      </c>
      <c r="B1597" s="2" t="s">
        <v>10</v>
      </c>
      <c r="C1597" s="3">
        <v>2838.20703125</v>
      </c>
      <c r="D1597" s="3">
        <v>2861.92407226563</v>
      </c>
      <c r="E1597" s="3">
        <v>2820.14599609375</v>
      </c>
      <c r="F1597" s="3">
        <v>2846.22192382813</v>
      </c>
    </row>
    <row r="1598" ht="12.75" customHeight="1">
      <c r="A1598" s="4">
        <v>43979.0</v>
      </c>
      <c r="B1598" s="2" t="s">
        <v>7</v>
      </c>
      <c r="C1598" s="3">
        <v>32.0999984741211</v>
      </c>
      <c r="D1598" s="3">
        <v>34.2099990844727</v>
      </c>
      <c r="E1598" s="3">
        <v>31.1399993896484</v>
      </c>
      <c r="F1598" s="3">
        <v>33.7099990844727</v>
      </c>
    </row>
    <row r="1599" ht="12.75" customHeight="1">
      <c r="A1599" s="4">
        <v>43980.0</v>
      </c>
      <c r="B1599" s="2" t="s">
        <v>8</v>
      </c>
      <c r="C1599" s="3">
        <v>11649.3701171875</v>
      </c>
      <c r="D1599" s="3">
        <v>11729.98046875</v>
      </c>
      <c r="E1599" s="3">
        <v>11575.740234375</v>
      </c>
      <c r="F1599" s="3">
        <v>11586.849609375</v>
      </c>
    </row>
    <row r="1600" ht="12.75" customHeight="1">
      <c r="A1600" s="4">
        <v>43980.0</v>
      </c>
      <c r="B1600" s="2" t="s">
        <v>9</v>
      </c>
      <c r="C1600" s="3">
        <v>9422.2001953125</v>
      </c>
      <c r="D1600" s="3">
        <v>9598.849609375</v>
      </c>
      <c r="E1600" s="3">
        <v>9376.900390625</v>
      </c>
      <c r="F1600" s="3">
        <v>9580.2998046875</v>
      </c>
    </row>
    <row r="1601" ht="12.75" customHeight="1">
      <c r="A1601" s="4">
        <v>43980.0</v>
      </c>
      <c r="B1601" s="2" t="s">
        <v>11</v>
      </c>
      <c r="C1601" s="3">
        <v>21807.630859375</v>
      </c>
      <c r="D1601" s="3">
        <v>21955.439453125</v>
      </c>
      <c r="E1601" s="3">
        <v>21710.80078125</v>
      </c>
      <c r="F1601" s="3">
        <v>21877.890625</v>
      </c>
    </row>
    <row r="1602" ht="12.75" customHeight="1">
      <c r="A1602" s="4">
        <v>43980.0</v>
      </c>
      <c r="B1602" s="2" t="s">
        <v>6</v>
      </c>
      <c r="C1602" s="3">
        <v>3025.169921875</v>
      </c>
      <c r="D1602" s="3">
        <v>3049.169921875</v>
      </c>
      <c r="E1602" s="3">
        <v>2998.61010742188</v>
      </c>
      <c r="F1602" s="3">
        <v>3044.31005859375</v>
      </c>
    </row>
    <row r="1603" ht="12.75" customHeight="1">
      <c r="A1603" s="4">
        <v>43980.0</v>
      </c>
      <c r="B1603" s="2" t="s">
        <v>10</v>
      </c>
      <c r="C1603" s="3">
        <v>2835.583984375</v>
      </c>
      <c r="D1603" s="3">
        <v>2855.3759765625</v>
      </c>
      <c r="E1603" s="3">
        <v>2829.626953125</v>
      </c>
      <c r="F1603" s="3">
        <v>2852.35107421875</v>
      </c>
    </row>
    <row r="1604" ht="12.75" customHeight="1">
      <c r="A1604" s="4">
        <v>43980.0</v>
      </c>
      <c r="B1604" s="2" t="s">
        <v>7</v>
      </c>
      <c r="C1604" s="3">
        <v>33.6800003051758</v>
      </c>
      <c r="D1604" s="3">
        <v>35.7700004577637</v>
      </c>
      <c r="E1604" s="3">
        <v>32.3600006103516</v>
      </c>
      <c r="F1604" s="3">
        <v>35.4900016784668</v>
      </c>
    </row>
    <row r="1605" ht="12.75" customHeight="1">
      <c r="A1605" s="4">
        <v>43983.0</v>
      </c>
      <c r="B1605" s="2" t="s">
        <v>9</v>
      </c>
      <c r="C1605" s="3">
        <v>9726.849609375</v>
      </c>
      <c r="D1605" s="3">
        <v>9931.599609375</v>
      </c>
      <c r="E1605" s="3">
        <v>9706.9501953125</v>
      </c>
      <c r="F1605" s="3">
        <v>9826.150390625</v>
      </c>
    </row>
    <row r="1606" ht="12.75" customHeight="1">
      <c r="A1606" s="4">
        <v>43983.0</v>
      </c>
      <c r="B1606" s="2" t="s">
        <v>11</v>
      </c>
      <c r="C1606" s="3">
        <v>21910.890625</v>
      </c>
      <c r="D1606" s="3">
        <v>22161.390625</v>
      </c>
      <c r="E1606" s="3">
        <v>21898.990234375</v>
      </c>
      <c r="F1606" s="3">
        <v>22062.390625</v>
      </c>
    </row>
    <row r="1607" ht="12.75" customHeight="1">
      <c r="A1607" s="4">
        <v>43983.0</v>
      </c>
      <c r="B1607" s="2" t="s">
        <v>6</v>
      </c>
      <c r="C1607" s="3">
        <v>3038.78002929688</v>
      </c>
      <c r="D1607" s="3">
        <v>3062.17993164063</v>
      </c>
      <c r="E1607" s="3">
        <v>3031.5400390625</v>
      </c>
      <c r="F1607" s="3">
        <v>3055.72998046875</v>
      </c>
    </row>
    <row r="1608" ht="12.75" customHeight="1">
      <c r="A1608" s="4">
        <v>43983.0</v>
      </c>
      <c r="B1608" s="2" t="s">
        <v>10</v>
      </c>
      <c r="C1608" s="3">
        <v>2871.96411132813</v>
      </c>
      <c r="D1608" s="3">
        <v>2917.15087890625</v>
      </c>
      <c r="E1608" s="3">
        <v>2871.96411132813</v>
      </c>
      <c r="F1608" s="3">
        <v>2915.43090820313</v>
      </c>
    </row>
    <row r="1609" ht="12.75" customHeight="1">
      <c r="A1609" s="4">
        <v>43983.0</v>
      </c>
      <c r="B1609" s="2" t="s">
        <v>7</v>
      </c>
      <c r="C1609" s="3">
        <v>35.2099990844727</v>
      </c>
      <c r="D1609" s="3">
        <v>35.9000015258789</v>
      </c>
      <c r="E1609" s="3">
        <v>34.2700004577637</v>
      </c>
      <c r="F1609" s="3">
        <v>35.439998626709</v>
      </c>
    </row>
    <row r="1610" ht="12.75" customHeight="1">
      <c r="A1610" s="4">
        <v>43984.0</v>
      </c>
      <c r="B1610" s="2" t="s">
        <v>8</v>
      </c>
      <c r="C1610" s="3">
        <v>11896.7001953125</v>
      </c>
      <c r="D1610" s="3">
        <v>12055.5703125</v>
      </c>
      <c r="E1610" s="3">
        <v>11850.33984375</v>
      </c>
      <c r="F1610" s="3">
        <v>12021.2802734375</v>
      </c>
    </row>
    <row r="1611" ht="12.75" customHeight="1">
      <c r="A1611" s="4">
        <v>43984.0</v>
      </c>
      <c r="B1611" s="2" t="s">
        <v>9</v>
      </c>
      <c r="C1611" s="3">
        <v>9880.849609375</v>
      </c>
      <c r="D1611" s="3">
        <v>9995.599609375</v>
      </c>
      <c r="E1611" s="3">
        <v>9824.0498046875</v>
      </c>
      <c r="F1611" s="3">
        <v>9979.099609375</v>
      </c>
    </row>
    <row r="1612" ht="12.75" customHeight="1">
      <c r="A1612" s="4">
        <v>43984.0</v>
      </c>
      <c r="B1612" s="2" t="s">
        <v>11</v>
      </c>
      <c r="C1612" s="3">
        <v>22175.51953125</v>
      </c>
      <c r="D1612" s="3">
        <v>22401.7890625</v>
      </c>
      <c r="E1612" s="3">
        <v>22118.400390625</v>
      </c>
      <c r="F1612" s="3">
        <v>22325.609375</v>
      </c>
    </row>
    <row r="1613" ht="12.75" customHeight="1">
      <c r="A1613" s="4">
        <v>43984.0</v>
      </c>
      <c r="B1613" s="2" t="s">
        <v>6</v>
      </c>
      <c r="C1613" s="3">
        <v>3064.78002929688</v>
      </c>
      <c r="D1613" s="3">
        <v>3081.07006835938</v>
      </c>
      <c r="E1613" s="3">
        <v>3051.63989257813</v>
      </c>
      <c r="F1613" s="3">
        <v>3080.82006835938</v>
      </c>
    </row>
    <row r="1614" ht="12.75" customHeight="1">
      <c r="A1614" s="4">
        <v>43984.0</v>
      </c>
      <c r="B1614" s="2" t="s">
        <v>10</v>
      </c>
      <c r="C1614" s="3">
        <v>2916.31689453125</v>
      </c>
      <c r="D1614" s="3">
        <v>2926.35888671875</v>
      </c>
      <c r="E1614" s="3">
        <v>2909.1279296875</v>
      </c>
      <c r="F1614" s="3">
        <v>2921.39794921875</v>
      </c>
    </row>
    <row r="1615" ht="12.75" customHeight="1">
      <c r="A1615" s="4">
        <v>43984.0</v>
      </c>
      <c r="B1615" s="2" t="s">
        <v>7</v>
      </c>
      <c r="C1615" s="3">
        <v>35.560001373291</v>
      </c>
      <c r="D1615" s="3">
        <v>37.060001373291</v>
      </c>
      <c r="E1615" s="3">
        <v>35.2799987792969</v>
      </c>
      <c r="F1615" s="3">
        <v>36.810001373291</v>
      </c>
    </row>
    <row r="1616" ht="12.75" customHeight="1">
      <c r="A1616" s="4">
        <v>43985.0</v>
      </c>
      <c r="B1616" s="2" t="s">
        <v>8</v>
      </c>
      <c r="C1616" s="3">
        <v>12147.1201171875</v>
      </c>
      <c r="D1616" s="3">
        <v>12507.41015625</v>
      </c>
      <c r="E1616" s="3">
        <v>12133.7001953125</v>
      </c>
      <c r="F1616" s="3">
        <v>12487.3603515625</v>
      </c>
    </row>
    <row r="1617" ht="12.75" customHeight="1">
      <c r="A1617" s="4">
        <v>43985.0</v>
      </c>
      <c r="B1617" s="2" t="s">
        <v>9</v>
      </c>
      <c r="C1617" s="3">
        <v>10108.2998046875</v>
      </c>
      <c r="D1617" s="3">
        <v>10176.2001953125</v>
      </c>
      <c r="E1617" s="3">
        <v>10035.5498046875</v>
      </c>
      <c r="F1617" s="3">
        <v>10061.5498046875</v>
      </c>
    </row>
    <row r="1618" ht="12.75" customHeight="1">
      <c r="A1618" s="4">
        <v>43985.0</v>
      </c>
      <c r="B1618" s="2" t="s">
        <v>11</v>
      </c>
      <c r="C1618" s="3">
        <v>22649.009765625</v>
      </c>
      <c r="D1618" s="3">
        <v>22818.869140625</v>
      </c>
      <c r="E1618" s="3">
        <v>22462.6796875</v>
      </c>
      <c r="F1618" s="3">
        <v>22613.759765625</v>
      </c>
    </row>
    <row r="1619" ht="12.75" customHeight="1">
      <c r="A1619" s="4">
        <v>43985.0</v>
      </c>
      <c r="B1619" s="2" t="s">
        <v>6</v>
      </c>
      <c r="C1619" s="3">
        <v>3098.89990234375</v>
      </c>
      <c r="D1619" s="3">
        <v>3130.93994140625</v>
      </c>
      <c r="E1619" s="3">
        <v>3098.89990234375</v>
      </c>
      <c r="F1619" s="3">
        <v>3122.8701171875</v>
      </c>
    </row>
    <row r="1620" ht="12.75" customHeight="1">
      <c r="A1620" s="4">
        <v>43985.0</v>
      </c>
      <c r="B1620" s="2" t="s">
        <v>10</v>
      </c>
      <c r="C1620" s="3">
        <v>2930.39111328125</v>
      </c>
      <c r="D1620" s="3">
        <v>2942.76000976563</v>
      </c>
      <c r="E1620" s="3">
        <v>2922.66088867188</v>
      </c>
      <c r="F1620" s="3">
        <v>2923.37109375</v>
      </c>
    </row>
    <row r="1621" ht="12.75" customHeight="1">
      <c r="A1621" s="4">
        <v>43985.0</v>
      </c>
      <c r="B1621" s="2" t="s">
        <v>7</v>
      </c>
      <c r="C1621" s="3">
        <v>36.8600006103516</v>
      </c>
      <c r="D1621" s="3">
        <v>38.1800003051758</v>
      </c>
      <c r="E1621" s="3">
        <v>35.8800010681152</v>
      </c>
      <c r="F1621" s="3">
        <v>37.2900009155273</v>
      </c>
    </row>
    <row r="1622" ht="12.75" customHeight="1">
      <c r="A1622" s="4">
        <v>43986.0</v>
      </c>
      <c r="B1622" s="2" t="s">
        <v>8</v>
      </c>
      <c r="C1622" s="3">
        <v>12390.0302734375</v>
      </c>
      <c r="D1622" s="3">
        <v>12558.240234375</v>
      </c>
      <c r="E1622" s="3">
        <v>12326.4404296875</v>
      </c>
      <c r="F1622" s="3">
        <v>12430.5595703125</v>
      </c>
    </row>
    <row r="1623" ht="12.75" customHeight="1">
      <c r="A1623" s="4">
        <v>43986.0</v>
      </c>
      <c r="B1623" s="2" t="s">
        <v>9</v>
      </c>
      <c r="C1623" s="3">
        <v>10054.25</v>
      </c>
      <c r="D1623" s="3">
        <v>10123.849609375</v>
      </c>
      <c r="E1623" s="3">
        <v>9944.25</v>
      </c>
      <c r="F1623" s="3">
        <v>10029.099609375</v>
      </c>
    </row>
    <row r="1624" ht="12.75" customHeight="1">
      <c r="A1624" s="4">
        <v>43986.0</v>
      </c>
      <c r="B1624" s="2" t="s">
        <v>11</v>
      </c>
      <c r="C1624" s="3">
        <v>22885.140625</v>
      </c>
      <c r="D1624" s="3">
        <v>22907.919921875</v>
      </c>
      <c r="E1624" s="3">
        <v>22501.810546875</v>
      </c>
      <c r="F1624" s="3">
        <v>22695.740234375</v>
      </c>
    </row>
    <row r="1625" ht="12.75" customHeight="1">
      <c r="A1625" s="4">
        <v>43986.0</v>
      </c>
      <c r="B1625" s="2" t="s">
        <v>6</v>
      </c>
      <c r="C1625" s="3">
        <v>3111.56005859375</v>
      </c>
      <c r="D1625" s="3">
        <v>3128.90991210938</v>
      </c>
      <c r="E1625" s="3">
        <v>3090.40991210938</v>
      </c>
      <c r="F1625" s="3">
        <v>3112.35009765625</v>
      </c>
    </row>
    <row r="1626" ht="12.75" customHeight="1">
      <c r="A1626" s="4">
        <v>43986.0</v>
      </c>
      <c r="B1626" s="2" t="s">
        <v>10</v>
      </c>
      <c r="C1626" s="3">
        <v>2931.837890625</v>
      </c>
      <c r="D1626" s="3">
        <v>2932.96801757813</v>
      </c>
      <c r="E1626" s="3">
        <v>2910.751953125</v>
      </c>
      <c r="F1626" s="3">
        <v>2919.2509765625</v>
      </c>
    </row>
    <row r="1627" ht="12.75" customHeight="1">
      <c r="A1627" s="4">
        <v>43986.0</v>
      </c>
      <c r="B1627" s="2" t="s">
        <v>7</v>
      </c>
      <c r="C1627" s="3">
        <v>36.7599983215332</v>
      </c>
      <c r="D1627" s="3">
        <v>37.6199989318848</v>
      </c>
      <c r="E1627" s="3">
        <v>36.3800010681152</v>
      </c>
      <c r="F1627" s="3">
        <v>37.4099998474121</v>
      </c>
    </row>
    <row r="1628" ht="12.75" customHeight="1">
      <c r="A1628" s="4">
        <v>43987.0</v>
      </c>
      <c r="B1628" s="2" t="s">
        <v>8</v>
      </c>
      <c r="C1628" s="3">
        <v>12565.16015625</v>
      </c>
      <c r="D1628" s="3">
        <v>12858.7900390625</v>
      </c>
      <c r="E1628" s="3">
        <v>12560.1904296875</v>
      </c>
      <c r="F1628" s="3">
        <v>12847.6796875</v>
      </c>
    </row>
    <row r="1629" ht="12.75" customHeight="1">
      <c r="A1629" s="4">
        <v>43987.0</v>
      </c>
      <c r="B1629" s="2" t="s">
        <v>9</v>
      </c>
      <c r="C1629" s="3">
        <v>10093.7998046875</v>
      </c>
      <c r="D1629" s="3">
        <v>10177.7998046875</v>
      </c>
      <c r="E1629" s="3">
        <v>10040.75</v>
      </c>
      <c r="F1629" s="3">
        <v>10142.150390625</v>
      </c>
    </row>
    <row r="1630" ht="12.75" customHeight="1">
      <c r="A1630" s="4">
        <v>43987.0</v>
      </c>
      <c r="B1630" s="2" t="s">
        <v>11</v>
      </c>
      <c r="C1630" s="3">
        <v>22613.080078125</v>
      </c>
      <c r="D1630" s="3">
        <v>22865.880859375</v>
      </c>
      <c r="E1630" s="3">
        <v>22563.560546875</v>
      </c>
      <c r="F1630" s="3">
        <v>22863.73046875</v>
      </c>
    </row>
    <row r="1631" ht="12.75" customHeight="1">
      <c r="A1631" s="4">
        <v>43987.0</v>
      </c>
      <c r="B1631" s="2" t="s">
        <v>6</v>
      </c>
      <c r="C1631" s="3">
        <v>3163.84008789063</v>
      </c>
      <c r="D1631" s="3">
        <v>3211.71997070313</v>
      </c>
      <c r="E1631" s="3">
        <v>3163.84008789063</v>
      </c>
      <c r="F1631" s="3">
        <v>3193.92993164063</v>
      </c>
    </row>
    <row r="1632" ht="12.75" customHeight="1">
      <c r="A1632" s="4">
        <v>43987.0</v>
      </c>
      <c r="B1632" s="2" t="s">
        <v>10</v>
      </c>
      <c r="C1632" s="3">
        <v>2923.18896484375</v>
      </c>
      <c r="D1632" s="3">
        <v>2930.79907226563</v>
      </c>
      <c r="E1632" s="3">
        <v>2909.11791992188</v>
      </c>
      <c r="F1632" s="3">
        <v>2930.79907226563</v>
      </c>
    </row>
    <row r="1633" ht="12.75" customHeight="1">
      <c r="A1633" s="4">
        <v>43987.0</v>
      </c>
      <c r="B1633" s="2" t="s">
        <v>7</v>
      </c>
      <c r="C1633" s="3">
        <v>37.3300018310547</v>
      </c>
      <c r="D1633" s="3">
        <v>39.6800003051758</v>
      </c>
      <c r="E1633" s="3">
        <v>37.0499992370606</v>
      </c>
      <c r="F1633" s="3">
        <v>39.5499992370606</v>
      </c>
    </row>
    <row r="1634" ht="12.75" customHeight="1">
      <c r="A1634" s="4">
        <v>43990.0</v>
      </c>
      <c r="B1634" s="2" t="s">
        <v>8</v>
      </c>
      <c r="C1634" s="3">
        <v>12722.6796875</v>
      </c>
      <c r="D1634" s="3">
        <v>12913.1298828125</v>
      </c>
      <c r="E1634" s="3">
        <v>12670.9501953125</v>
      </c>
      <c r="F1634" s="3">
        <v>12819.58984375</v>
      </c>
    </row>
    <row r="1635" ht="12.75" customHeight="1">
      <c r="A1635" s="4">
        <v>43990.0</v>
      </c>
      <c r="B1635" s="2" t="s">
        <v>9</v>
      </c>
      <c r="C1635" s="3">
        <v>10326.75</v>
      </c>
      <c r="D1635" s="3">
        <v>10328.5</v>
      </c>
      <c r="E1635" s="3">
        <v>10120.25</v>
      </c>
      <c r="F1635" s="3">
        <v>10167.4501953125</v>
      </c>
    </row>
    <row r="1636" ht="12.75" customHeight="1">
      <c r="A1636" s="4">
        <v>43990.0</v>
      </c>
      <c r="B1636" s="2" t="s">
        <v>11</v>
      </c>
      <c r="C1636" s="3">
        <v>23121.98046875</v>
      </c>
      <c r="D1636" s="3">
        <v>23178.099609375</v>
      </c>
      <c r="E1636" s="3">
        <v>23028.619140625</v>
      </c>
      <c r="F1636" s="3">
        <v>23178.099609375</v>
      </c>
    </row>
    <row r="1637" ht="12.75" customHeight="1">
      <c r="A1637" s="4">
        <v>43990.0</v>
      </c>
      <c r="B1637" s="2" t="s">
        <v>6</v>
      </c>
      <c r="C1637" s="3">
        <v>3199.919921875</v>
      </c>
      <c r="D1637" s="3">
        <v>3233.1298828125</v>
      </c>
      <c r="E1637" s="3">
        <v>3196.0</v>
      </c>
      <c r="F1637" s="3">
        <v>3232.38989257813</v>
      </c>
    </row>
    <row r="1638" ht="12.75" customHeight="1">
      <c r="A1638" s="4">
        <v>43990.0</v>
      </c>
      <c r="B1638" s="2" t="s">
        <v>10</v>
      </c>
      <c r="C1638" s="3">
        <v>2941.98193359375</v>
      </c>
      <c r="D1638" s="3">
        <v>2950.06591796875</v>
      </c>
      <c r="E1638" s="3">
        <v>2934.2099609375</v>
      </c>
      <c r="F1638" s="3">
        <v>2937.77099609375</v>
      </c>
    </row>
    <row r="1639" ht="12.75" customHeight="1">
      <c r="A1639" s="4">
        <v>43990.0</v>
      </c>
      <c r="B1639" s="2" t="s">
        <v>7</v>
      </c>
      <c r="C1639" s="3">
        <v>39.4099998474121</v>
      </c>
      <c r="D1639" s="3">
        <v>40.439998626709</v>
      </c>
      <c r="E1639" s="3">
        <v>37.9599990844727</v>
      </c>
      <c r="F1639" s="3">
        <v>38.189998626709</v>
      </c>
    </row>
    <row r="1640" ht="12.75" customHeight="1">
      <c r="A1640" s="4">
        <v>43991.0</v>
      </c>
      <c r="B1640" s="2" t="s">
        <v>8</v>
      </c>
      <c r="C1640" s="3">
        <v>12859.830078125</v>
      </c>
      <c r="D1640" s="3">
        <v>12864.91015625</v>
      </c>
      <c r="E1640" s="3">
        <v>12502.4501953125</v>
      </c>
      <c r="F1640" s="3">
        <v>12617.990234375</v>
      </c>
    </row>
    <row r="1641" ht="12.75" customHeight="1">
      <c r="A1641" s="4">
        <v>43991.0</v>
      </c>
      <c r="B1641" s="2" t="s">
        <v>9</v>
      </c>
      <c r="C1641" s="3">
        <v>10181.150390625</v>
      </c>
      <c r="D1641" s="3">
        <v>10291.150390625</v>
      </c>
      <c r="E1641" s="3">
        <v>10021.4501953125</v>
      </c>
      <c r="F1641" s="3">
        <v>10046.650390625</v>
      </c>
    </row>
    <row r="1642" ht="12.75" customHeight="1">
      <c r="A1642" s="4">
        <v>43991.0</v>
      </c>
      <c r="B1642" s="2" t="s">
        <v>11</v>
      </c>
      <c r="C1642" s="3">
        <v>23135.7890625</v>
      </c>
      <c r="D1642" s="3">
        <v>23185.849609375</v>
      </c>
      <c r="E1642" s="3">
        <v>22933.140625</v>
      </c>
      <c r="F1642" s="3">
        <v>23091.029296875</v>
      </c>
    </row>
    <row r="1643" ht="12.75" customHeight="1">
      <c r="A1643" s="4">
        <v>43991.0</v>
      </c>
      <c r="B1643" s="2" t="s">
        <v>6</v>
      </c>
      <c r="C1643" s="3">
        <v>3213.32006835938</v>
      </c>
      <c r="D1643" s="3">
        <v>3222.7099609375</v>
      </c>
      <c r="E1643" s="3">
        <v>3193.11010742188</v>
      </c>
      <c r="F1643" s="3">
        <v>3207.17993164063</v>
      </c>
    </row>
    <row r="1644" ht="12.75" customHeight="1">
      <c r="A1644" s="4">
        <v>43991.0</v>
      </c>
      <c r="B1644" s="2" t="s">
        <v>10</v>
      </c>
      <c r="C1644" s="3">
        <v>2939.53491210938</v>
      </c>
      <c r="D1644" s="3">
        <v>2957.11889648438</v>
      </c>
      <c r="E1644" s="3">
        <v>2932.93896484375</v>
      </c>
      <c r="F1644" s="3">
        <v>2956.11206054688</v>
      </c>
    </row>
    <row r="1645" ht="12.75" customHeight="1">
      <c r="A1645" s="4">
        <v>43991.0</v>
      </c>
      <c r="B1645" s="2" t="s">
        <v>7</v>
      </c>
      <c r="C1645" s="3">
        <v>38.2200012207031</v>
      </c>
      <c r="D1645" s="3">
        <v>39.0999984741211</v>
      </c>
      <c r="E1645" s="3">
        <v>37.0699996948242</v>
      </c>
      <c r="F1645" s="3">
        <v>38.939998626709</v>
      </c>
    </row>
    <row r="1646" ht="12.75" customHeight="1">
      <c r="A1646" s="4">
        <v>43992.0</v>
      </c>
      <c r="B1646" s="2" t="s">
        <v>8</v>
      </c>
      <c r="C1646" s="3">
        <v>12719.150390625</v>
      </c>
      <c r="D1646" s="3">
        <v>12763.8896484375</v>
      </c>
      <c r="E1646" s="3">
        <v>12471.0595703125</v>
      </c>
      <c r="F1646" s="3">
        <v>12530.16015625</v>
      </c>
    </row>
    <row r="1647" ht="12.75" customHeight="1">
      <c r="A1647" s="4">
        <v>43992.0</v>
      </c>
      <c r="B1647" s="2" t="s">
        <v>9</v>
      </c>
      <c r="C1647" s="3">
        <v>10072.599609375</v>
      </c>
      <c r="D1647" s="3">
        <v>10148.75</v>
      </c>
      <c r="E1647" s="3">
        <v>10036.849609375</v>
      </c>
      <c r="F1647" s="3">
        <v>10116.150390625</v>
      </c>
    </row>
    <row r="1648" ht="12.75" customHeight="1">
      <c r="A1648" s="4">
        <v>43992.0</v>
      </c>
      <c r="B1648" s="2" t="s">
        <v>11</v>
      </c>
      <c r="C1648" s="3">
        <v>22939.0</v>
      </c>
      <c r="D1648" s="3">
        <v>23175.8203125</v>
      </c>
      <c r="E1648" s="3">
        <v>22900.30078125</v>
      </c>
      <c r="F1648" s="3">
        <v>23124.94921875</v>
      </c>
    </row>
    <row r="1649" ht="12.75" customHeight="1">
      <c r="A1649" s="4">
        <v>43992.0</v>
      </c>
      <c r="B1649" s="2" t="s">
        <v>6</v>
      </c>
      <c r="C1649" s="3">
        <v>3213.419921875</v>
      </c>
      <c r="D1649" s="3">
        <v>3223.27001953125</v>
      </c>
      <c r="E1649" s="3">
        <v>3181.48999023438</v>
      </c>
      <c r="F1649" s="3">
        <v>3190.13989257813</v>
      </c>
    </row>
    <row r="1650" ht="12.75" customHeight="1">
      <c r="A1650" s="4">
        <v>43992.0</v>
      </c>
      <c r="B1650" s="2" t="s">
        <v>10</v>
      </c>
      <c r="C1650" s="3">
        <v>2951.27807617188</v>
      </c>
      <c r="D1650" s="3">
        <v>2951.330078125</v>
      </c>
      <c r="E1650" s="3">
        <v>2934.84301757813</v>
      </c>
      <c r="F1650" s="3">
        <v>2943.7529296875</v>
      </c>
    </row>
    <row r="1651" ht="12.75" customHeight="1">
      <c r="A1651" s="4">
        <v>43992.0</v>
      </c>
      <c r="B1651" s="2" t="s">
        <v>7</v>
      </c>
      <c r="C1651" s="3">
        <v>38.5</v>
      </c>
      <c r="D1651" s="3">
        <v>39.9099998474121</v>
      </c>
      <c r="E1651" s="3">
        <v>37.7299995422363</v>
      </c>
      <c r="F1651" s="3">
        <v>39.5999984741211</v>
      </c>
    </row>
    <row r="1652" ht="12.75" customHeight="1">
      <c r="A1652" s="4">
        <v>43993.0</v>
      </c>
      <c r="B1652" s="2" t="s">
        <v>8</v>
      </c>
      <c r="C1652" s="3">
        <v>12223.419921875</v>
      </c>
      <c r="D1652" s="3">
        <v>12301.9501953125</v>
      </c>
      <c r="E1652" s="3">
        <v>11970.2900390625</v>
      </c>
      <c r="F1652" s="3">
        <v>11970.2900390625</v>
      </c>
    </row>
    <row r="1653" ht="12.75" customHeight="1">
      <c r="A1653" s="4">
        <v>43993.0</v>
      </c>
      <c r="B1653" s="2" t="s">
        <v>9</v>
      </c>
      <c r="C1653" s="3">
        <v>10094.099609375</v>
      </c>
      <c r="D1653" s="3">
        <v>10112.0498046875</v>
      </c>
      <c r="E1653" s="3">
        <v>9885.0498046875</v>
      </c>
      <c r="F1653" s="3">
        <v>9902.0</v>
      </c>
    </row>
    <row r="1654" ht="12.75" customHeight="1">
      <c r="A1654" s="4">
        <v>43993.0</v>
      </c>
      <c r="B1654" s="2" t="s">
        <v>11</v>
      </c>
      <c r="C1654" s="3">
        <v>22848.01953125</v>
      </c>
      <c r="D1654" s="3">
        <v>22939.390625</v>
      </c>
      <c r="E1654" s="3">
        <v>22466.5390625</v>
      </c>
      <c r="F1654" s="3">
        <v>22472.91015625</v>
      </c>
    </row>
    <row r="1655" ht="12.75" customHeight="1">
      <c r="A1655" s="4">
        <v>43993.0</v>
      </c>
      <c r="B1655" s="2" t="s">
        <v>6</v>
      </c>
      <c r="C1655" s="3">
        <v>3123.53002929688</v>
      </c>
      <c r="D1655" s="3">
        <v>3123.53002929688</v>
      </c>
      <c r="E1655" s="3">
        <v>2999.48999023438</v>
      </c>
      <c r="F1655" s="3">
        <v>3002.10009765625</v>
      </c>
    </row>
    <row r="1656" ht="12.75" customHeight="1">
      <c r="A1656" s="4">
        <v>43993.0</v>
      </c>
      <c r="B1656" s="2" t="s">
        <v>10</v>
      </c>
      <c r="C1656" s="3">
        <v>2939.791015625</v>
      </c>
      <c r="D1656" s="3">
        <v>2952.65087890625</v>
      </c>
      <c r="E1656" s="3">
        <v>2912.19311523438</v>
      </c>
      <c r="F1656" s="3">
        <v>2920.89697265625</v>
      </c>
    </row>
    <row r="1657" ht="12.75" customHeight="1">
      <c r="A1657" s="4">
        <v>43993.0</v>
      </c>
      <c r="B1657" s="2" t="s">
        <v>7</v>
      </c>
      <c r="C1657" s="3">
        <v>39.0900001525879</v>
      </c>
      <c r="D1657" s="3">
        <v>39.0900001525879</v>
      </c>
      <c r="E1657" s="3">
        <v>35.4099998474121</v>
      </c>
      <c r="F1657" s="3">
        <v>36.3400001525879</v>
      </c>
    </row>
    <row r="1658" ht="12.75" customHeight="1">
      <c r="A1658" s="4">
        <v>43994.0</v>
      </c>
      <c r="B1658" s="2" t="s">
        <v>8</v>
      </c>
      <c r="C1658" s="3">
        <v>11876.33984375</v>
      </c>
      <c r="D1658" s="3">
        <v>12172.6298828125</v>
      </c>
      <c r="E1658" s="3">
        <v>11828.66015625</v>
      </c>
      <c r="F1658" s="3">
        <v>11949.2802734375</v>
      </c>
    </row>
    <row r="1659" ht="12.75" customHeight="1">
      <c r="A1659" s="4">
        <v>43994.0</v>
      </c>
      <c r="B1659" s="2" t="s">
        <v>9</v>
      </c>
      <c r="C1659" s="3">
        <v>9544.9501953125</v>
      </c>
      <c r="D1659" s="3">
        <v>9996.0498046875</v>
      </c>
      <c r="E1659" s="3">
        <v>9544.349609375</v>
      </c>
      <c r="F1659" s="3">
        <v>9972.900390625</v>
      </c>
    </row>
    <row r="1660" ht="12.75" customHeight="1">
      <c r="A1660" s="4">
        <v>43994.0</v>
      </c>
      <c r="B1660" s="2" t="s">
        <v>11</v>
      </c>
      <c r="C1660" s="3">
        <v>22082.119140625</v>
      </c>
      <c r="D1660" s="3">
        <v>22350.30078125</v>
      </c>
      <c r="E1660" s="3">
        <v>21786.9296875</v>
      </c>
      <c r="F1660" s="3">
        <v>22305.48046875</v>
      </c>
    </row>
    <row r="1661" ht="12.75" customHeight="1">
      <c r="A1661" s="4">
        <v>43994.0</v>
      </c>
      <c r="B1661" s="2" t="s">
        <v>6</v>
      </c>
      <c r="C1661" s="3">
        <v>3071.0400390625</v>
      </c>
      <c r="D1661" s="3">
        <v>3088.419921875</v>
      </c>
      <c r="E1661" s="3">
        <v>2984.46997070313</v>
      </c>
      <c r="F1661" s="3">
        <v>3041.31005859375</v>
      </c>
    </row>
    <row r="1662" ht="12.75" customHeight="1">
      <c r="A1662" s="4">
        <v>43994.0</v>
      </c>
      <c r="B1662" s="2" t="s">
        <v>10</v>
      </c>
      <c r="C1662" s="3">
        <v>2876.80297851563</v>
      </c>
      <c r="D1662" s="3">
        <v>2930.2548828125</v>
      </c>
      <c r="E1662" s="3">
        <v>2872.61694335938</v>
      </c>
      <c r="F1662" s="3">
        <v>2919.74096679688</v>
      </c>
    </row>
    <row r="1663" ht="12.75" customHeight="1">
      <c r="A1663" s="4">
        <v>43994.0</v>
      </c>
      <c r="B1663" s="2" t="s">
        <v>7</v>
      </c>
      <c r="C1663" s="3">
        <v>36.2599983215332</v>
      </c>
      <c r="D1663" s="3">
        <v>36.9900016784668</v>
      </c>
      <c r="E1663" s="3">
        <v>34.4799995422363</v>
      </c>
      <c r="F1663" s="3">
        <v>36.2599983215332</v>
      </c>
    </row>
    <row r="1664" ht="12.75" customHeight="1">
      <c r="A1664" s="4">
        <v>43997.0</v>
      </c>
      <c r="B1664" s="2" t="s">
        <v>8</v>
      </c>
      <c r="C1664" s="3">
        <v>11661.3603515625</v>
      </c>
      <c r="D1664" s="3">
        <v>11968.0595703125</v>
      </c>
      <c r="E1664" s="3">
        <v>11597.8203125</v>
      </c>
      <c r="F1664" s="3">
        <v>11911.349609375</v>
      </c>
    </row>
    <row r="1665" ht="12.75" customHeight="1">
      <c r="A1665" s="4">
        <v>43997.0</v>
      </c>
      <c r="B1665" s="2" t="s">
        <v>9</v>
      </c>
      <c r="C1665" s="3">
        <v>9919.349609375</v>
      </c>
      <c r="D1665" s="3">
        <v>9943.349609375</v>
      </c>
      <c r="E1665" s="3">
        <v>9726.349609375</v>
      </c>
      <c r="F1665" s="3">
        <v>9813.7001953125</v>
      </c>
    </row>
    <row r="1666" ht="12.75" customHeight="1">
      <c r="A1666" s="4">
        <v>43997.0</v>
      </c>
      <c r="B1666" s="2" t="s">
        <v>11</v>
      </c>
      <c r="C1666" s="3">
        <v>22135.26953125</v>
      </c>
      <c r="D1666" s="3">
        <v>22251.830078125</v>
      </c>
      <c r="E1666" s="3">
        <v>21529.830078125</v>
      </c>
      <c r="F1666" s="3">
        <v>21530.94921875</v>
      </c>
    </row>
    <row r="1667" ht="12.75" customHeight="1">
      <c r="A1667" s="4">
        <v>43997.0</v>
      </c>
      <c r="B1667" s="2" t="s">
        <v>6</v>
      </c>
      <c r="C1667" s="3">
        <v>2993.76000976563</v>
      </c>
      <c r="D1667" s="3">
        <v>3079.76000976563</v>
      </c>
      <c r="E1667" s="3">
        <v>2965.65991210938</v>
      </c>
      <c r="F1667" s="3">
        <v>3066.59008789063</v>
      </c>
    </row>
    <row r="1668" ht="12.75" customHeight="1">
      <c r="A1668" s="4">
        <v>43997.0</v>
      </c>
      <c r="B1668" s="2" t="s">
        <v>10</v>
      </c>
      <c r="C1668" s="3">
        <v>2908.28002929688</v>
      </c>
      <c r="D1668" s="3">
        <v>2922.5400390625</v>
      </c>
      <c r="E1668" s="3">
        <v>2890.03002929688</v>
      </c>
      <c r="F1668" s="3">
        <v>2890.03002929688</v>
      </c>
    </row>
    <row r="1669" ht="12.75" customHeight="1">
      <c r="A1669" s="4">
        <v>43997.0</v>
      </c>
      <c r="B1669" s="2" t="s">
        <v>7</v>
      </c>
      <c r="C1669" s="3">
        <v>36.0299987792969</v>
      </c>
      <c r="D1669" s="3">
        <v>37.2599983215332</v>
      </c>
      <c r="E1669" s="3">
        <v>34.3600006103516</v>
      </c>
      <c r="F1669" s="3">
        <v>37.1199989318848</v>
      </c>
    </row>
    <row r="1670" ht="12.75" customHeight="1">
      <c r="A1670" s="4">
        <v>43998.0</v>
      </c>
      <c r="B1670" s="2" t="s">
        <v>8</v>
      </c>
      <c r="C1670" s="3">
        <v>12168.3701171875</v>
      </c>
      <c r="D1670" s="3">
        <v>12434.26953125</v>
      </c>
      <c r="E1670" s="3">
        <v>12132.7998046875</v>
      </c>
      <c r="F1670" s="3">
        <v>12315.66015625</v>
      </c>
    </row>
    <row r="1671" ht="12.75" customHeight="1">
      <c r="A1671" s="4">
        <v>43998.0</v>
      </c>
      <c r="B1671" s="2" t="s">
        <v>9</v>
      </c>
      <c r="C1671" s="3">
        <v>10014.7998046875</v>
      </c>
      <c r="D1671" s="3">
        <v>10046.150390625</v>
      </c>
      <c r="E1671" s="3">
        <v>9728.5</v>
      </c>
      <c r="F1671" s="3">
        <v>9914.0</v>
      </c>
    </row>
    <row r="1672" ht="12.75" customHeight="1">
      <c r="A1672" s="4">
        <v>43998.0</v>
      </c>
      <c r="B1672" s="2" t="s">
        <v>11</v>
      </c>
      <c r="C1672" s="3">
        <v>21912.2890625</v>
      </c>
      <c r="D1672" s="3">
        <v>22624.140625</v>
      </c>
      <c r="E1672" s="3">
        <v>21899.48046875</v>
      </c>
      <c r="F1672" s="3">
        <v>22582.2109375</v>
      </c>
    </row>
    <row r="1673" ht="12.75" customHeight="1">
      <c r="A1673" s="4">
        <v>43998.0</v>
      </c>
      <c r="B1673" s="2" t="s">
        <v>6</v>
      </c>
      <c r="C1673" s="3">
        <v>3131.0</v>
      </c>
      <c r="D1673" s="3">
        <v>3153.44995117188</v>
      </c>
      <c r="E1673" s="3">
        <v>3076.06005859375</v>
      </c>
      <c r="F1673" s="3">
        <v>3124.73999023438</v>
      </c>
    </row>
    <row r="1674" ht="12.75" customHeight="1">
      <c r="A1674" s="4">
        <v>43998.0</v>
      </c>
      <c r="B1674" s="2" t="s">
        <v>10</v>
      </c>
      <c r="C1674" s="3">
        <v>2912.830078125</v>
      </c>
      <c r="D1674" s="3">
        <v>2931.78002929688</v>
      </c>
      <c r="E1674" s="3">
        <v>2909.1298828125</v>
      </c>
      <c r="F1674" s="3">
        <v>2931.75</v>
      </c>
    </row>
    <row r="1675" ht="12.75" customHeight="1">
      <c r="A1675" s="4">
        <v>43998.0</v>
      </c>
      <c r="B1675" s="2" t="s">
        <v>7</v>
      </c>
      <c r="C1675" s="3">
        <v>37.0499992370606</v>
      </c>
      <c r="D1675" s="3">
        <v>39.060001373291</v>
      </c>
      <c r="E1675" s="3">
        <v>36.3800010681152</v>
      </c>
      <c r="F1675" s="3">
        <v>38.3800010681152</v>
      </c>
    </row>
    <row r="1676" ht="12.75" customHeight="1">
      <c r="A1676" s="4">
        <v>43999.0</v>
      </c>
      <c r="B1676" s="2" t="s">
        <v>8</v>
      </c>
      <c r="C1676" s="3">
        <v>12312.4404296875</v>
      </c>
      <c r="D1676" s="3">
        <v>12432.23046875</v>
      </c>
      <c r="E1676" s="3">
        <v>12288.169921875</v>
      </c>
      <c r="F1676" s="3">
        <v>12382.1396484375</v>
      </c>
    </row>
    <row r="1677" ht="12.75" customHeight="1">
      <c r="A1677" s="4">
        <v>43999.0</v>
      </c>
      <c r="B1677" s="2" t="s">
        <v>9</v>
      </c>
      <c r="C1677" s="3">
        <v>9876.7001953125</v>
      </c>
      <c r="D1677" s="3">
        <v>10003.599609375</v>
      </c>
      <c r="E1677" s="3">
        <v>9833.7998046875</v>
      </c>
      <c r="F1677" s="3">
        <v>9881.150390625</v>
      </c>
    </row>
    <row r="1678" ht="12.75" customHeight="1">
      <c r="A1678" s="4">
        <v>43999.0</v>
      </c>
      <c r="B1678" s="2" t="s">
        <v>11</v>
      </c>
      <c r="C1678" s="3">
        <v>22517.140625</v>
      </c>
      <c r="D1678" s="3">
        <v>22536.380859375</v>
      </c>
      <c r="E1678" s="3">
        <v>22318.0703125</v>
      </c>
      <c r="F1678" s="3">
        <v>22455.759765625</v>
      </c>
    </row>
    <row r="1679" ht="12.75" customHeight="1">
      <c r="A1679" s="4">
        <v>43999.0</v>
      </c>
      <c r="B1679" s="2" t="s">
        <v>6</v>
      </c>
      <c r="C1679" s="3">
        <v>3136.1298828125</v>
      </c>
      <c r="D1679" s="3">
        <v>3141.15991210938</v>
      </c>
      <c r="E1679" s="3">
        <v>3108.03002929688</v>
      </c>
      <c r="F1679" s="3">
        <v>3113.48999023438</v>
      </c>
    </row>
    <row r="1680" ht="12.75" customHeight="1">
      <c r="A1680" s="4">
        <v>43999.0</v>
      </c>
      <c r="B1680" s="2" t="s">
        <v>10</v>
      </c>
      <c r="C1680" s="3">
        <v>2932.669921875</v>
      </c>
      <c r="D1680" s="3">
        <v>2936.6201171875</v>
      </c>
      <c r="E1680" s="3">
        <v>2919.0400390625</v>
      </c>
      <c r="F1680" s="3">
        <v>2935.8701171875</v>
      </c>
    </row>
    <row r="1681" ht="12.75" customHeight="1">
      <c r="A1681" s="4">
        <v>43999.0</v>
      </c>
      <c r="B1681" s="2" t="s">
        <v>7</v>
      </c>
      <c r="C1681" s="3">
        <v>37.9300003051758</v>
      </c>
      <c r="D1681" s="3">
        <v>38.75</v>
      </c>
      <c r="E1681" s="3">
        <v>37.2099990844727</v>
      </c>
      <c r="F1681" s="3">
        <v>37.9599990844727</v>
      </c>
    </row>
    <row r="1682" ht="12.75" customHeight="1">
      <c r="A1682" s="4">
        <v>44000.0</v>
      </c>
      <c r="B1682" s="2" t="s">
        <v>8</v>
      </c>
      <c r="C1682" s="3">
        <v>12347.490234375</v>
      </c>
      <c r="D1682" s="3">
        <v>12483.83984375</v>
      </c>
      <c r="E1682" s="3">
        <v>12189.669921875</v>
      </c>
      <c r="F1682" s="3">
        <v>12281.5302734375</v>
      </c>
    </row>
    <row r="1683" ht="12.75" customHeight="1">
      <c r="A1683" s="4">
        <v>44000.0</v>
      </c>
      <c r="B1683" s="2" t="s">
        <v>9</v>
      </c>
      <c r="C1683" s="3">
        <v>9863.25</v>
      </c>
      <c r="D1683" s="3">
        <v>10111.2001953125</v>
      </c>
      <c r="E1683" s="3">
        <v>9845.0498046875</v>
      </c>
      <c r="F1683" s="3">
        <v>10091.650390625</v>
      </c>
    </row>
    <row r="1684" ht="12.75" customHeight="1">
      <c r="A1684" s="4">
        <v>44000.0</v>
      </c>
      <c r="B1684" s="2" t="s">
        <v>11</v>
      </c>
      <c r="C1684" s="3">
        <v>22363.880859375</v>
      </c>
      <c r="D1684" s="3">
        <v>22432.25</v>
      </c>
      <c r="E1684" s="3">
        <v>22125.349609375</v>
      </c>
      <c r="F1684" s="3">
        <v>22355.4609375</v>
      </c>
    </row>
    <row r="1685" ht="12.75" customHeight="1">
      <c r="A1685" s="4">
        <v>44000.0</v>
      </c>
      <c r="B1685" s="2" t="s">
        <v>6</v>
      </c>
      <c r="C1685" s="3">
        <v>3101.63989257813</v>
      </c>
      <c r="D1685" s="3">
        <v>3120.0</v>
      </c>
      <c r="E1685" s="3">
        <v>3093.51000976563</v>
      </c>
      <c r="F1685" s="3">
        <v>3115.34008789063</v>
      </c>
    </row>
    <row r="1686" ht="12.75" customHeight="1">
      <c r="A1686" s="4">
        <v>44000.0</v>
      </c>
      <c r="B1686" s="2" t="s">
        <v>10</v>
      </c>
      <c r="C1686" s="3">
        <v>2929.8798828125</v>
      </c>
      <c r="D1686" s="3">
        <v>2942.89990234375</v>
      </c>
      <c r="E1686" s="3">
        <v>2920.11010742188</v>
      </c>
      <c r="F1686" s="3">
        <v>2939.32006835938</v>
      </c>
    </row>
    <row r="1687" ht="12.75" customHeight="1">
      <c r="A1687" s="4">
        <v>44000.0</v>
      </c>
      <c r="B1687" s="2" t="s">
        <v>7</v>
      </c>
      <c r="C1687" s="3">
        <v>37.7400016784668</v>
      </c>
      <c r="D1687" s="3">
        <v>38.9700012207031</v>
      </c>
      <c r="E1687" s="3">
        <v>37.1100006103516</v>
      </c>
      <c r="F1687" s="3">
        <v>38.8400001525879</v>
      </c>
    </row>
    <row r="1688" ht="12.75" customHeight="1">
      <c r="A1688" s="4">
        <v>44001.0</v>
      </c>
      <c r="B1688" s="2" t="s">
        <v>8</v>
      </c>
      <c r="C1688" s="3">
        <v>12375.1796875</v>
      </c>
      <c r="D1688" s="3">
        <v>12447.150390625</v>
      </c>
      <c r="E1688" s="3">
        <v>12319.1904296875</v>
      </c>
      <c r="F1688" s="3">
        <v>12330.759765625</v>
      </c>
    </row>
    <row r="1689" ht="12.75" customHeight="1">
      <c r="A1689" s="4">
        <v>44001.0</v>
      </c>
      <c r="B1689" s="2" t="s">
        <v>9</v>
      </c>
      <c r="C1689" s="3">
        <v>10119.0</v>
      </c>
      <c r="D1689" s="3">
        <v>10272.400390625</v>
      </c>
      <c r="E1689" s="3">
        <v>10072.650390625</v>
      </c>
      <c r="F1689" s="3">
        <v>10244.400390625</v>
      </c>
    </row>
    <row r="1690" ht="12.75" customHeight="1">
      <c r="A1690" s="4">
        <v>44001.0</v>
      </c>
      <c r="B1690" s="2" t="s">
        <v>11</v>
      </c>
      <c r="C1690" s="3">
        <v>22515.75</v>
      </c>
      <c r="D1690" s="3">
        <v>22523.66015625</v>
      </c>
      <c r="E1690" s="3">
        <v>22352.16015625</v>
      </c>
      <c r="F1690" s="3">
        <v>22478.7890625</v>
      </c>
    </row>
    <row r="1691" ht="12.75" customHeight="1">
      <c r="A1691" s="4">
        <v>44001.0</v>
      </c>
      <c r="B1691" s="2" t="s">
        <v>6</v>
      </c>
      <c r="C1691" s="3">
        <v>3140.2900390625</v>
      </c>
      <c r="D1691" s="3">
        <v>3155.53002929688</v>
      </c>
      <c r="E1691" s="3">
        <v>3083.11010742188</v>
      </c>
      <c r="F1691" s="3">
        <v>3097.73999023438</v>
      </c>
    </row>
    <row r="1692" ht="12.75" customHeight="1">
      <c r="A1692" s="4">
        <v>44001.0</v>
      </c>
      <c r="B1692" s="2" t="s">
        <v>10</v>
      </c>
      <c r="C1692" s="3">
        <v>2938.7900390625</v>
      </c>
      <c r="D1692" s="3">
        <v>2973.32006835938</v>
      </c>
      <c r="E1692" s="3">
        <v>2935.82006835938</v>
      </c>
      <c r="F1692" s="3">
        <v>2967.6298828125</v>
      </c>
    </row>
    <row r="1693" ht="12.75" customHeight="1">
      <c r="A1693" s="4">
        <v>44001.0</v>
      </c>
      <c r="B1693" s="2" t="s">
        <v>7</v>
      </c>
      <c r="C1693" s="3">
        <v>38.8499984741211</v>
      </c>
      <c r="D1693" s="3">
        <v>40.4900016784668</v>
      </c>
      <c r="E1693" s="3">
        <v>38.4000015258789</v>
      </c>
      <c r="F1693" s="3">
        <v>39.75</v>
      </c>
    </row>
    <row r="1694" ht="12.75" customHeight="1">
      <c r="A1694" s="4">
        <v>44004.0</v>
      </c>
      <c r="B1694" s="2" t="s">
        <v>8</v>
      </c>
      <c r="C1694" s="3">
        <v>12194.48046875</v>
      </c>
      <c r="D1694" s="3">
        <v>12399.3701171875</v>
      </c>
      <c r="E1694" s="3">
        <v>12172.1201171875</v>
      </c>
      <c r="F1694" s="3">
        <v>12262.9697265625</v>
      </c>
    </row>
    <row r="1695" ht="12.75" customHeight="1">
      <c r="A1695" s="4">
        <v>44004.0</v>
      </c>
      <c r="B1695" s="2" t="s">
        <v>9</v>
      </c>
      <c r="C1695" s="3">
        <v>10318.75</v>
      </c>
      <c r="D1695" s="3">
        <v>10393.650390625</v>
      </c>
      <c r="E1695" s="3">
        <v>10277.599609375</v>
      </c>
      <c r="F1695" s="3">
        <v>10311.2001953125</v>
      </c>
    </row>
    <row r="1696" ht="12.75" customHeight="1">
      <c r="A1696" s="4">
        <v>44004.0</v>
      </c>
      <c r="B1696" s="2" t="s">
        <v>11</v>
      </c>
      <c r="C1696" s="3">
        <v>22353.689453125</v>
      </c>
      <c r="D1696" s="3">
        <v>22575.740234375</v>
      </c>
      <c r="E1696" s="3">
        <v>22311.939453125</v>
      </c>
      <c r="F1696" s="3">
        <v>22437.26953125</v>
      </c>
    </row>
    <row r="1697" ht="12.75" customHeight="1">
      <c r="A1697" s="4">
        <v>44004.0</v>
      </c>
      <c r="B1697" s="2" t="s">
        <v>6</v>
      </c>
      <c r="C1697" s="3">
        <v>3094.419921875</v>
      </c>
      <c r="D1697" s="3">
        <v>3120.919921875</v>
      </c>
      <c r="E1697" s="3">
        <v>3079.38989257813</v>
      </c>
      <c r="F1697" s="3">
        <v>3117.86010742188</v>
      </c>
    </row>
    <row r="1698" ht="12.75" customHeight="1">
      <c r="A1698" s="4">
        <v>44004.0</v>
      </c>
      <c r="B1698" s="2" t="s">
        <v>10</v>
      </c>
      <c r="C1698" s="3">
        <v>2966.90087890625</v>
      </c>
      <c r="D1698" s="3">
        <v>2983.43798828125</v>
      </c>
      <c r="E1698" s="3">
        <v>2959.03491210938</v>
      </c>
      <c r="F1698" s="3">
        <v>2965.27197265625</v>
      </c>
    </row>
    <row r="1699" ht="12.75" customHeight="1">
      <c r="A1699" s="4">
        <v>44004.0</v>
      </c>
      <c r="B1699" s="2" t="s">
        <v>7</v>
      </c>
      <c r="C1699" s="3">
        <v>39.1800003051758</v>
      </c>
      <c r="D1699" s="3">
        <v>40.7000007629395</v>
      </c>
      <c r="E1699" s="3">
        <v>39.1199989318848</v>
      </c>
      <c r="F1699" s="3">
        <v>40.4599990844727</v>
      </c>
    </row>
    <row r="1700" ht="12.75" customHeight="1">
      <c r="A1700" s="4">
        <v>44005.0</v>
      </c>
      <c r="B1700" s="2" t="s">
        <v>8</v>
      </c>
      <c r="C1700" s="3">
        <v>12360.08984375</v>
      </c>
      <c r="D1700" s="3">
        <v>12616.1201171875</v>
      </c>
      <c r="E1700" s="3">
        <v>12332.099609375</v>
      </c>
      <c r="F1700" s="3">
        <v>12523.759765625</v>
      </c>
    </row>
    <row r="1701" ht="12.75" customHeight="1">
      <c r="A1701" s="4">
        <v>44005.0</v>
      </c>
      <c r="B1701" s="2" t="s">
        <v>9</v>
      </c>
      <c r="C1701" s="3">
        <v>10347.9501953125</v>
      </c>
      <c r="D1701" s="3">
        <v>10484.7001953125</v>
      </c>
      <c r="E1701" s="3">
        <v>10301.75</v>
      </c>
      <c r="F1701" s="3">
        <v>10471.0</v>
      </c>
    </row>
    <row r="1702" ht="12.75" customHeight="1">
      <c r="A1702" s="4">
        <v>44005.0</v>
      </c>
      <c r="B1702" s="2" t="s">
        <v>11</v>
      </c>
      <c r="C1702" s="3">
        <v>22636.060546875</v>
      </c>
      <c r="D1702" s="3">
        <v>22693.890625</v>
      </c>
      <c r="E1702" s="3">
        <v>22257.140625</v>
      </c>
      <c r="F1702" s="3">
        <v>22549.05078125</v>
      </c>
    </row>
    <row r="1703" ht="12.75" customHeight="1">
      <c r="A1703" s="4">
        <v>44005.0</v>
      </c>
      <c r="B1703" s="2" t="s">
        <v>6</v>
      </c>
      <c r="C1703" s="3">
        <v>3138.69995117188</v>
      </c>
      <c r="D1703" s="3">
        <v>3154.89990234375</v>
      </c>
      <c r="E1703" s="3">
        <v>3127.1201171875</v>
      </c>
      <c r="F1703" s="3">
        <v>3131.2900390625</v>
      </c>
    </row>
    <row r="1704" ht="12.75" customHeight="1">
      <c r="A1704" s="4">
        <v>44005.0</v>
      </c>
      <c r="B1704" s="2" t="s">
        <v>10</v>
      </c>
      <c r="C1704" s="3">
        <v>2960.88793945313</v>
      </c>
      <c r="D1704" s="3">
        <v>2972.40307617188</v>
      </c>
      <c r="E1704" s="3">
        <v>2949.84692382813</v>
      </c>
      <c r="F1704" s="3">
        <v>2970.6201171875</v>
      </c>
    </row>
    <row r="1705" ht="12.75" customHeight="1">
      <c r="A1705" s="4">
        <v>44005.0</v>
      </c>
      <c r="B1705" s="2" t="s">
        <v>7</v>
      </c>
      <c r="C1705" s="3">
        <v>40.6800003051758</v>
      </c>
      <c r="D1705" s="3">
        <v>41.6300010681152</v>
      </c>
      <c r="E1705" s="3">
        <v>39.7599983215332</v>
      </c>
      <c r="F1705" s="3">
        <v>40.3699989318848</v>
      </c>
    </row>
    <row r="1706" ht="12.75" customHeight="1">
      <c r="A1706" s="4">
        <v>44006.0</v>
      </c>
      <c r="B1706" s="2" t="s">
        <v>8</v>
      </c>
      <c r="C1706" s="3">
        <v>12459.8095703125</v>
      </c>
      <c r="D1706" s="3">
        <v>12489.240234375</v>
      </c>
      <c r="E1706" s="3">
        <v>12093.9404296875</v>
      </c>
      <c r="F1706" s="3">
        <v>12093.9404296875</v>
      </c>
    </row>
    <row r="1707" ht="12.75" customHeight="1">
      <c r="A1707" s="4">
        <v>44006.0</v>
      </c>
      <c r="B1707" s="2" t="s">
        <v>9</v>
      </c>
      <c r="C1707" s="3">
        <v>10529.25</v>
      </c>
      <c r="D1707" s="3">
        <v>10553.150390625</v>
      </c>
      <c r="E1707" s="3">
        <v>10281.9501953125</v>
      </c>
      <c r="F1707" s="3">
        <v>10305.2998046875</v>
      </c>
    </row>
    <row r="1708" ht="12.75" customHeight="1">
      <c r="A1708" s="4">
        <v>44006.0</v>
      </c>
      <c r="B1708" s="2" t="s">
        <v>11</v>
      </c>
      <c r="C1708" s="3">
        <v>22541.009765625</v>
      </c>
      <c r="D1708" s="3">
        <v>22663.2890625</v>
      </c>
      <c r="E1708" s="3">
        <v>22479.859375</v>
      </c>
      <c r="F1708" s="3">
        <v>22534.3203125</v>
      </c>
    </row>
    <row r="1709" ht="12.75" customHeight="1">
      <c r="A1709" s="4">
        <v>44006.0</v>
      </c>
      <c r="B1709" s="2" t="s">
        <v>6</v>
      </c>
      <c r="C1709" s="3">
        <v>3114.39990234375</v>
      </c>
      <c r="D1709" s="3">
        <v>3115.01000976563</v>
      </c>
      <c r="E1709" s="3">
        <v>3032.1298828125</v>
      </c>
      <c r="F1709" s="3">
        <v>3050.330078125</v>
      </c>
    </row>
    <row r="1710" ht="12.75" customHeight="1">
      <c r="A1710" s="4">
        <v>44006.0</v>
      </c>
      <c r="B1710" s="2" t="s">
        <v>10</v>
      </c>
      <c r="C1710" s="3">
        <v>2972.98291015625</v>
      </c>
      <c r="D1710" s="3">
        <v>2982.94311523438</v>
      </c>
      <c r="E1710" s="3">
        <v>2971.22412109375</v>
      </c>
      <c r="F1710" s="3">
        <v>2979.55102539063</v>
      </c>
    </row>
    <row r="1711" ht="12.75" customHeight="1">
      <c r="A1711" s="4">
        <v>44006.0</v>
      </c>
      <c r="B1711" s="2" t="s">
        <v>7</v>
      </c>
      <c r="C1711" s="3">
        <v>39.9900016784668</v>
      </c>
      <c r="D1711" s="3">
        <v>40.5400009155273</v>
      </c>
      <c r="E1711" s="3">
        <v>37.310001373291</v>
      </c>
      <c r="F1711" s="3">
        <v>38.0099983215332</v>
      </c>
    </row>
    <row r="1712" ht="12.75" customHeight="1">
      <c r="A1712" s="4">
        <v>44007.0</v>
      </c>
      <c r="B1712" s="2" t="s">
        <v>8</v>
      </c>
      <c r="C1712" s="3">
        <v>12102.25</v>
      </c>
      <c r="D1712" s="3">
        <v>12236.4599609375</v>
      </c>
      <c r="E1712" s="3">
        <v>11957.3095703125</v>
      </c>
      <c r="F1712" s="3">
        <v>12177.8701171875</v>
      </c>
    </row>
    <row r="1713" ht="12.75" customHeight="1">
      <c r="A1713" s="4">
        <v>44007.0</v>
      </c>
      <c r="B1713" s="2" t="s">
        <v>9</v>
      </c>
      <c r="C1713" s="3">
        <v>10235.5498046875</v>
      </c>
      <c r="D1713" s="3">
        <v>10361.7998046875</v>
      </c>
      <c r="E1713" s="3">
        <v>10194.5</v>
      </c>
      <c r="F1713" s="3">
        <v>10288.900390625</v>
      </c>
    </row>
    <row r="1714" ht="12.75" customHeight="1">
      <c r="A1714" s="4">
        <v>44007.0</v>
      </c>
      <c r="B1714" s="2" t="s">
        <v>11</v>
      </c>
      <c r="C1714" s="3">
        <v>22287.869140625</v>
      </c>
      <c r="D1714" s="3">
        <v>22423.41015625</v>
      </c>
      <c r="E1714" s="3">
        <v>22165.140625</v>
      </c>
      <c r="F1714" s="3">
        <v>22259.7890625</v>
      </c>
    </row>
    <row r="1715" ht="12.75" customHeight="1">
      <c r="A1715" s="4">
        <v>44007.0</v>
      </c>
      <c r="B1715" s="2" t="s">
        <v>6</v>
      </c>
      <c r="C1715" s="3">
        <v>3046.60009765625</v>
      </c>
      <c r="D1715" s="3">
        <v>3086.25</v>
      </c>
      <c r="E1715" s="3">
        <v>3024.01000976563</v>
      </c>
      <c r="F1715" s="3">
        <v>3083.76000976563</v>
      </c>
    </row>
    <row r="1716" ht="12.75" customHeight="1">
      <c r="A1716" s="4">
        <v>44007.0</v>
      </c>
      <c r="B1716" s="2" t="s">
        <v>7</v>
      </c>
      <c r="C1716" s="3">
        <v>38.0499992370606</v>
      </c>
      <c r="D1716" s="3">
        <v>39.2299995422363</v>
      </c>
      <c r="E1716" s="3">
        <v>37.0800018310547</v>
      </c>
      <c r="F1716" s="3">
        <v>38.7200012207031</v>
      </c>
    </row>
    <row r="1717" ht="12.75" customHeight="1">
      <c r="A1717" s="4">
        <v>44008.0</v>
      </c>
      <c r="B1717" s="2" t="s">
        <v>8</v>
      </c>
      <c r="C1717" s="3">
        <v>12308.48046875</v>
      </c>
      <c r="D1717" s="3">
        <v>12347.4501953125</v>
      </c>
      <c r="E1717" s="3">
        <v>12060.8896484375</v>
      </c>
      <c r="F1717" s="3">
        <v>12089.3896484375</v>
      </c>
    </row>
    <row r="1718" ht="12.75" customHeight="1">
      <c r="A1718" s="4">
        <v>44008.0</v>
      </c>
      <c r="B1718" s="2" t="s">
        <v>9</v>
      </c>
      <c r="C1718" s="3">
        <v>10378.900390625</v>
      </c>
      <c r="D1718" s="3">
        <v>10409.849609375</v>
      </c>
      <c r="E1718" s="3">
        <v>10311.25</v>
      </c>
      <c r="F1718" s="3">
        <v>10383.0</v>
      </c>
    </row>
    <row r="1719" ht="12.75" customHeight="1">
      <c r="A1719" s="4">
        <v>44008.0</v>
      </c>
      <c r="B1719" s="2" t="s">
        <v>11</v>
      </c>
      <c r="C1719" s="3">
        <v>22424.369140625</v>
      </c>
      <c r="D1719" s="3">
        <v>22589.140625</v>
      </c>
      <c r="E1719" s="3">
        <v>22408.26953125</v>
      </c>
      <c r="F1719" s="3">
        <v>22512.080078125</v>
      </c>
    </row>
    <row r="1720" ht="12.75" customHeight="1">
      <c r="A1720" s="4">
        <v>44008.0</v>
      </c>
      <c r="B1720" s="2" t="s">
        <v>6</v>
      </c>
      <c r="C1720" s="3">
        <v>3073.19995117188</v>
      </c>
      <c r="D1720" s="3">
        <v>3073.72998046875</v>
      </c>
      <c r="E1720" s="3">
        <v>3004.6298828125</v>
      </c>
      <c r="F1720" s="3">
        <v>3009.05004882813</v>
      </c>
    </row>
    <row r="1721" ht="12.75" customHeight="1">
      <c r="A1721" s="4">
        <v>44008.0</v>
      </c>
      <c r="B1721" s="2" t="s">
        <v>7</v>
      </c>
      <c r="C1721" s="3">
        <v>39.0900001525879</v>
      </c>
      <c r="D1721" s="3">
        <v>39.3499984741211</v>
      </c>
      <c r="E1721" s="3">
        <v>37.7900009155273</v>
      </c>
      <c r="F1721" s="3">
        <v>38.4900016784668</v>
      </c>
    </row>
    <row r="1722" ht="12.75" customHeight="1">
      <c r="A1722" s="4">
        <v>44011.0</v>
      </c>
      <c r="B1722" s="2" t="s">
        <v>8</v>
      </c>
      <c r="C1722" s="3">
        <v>12090.41015625</v>
      </c>
      <c r="D1722" s="3">
        <v>12297.6796875</v>
      </c>
      <c r="E1722" s="3">
        <v>12045.259765625</v>
      </c>
      <c r="F1722" s="3">
        <v>12232.1201171875</v>
      </c>
    </row>
    <row r="1723" ht="12.75" customHeight="1">
      <c r="A1723" s="4">
        <v>44011.0</v>
      </c>
      <c r="B1723" s="2" t="s">
        <v>9</v>
      </c>
      <c r="C1723" s="3">
        <v>10311.9501953125</v>
      </c>
      <c r="D1723" s="3">
        <v>10337.9501953125</v>
      </c>
      <c r="E1723" s="3">
        <v>10223.599609375</v>
      </c>
      <c r="F1723" s="3">
        <v>10312.400390625</v>
      </c>
    </row>
    <row r="1724" ht="12.75" customHeight="1">
      <c r="A1724" s="4">
        <v>44011.0</v>
      </c>
      <c r="B1724" s="2" t="s">
        <v>11</v>
      </c>
      <c r="C1724" s="3">
        <v>22255.05078125</v>
      </c>
      <c r="D1724" s="3">
        <v>22281.380859375</v>
      </c>
      <c r="E1724" s="3">
        <v>21969.58984375</v>
      </c>
      <c r="F1724" s="3">
        <v>21995.0390625</v>
      </c>
    </row>
    <row r="1725" ht="12.75" customHeight="1">
      <c r="A1725" s="4">
        <v>44011.0</v>
      </c>
      <c r="B1725" s="2" t="s">
        <v>6</v>
      </c>
      <c r="C1725" s="3">
        <v>3018.59008789063</v>
      </c>
      <c r="D1725" s="3">
        <v>3053.88989257813</v>
      </c>
      <c r="E1725" s="3">
        <v>2999.73999023438</v>
      </c>
      <c r="F1725" s="3">
        <v>3053.23999023438</v>
      </c>
    </row>
    <row r="1726" ht="12.75" customHeight="1">
      <c r="A1726" s="4">
        <v>44011.0</v>
      </c>
      <c r="B1726" s="2" t="s">
        <v>10</v>
      </c>
      <c r="C1726" s="3">
        <v>2973.07592773438</v>
      </c>
      <c r="D1726" s="3">
        <v>2977.912109375</v>
      </c>
      <c r="E1726" s="3">
        <v>2951.77001953125</v>
      </c>
      <c r="F1726" s="3">
        <v>2961.51611328125</v>
      </c>
    </row>
    <row r="1727" ht="12.75" customHeight="1">
      <c r="A1727" s="4">
        <v>44011.0</v>
      </c>
      <c r="B1727" s="2" t="s">
        <v>7</v>
      </c>
      <c r="C1727" s="3">
        <v>37.9599990844727</v>
      </c>
      <c r="D1727" s="3">
        <v>39.8899993896484</v>
      </c>
      <c r="E1727" s="3">
        <v>37.5</v>
      </c>
      <c r="F1727" s="3">
        <v>39.7000007629395</v>
      </c>
    </row>
    <row r="1728" ht="12.75" customHeight="1">
      <c r="A1728" s="4">
        <v>44012.0</v>
      </c>
      <c r="B1728" s="2" t="s">
        <v>8</v>
      </c>
      <c r="C1728" s="3">
        <v>12287.9404296875</v>
      </c>
      <c r="D1728" s="3">
        <v>12350.349609375</v>
      </c>
      <c r="E1728" s="3">
        <v>12188.08984375</v>
      </c>
      <c r="F1728" s="3">
        <v>12310.9296875</v>
      </c>
    </row>
    <row r="1729" ht="12.75" customHeight="1">
      <c r="A1729" s="4">
        <v>44012.0</v>
      </c>
      <c r="B1729" s="2" t="s">
        <v>9</v>
      </c>
      <c r="C1729" s="3">
        <v>10382.599609375</v>
      </c>
      <c r="D1729" s="3">
        <v>10401.0498046875</v>
      </c>
      <c r="E1729" s="3">
        <v>10267.349609375</v>
      </c>
      <c r="F1729" s="3">
        <v>10302.099609375</v>
      </c>
    </row>
    <row r="1730" ht="12.75" customHeight="1">
      <c r="A1730" s="4">
        <v>44012.0</v>
      </c>
      <c r="B1730" s="2" t="s">
        <v>11</v>
      </c>
      <c r="C1730" s="3">
        <v>22335.099609375</v>
      </c>
      <c r="D1730" s="3">
        <v>22448.30078125</v>
      </c>
      <c r="E1730" s="3">
        <v>22273.380859375</v>
      </c>
      <c r="F1730" s="3">
        <v>22288.140625</v>
      </c>
    </row>
    <row r="1731" ht="12.75" customHeight="1">
      <c r="A1731" s="4">
        <v>44012.0</v>
      </c>
      <c r="B1731" s="2" t="s">
        <v>6</v>
      </c>
      <c r="C1731" s="3">
        <v>3050.19995117188</v>
      </c>
      <c r="D1731" s="3">
        <v>3111.51000976563</v>
      </c>
      <c r="E1731" s="3">
        <v>3047.830078125</v>
      </c>
      <c r="F1731" s="3">
        <v>3100.2900390625</v>
      </c>
    </row>
    <row r="1732" ht="12.75" customHeight="1">
      <c r="A1732" s="4">
        <v>44012.0</v>
      </c>
      <c r="B1732" s="2" t="s">
        <v>10</v>
      </c>
      <c r="C1732" s="3">
        <v>2965.10498046875</v>
      </c>
      <c r="D1732" s="3">
        <v>2990.82495117188</v>
      </c>
      <c r="E1732" s="3">
        <v>2965.10498046875</v>
      </c>
      <c r="F1732" s="3">
        <v>2984.67407226563</v>
      </c>
    </row>
    <row r="1733" ht="12.75" customHeight="1">
      <c r="A1733" s="4">
        <v>44012.0</v>
      </c>
      <c r="B1733" s="2" t="s">
        <v>7</v>
      </c>
      <c r="C1733" s="3">
        <v>39.6399993896484</v>
      </c>
      <c r="D1733" s="3">
        <v>40.0800018310547</v>
      </c>
      <c r="E1733" s="3">
        <v>38.8499984741211</v>
      </c>
      <c r="F1733" s="3">
        <v>39.2700004577637</v>
      </c>
    </row>
    <row r="1734" ht="12.75" customHeight="1">
      <c r="A1734" s="4">
        <v>44013.0</v>
      </c>
      <c r="B1734" s="2" t="s">
        <v>8</v>
      </c>
      <c r="C1734" s="3">
        <v>12391.7197265625</v>
      </c>
      <c r="D1734" s="3">
        <v>12391.7197265625</v>
      </c>
      <c r="E1734" s="3">
        <v>12095.1103515625</v>
      </c>
      <c r="F1734" s="3">
        <v>12260.5703125</v>
      </c>
    </row>
    <row r="1735" ht="12.75" customHeight="1">
      <c r="A1735" s="4">
        <v>44013.0</v>
      </c>
      <c r="B1735" s="2" t="s">
        <v>9</v>
      </c>
      <c r="C1735" s="3">
        <v>10323.7998046875</v>
      </c>
      <c r="D1735" s="3">
        <v>10447.0498046875</v>
      </c>
      <c r="E1735" s="3">
        <v>10299.599609375</v>
      </c>
      <c r="F1735" s="3">
        <v>10430.0498046875</v>
      </c>
    </row>
    <row r="1736" ht="12.75" customHeight="1">
      <c r="A1736" s="4">
        <v>44013.0</v>
      </c>
      <c r="B1736" s="2" t="s">
        <v>11</v>
      </c>
      <c r="C1736" s="3">
        <v>22338.30078125</v>
      </c>
      <c r="D1736" s="3">
        <v>22360.310546875</v>
      </c>
      <c r="E1736" s="3">
        <v>22039.560546875</v>
      </c>
      <c r="F1736" s="3">
        <v>22121.73046875</v>
      </c>
    </row>
    <row r="1737" ht="12.75" customHeight="1">
      <c r="A1737" s="4">
        <v>44013.0</v>
      </c>
      <c r="B1737" s="2" t="s">
        <v>6</v>
      </c>
      <c r="C1737" s="3">
        <v>3105.919921875</v>
      </c>
      <c r="D1737" s="3">
        <v>3128.43994140625</v>
      </c>
      <c r="E1737" s="3">
        <v>3101.169921875</v>
      </c>
      <c r="F1737" s="3">
        <v>3115.86010742188</v>
      </c>
    </row>
    <row r="1738" ht="12.75" customHeight="1">
      <c r="A1738" s="4">
        <v>44013.0</v>
      </c>
      <c r="B1738" s="2" t="s">
        <v>10</v>
      </c>
      <c r="C1738" s="3">
        <v>2991.18090820313</v>
      </c>
      <c r="D1738" s="3">
        <v>3026.18603515625</v>
      </c>
      <c r="E1738" s="3">
        <v>2984.98388671875</v>
      </c>
      <c r="F1738" s="3">
        <v>3025.98095703125</v>
      </c>
    </row>
    <row r="1739" ht="12.75" customHeight="1">
      <c r="A1739" s="4">
        <v>44013.0</v>
      </c>
      <c r="B1739" s="2" t="s">
        <v>7</v>
      </c>
      <c r="C1739" s="3">
        <v>39.8400001525879</v>
      </c>
      <c r="D1739" s="3">
        <v>40.5800018310547</v>
      </c>
      <c r="E1739" s="3">
        <v>39.0499992370606</v>
      </c>
      <c r="F1739" s="3">
        <v>39.8199996948242</v>
      </c>
    </row>
    <row r="1740" ht="12.75" customHeight="1">
      <c r="A1740" s="4">
        <v>44014.0</v>
      </c>
      <c r="B1740" s="2" t="s">
        <v>8</v>
      </c>
      <c r="C1740" s="3">
        <v>12378.7998046875</v>
      </c>
      <c r="D1740" s="3">
        <v>12658.169921875</v>
      </c>
      <c r="E1740" s="3">
        <v>12370.7197265625</v>
      </c>
      <c r="F1740" s="3">
        <v>12608.4599609375</v>
      </c>
    </row>
    <row r="1741" ht="12.75" customHeight="1">
      <c r="A1741" s="4">
        <v>44014.0</v>
      </c>
      <c r="B1741" s="2" t="s">
        <v>9</v>
      </c>
      <c r="C1741" s="3">
        <v>10493.0498046875</v>
      </c>
      <c r="D1741" s="3">
        <v>10598.2001953125</v>
      </c>
      <c r="E1741" s="3">
        <v>10485.5498046875</v>
      </c>
      <c r="F1741" s="3">
        <v>10551.7001953125</v>
      </c>
    </row>
    <row r="1742" ht="12.75" customHeight="1">
      <c r="A1742" s="4">
        <v>44014.0</v>
      </c>
      <c r="B1742" s="2" t="s">
        <v>11</v>
      </c>
      <c r="C1742" s="3">
        <v>22182.6796875</v>
      </c>
      <c r="D1742" s="3">
        <v>22267.509765625</v>
      </c>
      <c r="E1742" s="3">
        <v>22072.109375</v>
      </c>
      <c r="F1742" s="3">
        <v>22145.9609375</v>
      </c>
    </row>
    <row r="1743" ht="12.75" customHeight="1">
      <c r="A1743" s="4">
        <v>44014.0</v>
      </c>
      <c r="B1743" s="2" t="s">
        <v>6</v>
      </c>
      <c r="C1743" s="3">
        <v>3143.63989257813</v>
      </c>
      <c r="D1743" s="3">
        <v>3165.81005859375</v>
      </c>
      <c r="E1743" s="3">
        <v>3124.52001953125</v>
      </c>
      <c r="F1743" s="3">
        <v>3130.01000976563</v>
      </c>
    </row>
    <row r="1744" ht="12.75" customHeight="1">
      <c r="A1744" s="4">
        <v>44014.0</v>
      </c>
      <c r="B1744" s="2" t="s">
        <v>10</v>
      </c>
      <c r="C1744" s="3">
        <v>3023.71899414063</v>
      </c>
      <c r="D1744" s="3">
        <v>3092.44311523438</v>
      </c>
      <c r="E1744" s="3">
        <v>3021.67407226563</v>
      </c>
      <c r="F1744" s="3">
        <v>3090.56909179688</v>
      </c>
    </row>
    <row r="1745" ht="12.75" customHeight="1">
      <c r="A1745" s="4">
        <v>44014.0</v>
      </c>
      <c r="B1745" s="2" t="s">
        <v>7</v>
      </c>
      <c r="C1745" s="3">
        <v>39.7799987792969</v>
      </c>
      <c r="D1745" s="3">
        <v>40.7400016784668</v>
      </c>
      <c r="E1745" s="3">
        <v>39.4599990844727</v>
      </c>
      <c r="F1745" s="3">
        <v>40.6500015258789</v>
      </c>
    </row>
    <row r="1746" ht="12.75" customHeight="1">
      <c r="A1746" s="4">
        <v>44015.0</v>
      </c>
      <c r="B1746" s="2" t="s">
        <v>8</v>
      </c>
      <c r="C1746" s="3">
        <v>12644.599609375</v>
      </c>
      <c r="D1746" s="3">
        <v>12649.98046875</v>
      </c>
      <c r="E1746" s="3">
        <v>12476.1298828125</v>
      </c>
      <c r="F1746" s="3">
        <v>12528.1796875</v>
      </c>
    </row>
    <row r="1747" ht="12.75" customHeight="1">
      <c r="A1747" s="4">
        <v>44015.0</v>
      </c>
      <c r="B1747" s="2" t="s">
        <v>9</v>
      </c>
      <c r="C1747" s="3">
        <v>10614.9501953125</v>
      </c>
      <c r="D1747" s="3">
        <v>10631.2998046875</v>
      </c>
      <c r="E1747" s="3">
        <v>10562.650390625</v>
      </c>
      <c r="F1747" s="3">
        <v>10607.349609375</v>
      </c>
    </row>
    <row r="1748" ht="12.75" customHeight="1">
      <c r="A1748" s="4">
        <v>44015.0</v>
      </c>
      <c r="B1748" s="2" t="s">
        <v>11</v>
      </c>
      <c r="C1748" s="3">
        <v>22266.91015625</v>
      </c>
      <c r="D1748" s="3">
        <v>22312.439453125</v>
      </c>
      <c r="E1748" s="3">
        <v>22154.970703125</v>
      </c>
      <c r="F1748" s="3">
        <v>22306.48046875</v>
      </c>
    </row>
    <row r="1749" ht="12.75" customHeight="1">
      <c r="A1749" s="4">
        <v>44015.0</v>
      </c>
      <c r="B1749" s="2" t="s">
        <v>10</v>
      </c>
      <c r="C1749" s="3">
        <v>3103.9951171875</v>
      </c>
      <c r="D1749" s="3">
        <v>3152.81298828125</v>
      </c>
      <c r="E1749" s="3">
        <v>3103.9951171875</v>
      </c>
      <c r="F1749" s="3">
        <v>3152.81298828125</v>
      </c>
    </row>
    <row r="1750" ht="12.75" customHeight="1">
      <c r="A1750" s="4">
        <v>44018.0</v>
      </c>
      <c r="B1750" s="2" t="s">
        <v>8</v>
      </c>
      <c r="C1750" s="3">
        <v>12774.76953125</v>
      </c>
      <c r="D1750" s="3">
        <v>12842.58984375</v>
      </c>
      <c r="E1750" s="3">
        <v>12655.2099609375</v>
      </c>
      <c r="F1750" s="3">
        <v>12733.4501953125</v>
      </c>
    </row>
    <row r="1751" ht="12.75" customHeight="1">
      <c r="A1751" s="4">
        <v>44018.0</v>
      </c>
      <c r="B1751" s="2" t="s">
        <v>9</v>
      </c>
      <c r="C1751" s="3">
        <v>10723.849609375</v>
      </c>
      <c r="D1751" s="3">
        <v>10811.400390625</v>
      </c>
      <c r="E1751" s="3">
        <v>10695.099609375</v>
      </c>
      <c r="F1751" s="3">
        <v>10763.650390625</v>
      </c>
    </row>
    <row r="1752" ht="12.75" customHeight="1">
      <c r="A1752" s="4">
        <v>44018.0</v>
      </c>
      <c r="B1752" s="2" t="s">
        <v>11</v>
      </c>
      <c r="C1752" s="3">
        <v>22341.26953125</v>
      </c>
      <c r="D1752" s="3">
        <v>22734.109375</v>
      </c>
      <c r="E1752" s="3">
        <v>22325.75</v>
      </c>
      <c r="F1752" s="3">
        <v>22714.439453125</v>
      </c>
    </row>
    <row r="1753" ht="12.75" customHeight="1">
      <c r="A1753" s="4">
        <v>44018.0</v>
      </c>
      <c r="B1753" s="2" t="s">
        <v>6</v>
      </c>
      <c r="C1753" s="3">
        <v>3155.2900390625</v>
      </c>
      <c r="D1753" s="3">
        <v>3182.59008789063</v>
      </c>
      <c r="E1753" s="3">
        <v>3155.2900390625</v>
      </c>
      <c r="F1753" s="3">
        <v>3179.71997070313</v>
      </c>
    </row>
    <row r="1754" ht="12.75" customHeight="1">
      <c r="A1754" s="4">
        <v>44018.0</v>
      </c>
      <c r="B1754" s="2" t="s">
        <v>10</v>
      </c>
      <c r="C1754" s="3">
        <v>3187.83911132813</v>
      </c>
      <c r="D1754" s="3">
        <v>3337.27197265625</v>
      </c>
      <c r="E1754" s="3">
        <v>3187.83911132813</v>
      </c>
      <c r="F1754" s="3">
        <v>3332.88110351563</v>
      </c>
    </row>
    <row r="1755" ht="12.75" customHeight="1">
      <c r="A1755" s="4">
        <v>44018.0</v>
      </c>
      <c r="B1755" s="2" t="s">
        <v>7</v>
      </c>
      <c r="C1755" s="3">
        <v>40.3800010681152</v>
      </c>
      <c r="D1755" s="3">
        <v>41.0800018310547</v>
      </c>
      <c r="E1755" s="3">
        <v>39.8400001525879</v>
      </c>
      <c r="F1755" s="3">
        <v>40.6300010681152</v>
      </c>
    </row>
    <row r="1756" ht="12.75" customHeight="1">
      <c r="A1756" s="4">
        <v>44019.0</v>
      </c>
      <c r="B1756" s="2" t="s">
        <v>8</v>
      </c>
      <c r="C1756" s="3">
        <v>12660.08984375</v>
      </c>
      <c r="D1756" s="3">
        <v>12661.1201171875</v>
      </c>
      <c r="E1756" s="3">
        <v>12525.1796875</v>
      </c>
      <c r="F1756" s="3">
        <v>12616.7998046875</v>
      </c>
    </row>
    <row r="1757" ht="12.75" customHeight="1">
      <c r="A1757" s="4">
        <v>44019.0</v>
      </c>
      <c r="B1757" s="2" t="s">
        <v>9</v>
      </c>
      <c r="C1757" s="3">
        <v>10802.849609375</v>
      </c>
      <c r="D1757" s="3">
        <v>10813.7998046875</v>
      </c>
      <c r="E1757" s="3">
        <v>10689.7001953125</v>
      </c>
      <c r="F1757" s="3">
        <v>10799.650390625</v>
      </c>
    </row>
    <row r="1758" ht="12.75" customHeight="1">
      <c r="A1758" s="4">
        <v>44019.0</v>
      </c>
      <c r="B1758" s="2" t="s">
        <v>11</v>
      </c>
      <c r="C1758" s="3">
        <v>22649.900390625</v>
      </c>
      <c r="D1758" s="3">
        <v>22742.279296875</v>
      </c>
      <c r="E1758" s="3">
        <v>22540.439453125</v>
      </c>
      <c r="F1758" s="3">
        <v>22614.689453125</v>
      </c>
    </row>
    <row r="1759" ht="12.75" customHeight="1">
      <c r="A1759" s="4">
        <v>44019.0</v>
      </c>
      <c r="B1759" s="2" t="s">
        <v>6</v>
      </c>
      <c r="C1759" s="3">
        <v>3166.43994140625</v>
      </c>
      <c r="D1759" s="3">
        <v>3184.14990234375</v>
      </c>
      <c r="E1759" s="3">
        <v>3142.92993164063</v>
      </c>
      <c r="F1759" s="3">
        <v>3145.32006835938</v>
      </c>
    </row>
    <row r="1760" ht="12.75" customHeight="1">
      <c r="A1760" s="4">
        <v>44019.0</v>
      </c>
      <c r="B1760" s="2" t="s">
        <v>10</v>
      </c>
      <c r="C1760" s="3">
        <v>3380.9541015625</v>
      </c>
      <c r="D1760" s="3">
        <v>3407.0810546875</v>
      </c>
      <c r="E1760" s="3">
        <v>3336.24194335938</v>
      </c>
      <c r="F1760" s="3">
        <v>3345.3369140625</v>
      </c>
    </row>
    <row r="1761" ht="12.75" customHeight="1">
      <c r="A1761" s="4">
        <v>44019.0</v>
      </c>
      <c r="B1761" s="2" t="s">
        <v>7</v>
      </c>
      <c r="C1761" s="3">
        <v>40.6800003051758</v>
      </c>
      <c r="D1761" s="3">
        <v>40.9500007629395</v>
      </c>
      <c r="E1761" s="3">
        <v>39.9000015258789</v>
      </c>
      <c r="F1761" s="3">
        <v>40.6199989318848</v>
      </c>
    </row>
    <row r="1762" ht="12.75" customHeight="1">
      <c r="A1762" s="4">
        <v>44020.0</v>
      </c>
      <c r="B1762" s="2" t="s">
        <v>8</v>
      </c>
      <c r="C1762" s="3">
        <v>12542.580078125</v>
      </c>
      <c r="D1762" s="3">
        <v>12670.1904296875</v>
      </c>
      <c r="E1762" s="3">
        <v>12463.2197265625</v>
      </c>
      <c r="F1762" s="3">
        <v>12494.8095703125</v>
      </c>
    </row>
    <row r="1763" ht="12.75" customHeight="1">
      <c r="A1763" s="4">
        <v>44020.0</v>
      </c>
      <c r="B1763" s="2" t="s">
        <v>9</v>
      </c>
      <c r="C1763" s="3">
        <v>10818.650390625</v>
      </c>
      <c r="D1763" s="3">
        <v>10847.849609375</v>
      </c>
      <c r="E1763" s="3">
        <v>10676.5498046875</v>
      </c>
      <c r="F1763" s="3">
        <v>10705.75</v>
      </c>
    </row>
    <row r="1764" ht="12.75" customHeight="1">
      <c r="A1764" s="4">
        <v>44020.0</v>
      </c>
      <c r="B1764" s="2" t="s">
        <v>11</v>
      </c>
      <c r="C1764" s="3">
        <v>22481.609375</v>
      </c>
      <c r="D1764" s="3">
        <v>22667.94921875</v>
      </c>
      <c r="E1764" s="3">
        <v>22438.650390625</v>
      </c>
      <c r="F1764" s="3">
        <v>22438.650390625</v>
      </c>
    </row>
    <row r="1765" ht="12.75" customHeight="1">
      <c r="A1765" s="4">
        <v>44020.0</v>
      </c>
      <c r="B1765" s="2" t="s">
        <v>6</v>
      </c>
      <c r="C1765" s="3">
        <v>3153.07006835938</v>
      </c>
      <c r="D1765" s="3">
        <v>3171.80004882813</v>
      </c>
      <c r="E1765" s="3">
        <v>3136.53002929688</v>
      </c>
      <c r="F1765" s="3">
        <v>3169.93994140625</v>
      </c>
    </row>
    <row r="1766" ht="12.75" customHeight="1">
      <c r="A1766" s="4">
        <v>44020.0</v>
      </c>
      <c r="B1766" s="2" t="s">
        <v>10</v>
      </c>
      <c r="C1766" s="3">
        <v>3337.55200195313</v>
      </c>
      <c r="D1766" s="3">
        <v>3421.53100585938</v>
      </c>
      <c r="E1766" s="3">
        <v>3327.7060546875</v>
      </c>
      <c r="F1766" s="3">
        <v>3403.43994140625</v>
      </c>
    </row>
    <row r="1767" ht="12.75" customHeight="1">
      <c r="A1767" s="4">
        <v>44020.0</v>
      </c>
      <c r="B1767" s="2" t="s">
        <v>7</v>
      </c>
      <c r="C1767" s="3">
        <v>40.4799995422363</v>
      </c>
      <c r="D1767" s="3">
        <v>41.0800018310547</v>
      </c>
      <c r="E1767" s="3">
        <v>40.2999992370606</v>
      </c>
      <c r="F1767" s="3">
        <v>40.9000015258789</v>
      </c>
    </row>
    <row r="1768" ht="12.75" customHeight="1">
      <c r="A1768" s="4">
        <v>44021.0</v>
      </c>
      <c r="B1768" s="2" t="s">
        <v>8</v>
      </c>
      <c r="C1768" s="3">
        <v>12639.169921875</v>
      </c>
      <c r="D1768" s="3">
        <v>12709.6796875</v>
      </c>
      <c r="E1768" s="3">
        <v>12459.16015625</v>
      </c>
      <c r="F1768" s="3">
        <v>12489.4599609375</v>
      </c>
    </row>
    <row r="1769" ht="12.75" customHeight="1">
      <c r="A1769" s="4">
        <v>44021.0</v>
      </c>
      <c r="B1769" s="2" t="s">
        <v>9</v>
      </c>
      <c r="C1769" s="3">
        <v>10755.5498046875</v>
      </c>
      <c r="D1769" s="3">
        <v>10836.849609375</v>
      </c>
      <c r="E1769" s="3">
        <v>10733.0</v>
      </c>
      <c r="F1769" s="3">
        <v>10813.4501953125</v>
      </c>
    </row>
    <row r="1770" ht="12.75" customHeight="1">
      <c r="A1770" s="4">
        <v>44021.0</v>
      </c>
      <c r="B1770" s="2" t="s">
        <v>11</v>
      </c>
      <c r="C1770" s="3">
        <v>22442.30078125</v>
      </c>
      <c r="D1770" s="3">
        <v>22679.080078125</v>
      </c>
      <c r="E1770" s="3">
        <v>22434.380859375</v>
      </c>
      <c r="F1770" s="3">
        <v>22529.2890625</v>
      </c>
    </row>
    <row r="1771" ht="12.75" customHeight="1">
      <c r="A1771" s="4">
        <v>44021.0</v>
      </c>
      <c r="B1771" s="2" t="s">
        <v>6</v>
      </c>
      <c r="C1771" s="3">
        <v>3176.169921875</v>
      </c>
      <c r="D1771" s="3">
        <v>3179.78002929688</v>
      </c>
      <c r="E1771" s="3">
        <v>3115.69995117188</v>
      </c>
      <c r="F1771" s="3">
        <v>3152.05004882813</v>
      </c>
    </row>
    <row r="1772" ht="12.75" customHeight="1">
      <c r="A1772" s="4">
        <v>44021.0</v>
      </c>
      <c r="B1772" s="2" t="s">
        <v>10</v>
      </c>
      <c r="C1772" s="3">
        <v>3403.48291015625</v>
      </c>
      <c r="D1772" s="3">
        <v>3456.97192382813</v>
      </c>
      <c r="E1772" s="3">
        <v>3393.63793945313</v>
      </c>
      <c r="F1772" s="3">
        <v>3450.59399414063</v>
      </c>
    </row>
    <row r="1773" ht="12.75" customHeight="1">
      <c r="A1773" s="4">
        <v>44021.0</v>
      </c>
      <c r="B1773" s="2" t="s">
        <v>7</v>
      </c>
      <c r="C1773" s="3">
        <v>40.8699989318848</v>
      </c>
      <c r="D1773" s="3">
        <v>40.9900016784668</v>
      </c>
      <c r="E1773" s="3">
        <v>39.2700004577637</v>
      </c>
      <c r="F1773" s="3">
        <v>39.6199989318848</v>
      </c>
    </row>
    <row r="1774" ht="12.75" customHeight="1">
      <c r="A1774" s="4">
        <v>44022.0</v>
      </c>
      <c r="B1774" s="2" t="s">
        <v>8</v>
      </c>
      <c r="C1774" s="3">
        <v>12442.2197265625</v>
      </c>
      <c r="D1774" s="3">
        <v>12649.990234375</v>
      </c>
      <c r="E1774" s="3">
        <v>12416.6904296875</v>
      </c>
      <c r="F1774" s="3">
        <v>12633.7099609375</v>
      </c>
    </row>
    <row r="1775" ht="12.75" customHeight="1">
      <c r="A1775" s="4">
        <v>44022.0</v>
      </c>
      <c r="B1775" s="2" t="s">
        <v>9</v>
      </c>
      <c r="C1775" s="3">
        <v>10764.099609375</v>
      </c>
      <c r="D1775" s="3">
        <v>10819.400390625</v>
      </c>
      <c r="E1775" s="3">
        <v>10713.0</v>
      </c>
      <c r="F1775" s="3">
        <v>10768.0498046875</v>
      </c>
    </row>
    <row r="1776" ht="12.75" customHeight="1">
      <c r="A1776" s="4">
        <v>44022.0</v>
      </c>
      <c r="B1776" s="2" t="s">
        <v>11</v>
      </c>
      <c r="C1776" s="3">
        <v>22534.970703125</v>
      </c>
      <c r="D1776" s="3">
        <v>22563.6796875</v>
      </c>
      <c r="E1776" s="3">
        <v>22285.0703125</v>
      </c>
      <c r="F1776" s="3">
        <v>22290.810546875</v>
      </c>
    </row>
    <row r="1777" ht="12.75" customHeight="1">
      <c r="A1777" s="4">
        <v>44022.0</v>
      </c>
      <c r="B1777" s="2" t="s">
        <v>6</v>
      </c>
      <c r="C1777" s="3">
        <v>3152.46997070313</v>
      </c>
      <c r="D1777" s="3">
        <v>3186.82006835938</v>
      </c>
      <c r="E1777" s="3">
        <v>3136.21997070313</v>
      </c>
      <c r="F1777" s="3">
        <v>3185.0400390625</v>
      </c>
    </row>
    <row r="1778" ht="12.75" customHeight="1">
      <c r="A1778" s="4">
        <v>44022.0</v>
      </c>
      <c r="B1778" s="2" t="s">
        <v>10</v>
      </c>
      <c r="C1778" s="3">
        <v>3418.93505859375</v>
      </c>
      <c r="D1778" s="3">
        <v>3433.10888671875</v>
      </c>
      <c r="E1778" s="3">
        <v>3372.50708007813</v>
      </c>
      <c r="F1778" s="3">
        <v>3383.32202148438</v>
      </c>
    </row>
    <row r="1779" ht="12.75" customHeight="1">
      <c r="A1779" s="4">
        <v>44022.0</v>
      </c>
      <c r="B1779" s="2" t="s">
        <v>7</v>
      </c>
      <c r="C1779" s="3">
        <v>39.5800018310547</v>
      </c>
      <c r="D1779" s="3">
        <v>40.7700004577637</v>
      </c>
      <c r="E1779" s="3">
        <v>38.5400009155273</v>
      </c>
      <c r="F1779" s="3">
        <v>40.5499992370606</v>
      </c>
    </row>
    <row r="1780" ht="12.75" customHeight="1">
      <c r="A1780" s="4">
        <v>44025.0</v>
      </c>
      <c r="B1780" s="2" t="s">
        <v>8</v>
      </c>
      <c r="C1780" s="3">
        <v>12817.1904296875</v>
      </c>
      <c r="D1780" s="3">
        <v>12836.41015625</v>
      </c>
      <c r="E1780" s="3">
        <v>12688.9404296875</v>
      </c>
      <c r="F1780" s="3">
        <v>12799.9697265625</v>
      </c>
    </row>
    <row r="1781" ht="12.75" customHeight="1">
      <c r="A1781" s="4">
        <v>44025.0</v>
      </c>
      <c r="B1781" s="2" t="s">
        <v>9</v>
      </c>
      <c r="C1781" s="3">
        <v>10851.849609375</v>
      </c>
      <c r="D1781" s="3">
        <v>10894.0498046875</v>
      </c>
      <c r="E1781" s="3">
        <v>10756.0498046875</v>
      </c>
      <c r="F1781" s="3">
        <v>10802.7001953125</v>
      </c>
    </row>
    <row r="1782" ht="12.75" customHeight="1">
      <c r="A1782" s="4">
        <v>44025.0</v>
      </c>
      <c r="B1782" s="2" t="s">
        <v>11</v>
      </c>
      <c r="C1782" s="3">
        <v>22591.810546875</v>
      </c>
      <c r="D1782" s="3">
        <v>22784.740234375</v>
      </c>
      <c r="E1782" s="3">
        <v>22561.470703125</v>
      </c>
      <c r="F1782" s="3">
        <v>22784.740234375</v>
      </c>
    </row>
    <row r="1783" ht="12.75" customHeight="1">
      <c r="A1783" s="4">
        <v>44025.0</v>
      </c>
      <c r="B1783" s="2" t="s">
        <v>6</v>
      </c>
      <c r="C1783" s="3">
        <v>3205.080078125</v>
      </c>
      <c r="D1783" s="3">
        <v>3235.32006835938</v>
      </c>
      <c r="E1783" s="3">
        <v>3149.42993164063</v>
      </c>
      <c r="F1783" s="3">
        <v>3155.21997070313</v>
      </c>
    </row>
    <row r="1784" ht="12.75" customHeight="1">
      <c r="A1784" s="4">
        <v>44025.0</v>
      </c>
      <c r="B1784" s="2" t="s">
        <v>10</v>
      </c>
      <c r="C1784" s="3">
        <v>3379.38696289063</v>
      </c>
      <c r="D1784" s="3">
        <v>3458.791015625</v>
      </c>
      <c r="E1784" s="3">
        <v>3369.0380859375</v>
      </c>
      <c r="F1784" s="3">
        <v>3443.28588867188</v>
      </c>
    </row>
    <row r="1785" ht="12.75" customHeight="1">
      <c r="A1785" s="4">
        <v>44025.0</v>
      </c>
      <c r="B1785" s="2" t="s">
        <v>7</v>
      </c>
      <c r="C1785" s="3">
        <v>40.3499984741211</v>
      </c>
      <c r="D1785" s="3">
        <v>40.7200012207031</v>
      </c>
      <c r="E1785" s="3">
        <v>39.4700012207031</v>
      </c>
      <c r="F1785" s="3">
        <v>40.0999984741211</v>
      </c>
    </row>
    <row r="1786" ht="12.75" customHeight="1">
      <c r="A1786" s="4">
        <v>44026.0</v>
      </c>
      <c r="B1786" s="2" t="s">
        <v>8</v>
      </c>
      <c r="C1786" s="3">
        <v>12642.23046875</v>
      </c>
      <c r="D1786" s="3">
        <v>12697.91015625</v>
      </c>
      <c r="E1786" s="3">
        <v>12535.900390625</v>
      </c>
      <c r="F1786" s="3">
        <v>12697.3603515625</v>
      </c>
    </row>
    <row r="1787" ht="12.75" customHeight="1">
      <c r="A1787" s="4">
        <v>44026.0</v>
      </c>
      <c r="B1787" s="2" t="s">
        <v>9</v>
      </c>
      <c r="C1787" s="3">
        <v>10750.849609375</v>
      </c>
      <c r="D1787" s="3">
        <v>10755.650390625</v>
      </c>
      <c r="E1787" s="3">
        <v>10562.900390625</v>
      </c>
      <c r="F1787" s="3">
        <v>10607.349609375</v>
      </c>
    </row>
    <row r="1788" ht="12.75" customHeight="1">
      <c r="A1788" s="4">
        <v>44026.0</v>
      </c>
      <c r="B1788" s="2" t="s">
        <v>11</v>
      </c>
      <c r="C1788" s="3">
        <v>22631.869140625</v>
      </c>
      <c r="D1788" s="3">
        <v>22677.01953125</v>
      </c>
      <c r="E1788" s="3">
        <v>22538.779296875</v>
      </c>
      <c r="F1788" s="3">
        <v>22587.009765625</v>
      </c>
    </row>
    <row r="1789" ht="12.75" customHeight="1">
      <c r="A1789" s="4">
        <v>44026.0</v>
      </c>
      <c r="B1789" s="2" t="s">
        <v>6</v>
      </c>
      <c r="C1789" s="3">
        <v>3141.11010742188</v>
      </c>
      <c r="D1789" s="3">
        <v>3200.94995117188</v>
      </c>
      <c r="E1789" s="3">
        <v>3127.65991210938</v>
      </c>
      <c r="F1789" s="3">
        <v>3197.52001953125</v>
      </c>
    </row>
    <row r="1790" ht="12.75" customHeight="1">
      <c r="A1790" s="4">
        <v>44026.0</v>
      </c>
      <c r="B1790" s="2" t="s">
        <v>10</v>
      </c>
      <c r="C1790" s="3">
        <v>3435.02392578125</v>
      </c>
      <c r="D1790" s="3">
        <v>3451.22192382813</v>
      </c>
      <c r="E1790" s="3">
        <v>3366.0830078125</v>
      </c>
      <c r="F1790" s="3">
        <v>3414.61889648438</v>
      </c>
    </row>
    <row r="1791" ht="12.75" customHeight="1">
      <c r="A1791" s="4">
        <v>44026.0</v>
      </c>
      <c r="B1791" s="2" t="s">
        <v>7</v>
      </c>
      <c r="C1791" s="3">
        <v>39.5999984741211</v>
      </c>
      <c r="D1791" s="3">
        <v>40.5699996948242</v>
      </c>
      <c r="E1791" s="3">
        <v>39.0699996948242</v>
      </c>
      <c r="F1791" s="3">
        <v>40.2900009155273</v>
      </c>
    </row>
    <row r="1792" ht="12.75" customHeight="1">
      <c r="A1792" s="4">
        <v>44027.0</v>
      </c>
      <c r="B1792" s="2" t="s">
        <v>8</v>
      </c>
      <c r="C1792" s="3">
        <v>12812.1103515625</v>
      </c>
      <c r="D1792" s="3">
        <v>12999.83984375</v>
      </c>
      <c r="E1792" s="3">
        <v>12773.4404296875</v>
      </c>
      <c r="F1792" s="3">
        <v>12930.98046875</v>
      </c>
    </row>
    <row r="1793" ht="12.75" customHeight="1">
      <c r="A1793" s="4">
        <v>44027.0</v>
      </c>
      <c r="B1793" s="2" t="s">
        <v>9</v>
      </c>
      <c r="C1793" s="3">
        <v>10701.0</v>
      </c>
      <c r="D1793" s="3">
        <v>10827.4501953125</v>
      </c>
      <c r="E1793" s="3">
        <v>10577.75</v>
      </c>
      <c r="F1793" s="3">
        <v>10618.2001953125</v>
      </c>
    </row>
    <row r="1794" ht="12.75" customHeight="1">
      <c r="A1794" s="4">
        <v>44027.0</v>
      </c>
      <c r="B1794" s="2" t="s">
        <v>11</v>
      </c>
      <c r="C1794" s="3">
        <v>22817.91015625</v>
      </c>
      <c r="D1794" s="3">
        <v>22965.560546875</v>
      </c>
      <c r="E1794" s="3">
        <v>22800.109375</v>
      </c>
      <c r="F1794" s="3">
        <v>22945.5</v>
      </c>
    </row>
    <row r="1795" ht="12.75" customHeight="1">
      <c r="A1795" s="4">
        <v>44027.0</v>
      </c>
      <c r="B1795" s="2" t="s">
        <v>6</v>
      </c>
      <c r="C1795" s="3">
        <v>3225.97998046875</v>
      </c>
      <c r="D1795" s="3">
        <v>3238.28002929688</v>
      </c>
      <c r="E1795" s="3">
        <v>3200.76000976563</v>
      </c>
      <c r="F1795" s="3">
        <v>3226.56005859375</v>
      </c>
    </row>
    <row r="1796" ht="12.75" customHeight="1">
      <c r="A1796" s="4">
        <v>44027.0</v>
      </c>
      <c r="B1796" s="2" t="s">
        <v>10</v>
      </c>
      <c r="C1796" s="3">
        <v>3422.07788085938</v>
      </c>
      <c r="D1796" s="3">
        <v>3432.45092773438</v>
      </c>
      <c r="E1796" s="3">
        <v>3345.7490234375</v>
      </c>
      <c r="F1796" s="3">
        <v>3361.30395507813</v>
      </c>
    </row>
    <row r="1797" ht="12.75" customHeight="1">
      <c r="A1797" s="4">
        <v>44027.0</v>
      </c>
      <c r="B1797" s="2" t="s">
        <v>7</v>
      </c>
      <c r="C1797" s="3">
        <v>40.5499992370606</v>
      </c>
      <c r="D1797" s="3">
        <v>41.2599983215332</v>
      </c>
      <c r="E1797" s="3">
        <v>40.0800018310547</v>
      </c>
      <c r="F1797" s="3">
        <v>41.2000007629395</v>
      </c>
    </row>
    <row r="1798" ht="12.75" customHeight="1">
      <c r="A1798" s="4">
        <v>44028.0</v>
      </c>
      <c r="B1798" s="2" t="s">
        <v>8</v>
      </c>
      <c r="C1798" s="3">
        <v>12857.2998046875</v>
      </c>
      <c r="D1798" s="3">
        <v>12919.23046875</v>
      </c>
      <c r="E1798" s="3">
        <v>12805.4697265625</v>
      </c>
      <c r="F1798" s="3">
        <v>12874.9697265625</v>
      </c>
    </row>
    <row r="1799" ht="12.75" customHeight="1">
      <c r="A1799" s="4">
        <v>44028.0</v>
      </c>
      <c r="B1799" s="2" t="s">
        <v>9</v>
      </c>
      <c r="C1799" s="3">
        <v>10706.2001953125</v>
      </c>
      <c r="D1799" s="3">
        <v>10755.2998046875</v>
      </c>
      <c r="E1799" s="3">
        <v>10595.2001953125</v>
      </c>
      <c r="F1799" s="3">
        <v>10739.9501953125</v>
      </c>
    </row>
    <row r="1800" ht="12.75" customHeight="1">
      <c r="A1800" s="4">
        <v>44028.0</v>
      </c>
      <c r="B1800" s="2" t="s">
        <v>11</v>
      </c>
      <c r="C1800" s="3">
        <v>22907.9609375</v>
      </c>
      <c r="D1800" s="3">
        <v>22925.900390625</v>
      </c>
      <c r="E1800" s="3">
        <v>22739.419921875</v>
      </c>
      <c r="F1800" s="3">
        <v>22770.359375</v>
      </c>
    </row>
    <row r="1801" ht="12.75" customHeight="1">
      <c r="A1801" s="4">
        <v>44028.0</v>
      </c>
      <c r="B1801" s="2" t="s">
        <v>6</v>
      </c>
      <c r="C1801" s="3">
        <v>3208.36010742188</v>
      </c>
      <c r="D1801" s="3">
        <v>3220.38989257813</v>
      </c>
      <c r="E1801" s="3">
        <v>3198.59008789063</v>
      </c>
      <c r="F1801" s="3">
        <v>3215.57006835938</v>
      </c>
    </row>
    <row r="1802" ht="12.75" customHeight="1">
      <c r="A1802" s="4">
        <v>44028.0</v>
      </c>
      <c r="B1802" s="2" t="s">
        <v>10</v>
      </c>
      <c r="C1802" s="3">
        <v>3356.35888671875</v>
      </c>
      <c r="D1802" s="3">
        <v>3373.53198242188</v>
      </c>
      <c r="E1802" s="3">
        <v>3209.72705078125</v>
      </c>
      <c r="F1802" s="3">
        <v>3210.09912109375</v>
      </c>
    </row>
    <row r="1803" ht="12.75" customHeight="1">
      <c r="A1803" s="4">
        <v>44028.0</v>
      </c>
      <c r="B1803" s="2" t="s">
        <v>7</v>
      </c>
      <c r="C1803" s="3">
        <v>40.9700012207031</v>
      </c>
      <c r="D1803" s="3">
        <v>41.1800003051758</v>
      </c>
      <c r="E1803" s="3">
        <v>40.5200004577637</v>
      </c>
      <c r="F1803" s="3">
        <v>40.75</v>
      </c>
    </row>
    <row r="1804" ht="12.75" customHeight="1">
      <c r="A1804" s="4">
        <v>44029.0</v>
      </c>
      <c r="B1804" s="2" t="s">
        <v>8</v>
      </c>
      <c r="C1804" s="3">
        <v>12915.26953125</v>
      </c>
      <c r="D1804" s="3">
        <v>12954.25</v>
      </c>
      <c r="E1804" s="3">
        <v>12870.26953125</v>
      </c>
      <c r="F1804" s="3">
        <v>12919.6103515625</v>
      </c>
    </row>
    <row r="1805" ht="12.75" customHeight="1">
      <c r="A1805" s="4">
        <v>44029.0</v>
      </c>
      <c r="B1805" s="2" t="s">
        <v>9</v>
      </c>
      <c r="C1805" s="3">
        <v>10752.0</v>
      </c>
      <c r="D1805" s="3">
        <v>10933.4501953125</v>
      </c>
      <c r="E1805" s="3">
        <v>10749.650390625</v>
      </c>
      <c r="F1805" s="3">
        <v>10901.7001953125</v>
      </c>
    </row>
    <row r="1806" ht="12.75" customHeight="1">
      <c r="A1806" s="4">
        <v>44029.0</v>
      </c>
      <c r="B1806" s="2" t="s">
        <v>11</v>
      </c>
      <c r="C1806" s="3">
        <v>22807.5703125</v>
      </c>
      <c r="D1806" s="3">
        <v>22857.8203125</v>
      </c>
      <c r="E1806" s="3">
        <v>22643.51953125</v>
      </c>
      <c r="F1806" s="3">
        <v>22696.419921875</v>
      </c>
    </row>
    <row r="1807" ht="12.75" customHeight="1">
      <c r="A1807" s="4">
        <v>44029.0</v>
      </c>
      <c r="B1807" s="2" t="s">
        <v>6</v>
      </c>
      <c r="C1807" s="3">
        <v>3224.2099609375</v>
      </c>
      <c r="D1807" s="3">
        <v>3233.52001953125</v>
      </c>
      <c r="E1807" s="3">
        <v>3205.64990234375</v>
      </c>
      <c r="F1807" s="3">
        <v>3224.72998046875</v>
      </c>
    </row>
    <row r="1808" ht="12.75" customHeight="1">
      <c r="A1808" s="4">
        <v>44029.0</v>
      </c>
      <c r="B1808" s="2" t="s">
        <v>10</v>
      </c>
      <c r="C1808" s="3">
        <v>3214.40209960938</v>
      </c>
      <c r="D1808" s="3">
        <v>3252.77905273438</v>
      </c>
      <c r="E1808" s="3">
        <v>3181.27490234375</v>
      </c>
      <c r="F1808" s="3">
        <v>3214.12890625</v>
      </c>
    </row>
    <row r="1809" ht="12.75" customHeight="1">
      <c r="A1809" s="4">
        <v>44029.0</v>
      </c>
      <c r="B1809" s="2" t="s">
        <v>7</v>
      </c>
      <c r="C1809" s="3">
        <v>40.7200012207031</v>
      </c>
      <c r="D1809" s="3">
        <v>40.9000015258789</v>
      </c>
      <c r="E1809" s="3">
        <v>40.0200004577637</v>
      </c>
      <c r="F1809" s="3">
        <v>40.5900001525879</v>
      </c>
    </row>
    <row r="1810" ht="12.75" customHeight="1">
      <c r="A1810" s="4">
        <v>44032.0</v>
      </c>
      <c r="B1810" s="2" t="s">
        <v>8</v>
      </c>
      <c r="C1810" s="3">
        <v>12898.1103515625</v>
      </c>
      <c r="D1810" s="3">
        <v>13063.6904296875</v>
      </c>
      <c r="E1810" s="3">
        <v>12811.7197265625</v>
      </c>
      <c r="F1810" s="3">
        <v>13046.919921875</v>
      </c>
    </row>
    <row r="1811" ht="12.75" customHeight="1">
      <c r="A1811" s="4">
        <v>44032.0</v>
      </c>
      <c r="B1811" s="2" t="s">
        <v>9</v>
      </c>
      <c r="C1811" s="3">
        <v>10999.4501953125</v>
      </c>
      <c r="D1811" s="3">
        <v>11037.900390625</v>
      </c>
      <c r="E1811" s="3">
        <v>10953.0</v>
      </c>
      <c r="F1811" s="3">
        <v>11022.2001953125</v>
      </c>
    </row>
    <row r="1812" ht="12.75" customHeight="1">
      <c r="A1812" s="4">
        <v>44032.0</v>
      </c>
      <c r="B1812" s="2" t="s">
        <v>11</v>
      </c>
      <c r="C1812" s="3">
        <v>22772.0703125</v>
      </c>
      <c r="D1812" s="3">
        <v>22788.529296875</v>
      </c>
      <c r="E1812" s="3">
        <v>22580.189453125</v>
      </c>
      <c r="F1812" s="3">
        <v>22717.48046875</v>
      </c>
    </row>
    <row r="1813" ht="12.75" customHeight="1">
      <c r="A1813" s="4">
        <v>44032.0</v>
      </c>
      <c r="B1813" s="2" t="s">
        <v>6</v>
      </c>
      <c r="C1813" s="3">
        <v>3224.2900390625</v>
      </c>
      <c r="D1813" s="3">
        <v>3258.61010742188</v>
      </c>
      <c r="E1813" s="3">
        <v>3215.15991210938</v>
      </c>
      <c r="F1813" s="3">
        <v>3251.84008789063</v>
      </c>
    </row>
    <row r="1814" ht="12.75" customHeight="1">
      <c r="A1814" s="4">
        <v>44032.0</v>
      </c>
      <c r="B1814" s="2" t="s">
        <v>10</v>
      </c>
      <c r="C1814" s="3">
        <v>3243.91088867188</v>
      </c>
      <c r="D1814" s="3">
        <v>3314.14892578125</v>
      </c>
      <c r="E1814" s="3">
        <v>3220.68408203125</v>
      </c>
      <c r="F1814" s="3">
        <v>3314.14892578125</v>
      </c>
    </row>
    <row r="1815" ht="12.75" customHeight="1">
      <c r="A1815" s="4">
        <v>44032.0</v>
      </c>
      <c r="B1815" s="2" t="s">
        <v>7</v>
      </c>
      <c r="C1815" s="3">
        <v>40.6399993896484</v>
      </c>
      <c r="D1815" s="3">
        <v>40.9099998474121</v>
      </c>
      <c r="E1815" s="3">
        <v>39.8300018310547</v>
      </c>
      <c r="F1815" s="3">
        <v>40.810001373291</v>
      </c>
    </row>
    <row r="1816" ht="12.75" customHeight="1">
      <c r="A1816" s="4">
        <v>44033.0</v>
      </c>
      <c r="B1816" s="2" t="s">
        <v>8</v>
      </c>
      <c r="C1816" s="3">
        <v>13194.9296875</v>
      </c>
      <c r="D1816" s="3">
        <v>13313.900390625</v>
      </c>
      <c r="E1816" s="3">
        <v>13147.2998046875</v>
      </c>
      <c r="F1816" s="3">
        <v>13171.830078125</v>
      </c>
    </row>
    <row r="1817" ht="12.75" customHeight="1">
      <c r="A1817" s="4">
        <v>44033.0</v>
      </c>
      <c r="B1817" s="2" t="s">
        <v>9</v>
      </c>
      <c r="C1817" s="3">
        <v>11126.099609375</v>
      </c>
      <c r="D1817" s="3">
        <v>11179.5498046875</v>
      </c>
      <c r="E1817" s="3">
        <v>11113.25</v>
      </c>
      <c r="F1817" s="3">
        <v>11162.25</v>
      </c>
    </row>
    <row r="1818" ht="12.75" customHeight="1">
      <c r="A1818" s="4">
        <v>44033.0</v>
      </c>
      <c r="B1818" s="2" t="s">
        <v>11</v>
      </c>
      <c r="C1818" s="3">
        <v>22789.380859375</v>
      </c>
      <c r="D1818" s="3">
        <v>22925.580078125</v>
      </c>
      <c r="E1818" s="3">
        <v>22780.220703125</v>
      </c>
      <c r="F1818" s="3">
        <v>22884.220703125</v>
      </c>
    </row>
    <row r="1819" ht="12.75" customHeight="1">
      <c r="A1819" s="4">
        <v>44033.0</v>
      </c>
      <c r="B1819" s="2" t="s">
        <v>6</v>
      </c>
      <c r="C1819" s="3">
        <v>3268.52001953125</v>
      </c>
      <c r="D1819" s="3">
        <v>3277.2900390625</v>
      </c>
      <c r="E1819" s="3">
        <v>3247.77001953125</v>
      </c>
      <c r="F1819" s="3">
        <v>3257.30004882813</v>
      </c>
    </row>
    <row r="1820" ht="12.75" customHeight="1">
      <c r="A1820" s="4">
        <v>44033.0</v>
      </c>
      <c r="B1820" s="2" t="s">
        <v>10</v>
      </c>
      <c r="C1820" s="3">
        <v>3330.54711914063</v>
      </c>
      <c r="D1820" s="3">
        <v>3336.67895507813</v>
      </c>
      <c r="E1820" s="3">
        <v>3300.57202148438</v>
      </c>
      <c r="F1820" s="3">
        <v>3320.89501953125</v>
      </c>
    </row>
    <row r="1821" ht="12.75" customHeight="1">
      <c r="A1821" s="4">
        <v>44033.0</v>
      </c>
      <c r="B1821" s="2" t="s">
        <v>7</v>
      </c>
      <c r="C1821" s="3">
        <v>40.6500015258789</v>
      </c>
      <c r="D1821" s="3">
        <v>42.4000015258789</v>
      </c>
      <c r="E1821" s="3">
        <v>40.6399993896484</v>
      </c>
      <c r="F1821" s="3">
        <v>41.9599990844727</v>
      </c>
    </row>
    <row r="1822" ht="12.75" customHeight="1">
      <c r="A1822" s="4">
        <v>44034.0</v>
      </c>
      <c r="B1822" s="2" t="s">
        <v>8</v>
      </c>
      <c r="C1822" s="3">
        <v>13165.2900390625</v>
      </c>
      <c r="D1822" s="3">
        <v>13197.919921875</v>
      </c>
      <c r="E1822" s="3">
        <v>13067.0595703125</v>
      </c>
      <c r="F1822" s="3">
        <v>13104.25</v>
      </c>
    </row>
    <row r="1823" ht="12.75" customHeight="1">
      <c r="A1823" s="4">
        <v>44034.0</v>
      </c>
      <c r="B1823" s="2" t="s">
        <v>9</v>
      </c>
      <c r="C1823" s="3">
        <v>11231.2001953125</v>
      </c>
      <c r="D1823" s="3">
        <v>11238.099609375</v>
      </c>
      <c r="E1823" s="3">
        <v>11056.5498046875</v>
      </c>
      <c r="F1823" s="3">
        <v>11132.599609375</v>
      </c>
    </row>
    <row r="1824" ht="12.75" customHeight="1">
      <c r="A1824" s="4">
        <v>44034.0</v>
      </c>
      <c r="B1824" s="2" t="s">
        <v>11</v>
      </c>
      <c r="C1824" s="3">
        <v>22791.75</v>
      </c>
      <c r="D1824" s="3">
        <v>22855.310546875</v>
      </c>
      <c r="E1824" s="3">
        <v>22732.919921875</v>
      </c>
      <c r="F1824" s="3">
        <v>22751.609375</v>
      </c>
    </row>
    <row r="1825" ht="12.75" customHeight="1">
      <c r="A1825" s="4">
        <v>44034.0</v>
      </c>
      <c r="B1825" s="2" t="s">
        <v>6</v>
      </c>
      <c r="C1825" s="3">
        <v>3254.86010742188</v>
      </c>
      <c r="D1825" s="3">
        <v>3279.32006835938</v>
      </c>
      <c r="E1825" s="3">
        <v>3253.10009765625</v>
      </c>
      <c r="F1825" s="3">
        <v>3276.02001953125</v>
      </c>
    </row>
    <row r="1826" ht="12.75" customHeight="1">
      <c r="A1826" s="4">
        <v>44034.0</v>
      </c>
      <c r="B1826" s="2" t="s">
        <v>10</v>
      </c>
      <c r="C1826" s="3">
        <v>3315.18188476563</v>
      </c>
      <c r="D1826" s="3">
        <v>3381.97607421875</v>
      </c>
      <c r="E1826" s="3">
        <v>3311.78588867188</v>
      </c>
      <c r="F1826" s="3">
        <v>3333.1640625</v>
      </c>
    </row>
    <row r="1827" ht="12.75" customHeight="1">
      <c r="A1827" s="4">
        <v>44034.0</v>
      </c>
      <c r="B1827" s="2" t="s">
        <v>7</v>
      </c>
      <c r="C1827" s="3">
        <v>41.5400009155273</v>
      </c>
      <c r="D1827" s="3">
        <v>42.0299987792969</v>
      </c>
      <c r="E1827" s="3">
        <v>41.1399993896484</v>
      </c>
      <c r="F1827" s="3">
        <v>41.9000015258789</v>
      </c>
    </row>
    <row r="1828" ht="12.75" customHeight="1">
      <c r="A1828" s="4">
        <v>44035.0</v>
      </c>
      <c r="B1828" s="2" t="s">
        <v>8</v>
      </c>
      <c r="C1828" s="3">
        <v>13183.5</v>
      </c>
      <c r="D1828" s="3">
        <v>13217.73046875</v>
      </c>
      <c r="E1828" s="3">
        <v>13072.8203125</v>
      </c>
      <c r="F1828" s="3">
        <v>13103.3896484375</v>
      </c>
    </row>
    <row r="1829" ht="12.75" customHeight="1">
      <c r="A1829" s="4">
        <v>44035.0</v>
      </c>
      <c r="B1829" s="2" t="s">
        <v>9</v>
      </c>
      <c r="C1829" s="3">
        <v>11135.0</v>
      </c>
      <c r="D1829" s="3">
        <v>11239.7998046875</v>
      </c>
      <c r="E1829" s="3">
        <v>11103.150390625</v>
      </c>
      <c r="F1829" s="3">
        <v>11215.4501953125</v>
      </c>
    </row>
    <row r="1830" ht="12.75" customHeight="1">
      <c r="A1830" s="4">
        <v>44035.0</v>
      </c>
      <c r="B1830" s="2" t="s">
        <v>6</v>
      </c>
      <c r="C1830" s="3">
        <v>3271.63989257813</v>
      </c>
      <c r="D1830" s="3">
        <v>3279.98999023438</v>
      </c>
      <c r="E1830" s="3">
        <v>3222.65991210938</v>
      </c>
      <c r="F1830" s="3">
        <v>3235.65991210938</v>
      </c>
    </row>
    <row r="1831" ht="12.75" customHeight="1">
      <c r="A1831" s="4">
        <v>44035.0</v>
      </c>
      <c r="B1831" s="2" t="s">
        <v>10</v>
      </c>
      <c r="C1831" s="3">
        <v>3306.14892578125</v>
      </c>
      <c r="D1831" s="3">
        <v>3336.30004882813</v>
      </c>
      <c r="E1831" s="3">
        <v>3257.82690429688</v>
      </c>
      <c r="F1831" s="3">
        <v>3325.11010742188</v>
      </c>
    </row>
    <row r="1832" ht="12.75" customHeight="1">
      <c r="A1832" s="4">
        <v>44035.0</v>
      </c>
      <c r="B1832" s="2" t="s">
        <v>7</v>
      </c>
      <c r="C1832" s="3">
        <v>41.9500007629395</v>
      </c>
      <c r="D1832" s="3">
        <v>42.3600006103516</v>
      </c>
      <c r="E1832" s="3">
        <v>40.8300018310547</v>
      </c>
      <c r="F1832" s="3">
        <v>41.0699996948242</v>
      </c>
    </row>
    <row r="1833" ht="12.75" customHeight="1">
      <c r="A1833" s="4">
        <v>44036.0</v>
      </c>
      <c r="B1833" s="2" t="s">
        <v>8</v>
      </c>
      <c r="C1833" s="3">
        <v>12919.3095703125</v>
      </c>
      <c r="D1833" s="3">
        <v>12935.5</v>
      </c>
      <c r="E1833" s="3">
        <v>12812.01953125</v>
      </c>
      <c r="F1833" s="3">
        <v>12838.0595703125</v>
      </c>
    </row>
    <row r="1834" ht="12.75" customHeight="1">
      <c r="A1834" s="4">
        <v>44036.0</v>
      </c>
      <c r="B1834" s="2" t="s">
        <v>9</v>
      </c>
      <c r="C1834" s="3">
        <v>11149.9501953125</v>
      </c>
      <c r="D1834" s="3">
        <v>11225.400390625</v>
      </c>
      <c r="E1834" s="3">
        <v>11090.2998046875</v>
      </c>
      <c r="F1834" s="3">
        <v>11194.150390625</v>
      </c>
    </row>
    <row r="1835" ht="12.75" customHeight="1">
      <c r="A1835" s="4">
        <v>44036.0</v>
      </c>
      <c r="B1835" s="2" t="s">
        <v>6</v>
      </c>
      <c r="C1835" s="3">
        <v>3218.580078125</v>
      </c>
      <c r="D1835" s="3">
        <v>3227.26000976563</v>
      </c>
      <c r="E1835" s="3">
        <v>3200.05004882813</v>
      </c>
      <c r="F1835" s="3">
        <v>3215.6298828125</v>
      </c>
    </row>
    <row r="1836" ht="12.75" customHeight="1">
      <c r="A1836" s="4">
        <v>44036.0</v>
      </c>
      <c r="B1836" s="2" t="s">
        <v>10</v>
      </c>
      <c r="C1836" s="3">
        <v>3310.64501953125</v>
      </c>
      <c r="D1836" s="3">
        <v>3319.126953125</v>
      </c>
      <c r="E1836" s="3">
        <v>3184.96508789063</v>
      </c>
      <c r="F1836" s="3">
        <v>3196.76806640625</v>
      </c>
    </row>
    <row r="1837" ht="12.75" customHeight="1">
      <c r="A1837" s="4">
        <v>44036.0</v>
      </c>
      <c r="B1837" s="2" t="s">
        <v>7</v>
      </c>
      <c r="C1837" s="3">
        <v>41.060001373291</v>
      </c>
      <c r="D1837" s="3">
        <v>41.6699981689453</v>
      </c>
      <c r="E1837" s="3">
        <v>40.6599998474121</v>
      </c>
      <c r="F1837" s="3">
        <v>41.2900009155273</v>
      </c>
    </row>
    <row r="1838" ht="12.75" customHeight="1">
      <c r="A1838" s="4">
        <v>44039.0</v>
      </c>
      <c r="B1838" s="2" t="s">
        <v>8</v>
      </c>
      <c r="C1838" s="3">
        <v>12865.75</v>
      </c>
      <c r="D1838" s="3">
        <v>12908.66015625</v>
      </c>
      <c r="E1838" s="3">
        <v>12811.4404296875</v>
      </c>
      <c r="F1838" s="3">
        <v>12838.66015625</v>
      </c>
    </row>
    <row r="1839" ht="12.75" customHeight="1">
      <c r="A1839" s="4">
        <v>44039.0</v>
      </c>
      <c r="B1839" s="2" t="s">
        <v>9</v>
      </c>
      <c r="C1839" s="3">
        <v>11225.0</v>
      </c>
      <c r="D1839" s="3">
        <v>11225.0</v>
      </c>
      <c r="E1839" s="3">
        <v>11087.849609375</v>
      </c>
      <c r="F1839" s="3">
        <v>11131.7998046875</v>
      </c>
    </row>
    <row r="1840" ht="12.75" customHeight="1">
      <c r="A1840" s="4">
        <v>44039.0</v>
      </c>
      <c r="B1840" s="2" t="s">
        <v>11</v>
      </c>
      <c r="C1840" s="3">
        <v>22495.94921875</v>
      </c>
      <c r="D1840" s="3">
        <v>22741.130859375</v>
      </c>
      <c r="E1840" s="3">
        <v>22429.5703125</v>
      </c>
      <c r="F1840" s="3">
        <v>22715.849609375</v>
      </c>
    </row>
    <row r="1841" ht="12.75" customHeight="1">
      <c r="A1841" s="4">
        <v>44039.0</v>
      </c>
      <c r="B1841" s="2" t="s">
        <v>6</v>
      </c>
      <c r="C1841" s="3">
        <v>3219.84008789063</v>
      </c>
      <c r="D1841" s="3">
        <v>3241.42993164063</v>
      </c>
      <c r="E1841" s="3">
        <v>3214.25</v>
      </c>
      <c r="F1841" s="3">
        <v>3239.40991210938</v>
      </c>
    </row>
    <row r="1842" ht="12.75" customHeight="1">
      <c r="A1842" s="4">
        <v>44039.0</v>
      </c>
      <c r="B1842" s="2" t="s">
        <v>10</v>
      </c>
      <c r="C1842" s="3">
        <v>3210.38598632813</v>
      </c>
      <c r="D1842" s="3">
        <v>3221.98510742188</v>
      </c>
      <c r="E1842" s="3">
        <v>3174.65795898438</v>
      </c>
      <c r="F1842" s="3">
        <v>3205.22705078125</v>
      </c>
    </row>
    <row r="1843" ht="12.75" customHeight="1">
      <c r="A1843" s="4">
        <v>44039.0</v>
      </c>
      <c r="B1843" s="2" t="s">
        <v>7</v>
      </c>
      <c r="C1843" s="3">
        <v>41.2599983215332</v>
      </c>
      <c r="D1843" s="3">
        <v>41.8199996948242</v>
      </c>
      <c r="E1843" s="3">
        <v>40.4799995422363</v>
      </c>
      <c r="F1843" s="3">
        <v>41.5999984741211</v>
      </c>
    </row>
    <row r="1844" ht="12.75" customHeight="1">
      <c r="A1844" s="4">
        <v>44040.0</v>
      </c>
      <c r="B1844" s="2" t="s">
        <v>8</v>
      </c>
      <c r="C1844" s="3">
        <v>12886.23046875</v>
      </c>
      <c r="D1844" s="3">
        <v>12936.009765625</v>
      </c>
      <c r="E1844" s="3">
        <v>12746.4599609375</v>
      </c>
      <c r="F1844" s="3">
        <v>12835.2802734375</v>
      </c>
    </row>
    <row r="1845" ht="12.75" customHeight="1">
      <c r="A1845" s="4">
        <v>44040.0</v>
      </c>
      <c r="B1845" s="2" t="s">
        <v>9</v>
      </c>
      <c r="C1845" s="3">
        <v>11154.099609375</v>
      </c>
      <c r="D1845" s="3">
        <v>11317.75</v>
      </c>
      <c r="E1845" s="3">
        <v>11151.400390625</v>
      </c>
      <c r="F1845" s="3">
        <v>11300.5498046875</v>
      </c>
    </row>
    <row r="1846" ht="12.75" customHeight="1">
      <c r="A1846" s="4">
        <v>44040.0</v>
      </c>
      <c r="B1846" s="2" t="s">
        <v>11</v>
      </c>
      <c r="C1846" s="3">
        <v>22735.01953125</v>
      </c>
      <c r="D1846" s="3">
        <v>22842.189453125</v>
      </c>
      <c r="E1846" s="3">
        <v>22646.220703125</v>
      </c>
      <c r="F1846" s="3">
        <v>22657.380859375</v>
      </c>
    </row>
    <row r="1847" ht="12.75" customHeight="1">
      <c r="A1847" s="4">
        <v>44040.0</v>
      </c>
      <c r="B1847" s="2" t="s">
        <v>6</v>
      </c>
      <c r="C1847" s="3">
        <v>3234.27001953125</v>
      </c>
      <c r="D1847" s="3">
        <v>3243.71997070313</v>
      </c>
      <c r="E1847" s="3">
        <v>3216.169921875</v>
      </c>
      <c r="F1847" s="3">
        <v>3218.43994140625</v>
      </c>
    </row>
    <row r="1848" ht="12.75" customHeight="1">
      <c r="A1848" s="4">
        <v>44040.0</v>
      </c>
      <c r="B1848" s="2" t="s">
        <v>10</v>
      </c>
      <c r="C1848" s="3">
        <v>3226.13305664063</v>
      </c>
      <c r="D1848" s="3">
        <v>3245.29711914063</v>
      </c>
      <c r="E1848" s="3">
        <v>3208.49389648438</v>
      </c>
      <c r="F1848" s="3">
        <v>3227.9599609375</v>
      </c>
    </row>
    <row r="1849" ht="12.75" customHeight="1">
      <c r="A1849" s="4">
        <v>44040.0</v>
      </c>
      <c r="B1849" s="2" t="s">
        <v>7</v>
      </c>
      <c r="C1849" s="3">
        <v>41.6500015258789</v>
      </c>
      <c r="D1849" s="3">
        <v>41.9300003051758</v>
      </c>
      <c r="E1849" s="3">
        <v>40.8499984741211</v>
      </c>
      <c r="F1849" s="3">
        <v>41.0400009155273</v>
      </c>
    </row>
    <row r="1850" ht="12.75" customHeight="1">
      <c r="A1850" s="4">
        <v>44041.0</v>
      </c>
      <c r="B1850" s="2" t="s">
        <v>8</v>
      </c>
      <c r="C1850" s="3">
        <v>12819.6298828125</v>
      </c>
      <c r="D1850" s="3">
        <v>12864.3896484375</v>
      </c>
      <c r="E1850" s="3">
        <v>12789.9697265625</v>
      </c>
      <c r="F1850" s="3">
        <v>12822.259765625</v>
      </c>
    </row>
    <row r="1851" ht="12.75" customHeight="1">
      <c r="A1851" s="4">
        <v>44041.0</v>
      </c>
      <c r="B1851" s="2" t="s">
        <v>9</v>
      </c>
      <c r="C1851" s="3">
        <v>11276.900390625</v>
      </c>
      <c r="D1851" s="3">
        <v>11341.400390625</v>
      </c>
      <c r="E1851" s="3">
        <v>11149.75</v>
      </c>
      <c r="F1851" s="3">
        <v>11202.849609375</v>
      </c>
    </row>
    <row r="1852" ht="12.75" customHeight="1">
      <c r="A1852" s="4">
        <v>44041.0</v>
      </c>
      <c r="B1852" s="2" t="s">
        <v>11</v>
      </c>
      <c r="C1852" s="3">
        <v>22543.890625</v>
      </c>
      <c r="D1852" s="3">
        <v>22584.869140625</v>
      </c>
      <c r="E1852" s="3">
        <v>22366.33984375</v>
      </c>
      <c r="F1852" s="3">
        <v>22397.109375</v>
      </c>
    </row>
    <row r="1853" ht="12.75" customHeight="1">
      <c r="A1853" s="4">
        <v>44041.0</v>
      </c>
      <c r="B1853" s="2" t="s">
        <v>6</v>
      </c>
      <c r="C1853" s="3">
        <v>3227.21997070313</v>
      </c>
      <c r="D1853" s="3">
        <v>3264.73999023438</v>
      </c>
      <c r="E1853" s="3">
        <v>3227.21997070313</v>
      </c>
      <c r="F1853" s="3">
        <v>3258.43994140625</v>
      </c>
    </row>
    <row r="1854" ht="12.75" customHeight="1">
      <c r="A1854" s="4">
        <v>44041.0</v>
      </c>
      <c r="B1854" s="2" t="s">
        <v>10</v>
      </c>
      <c r="C1854" s="3">
        <v>3221.98803710938</v>
      </c>
      <c r="D1854" s="3">
        <v>3294.55200195313</v>
      </c>
      <c r="E1854" s="3">
        <v>3209.98999023438</v>
      </c>
      <c r="F1854" s="3">
        <v>3294.55200195313</v>
      </c>
    </row>
    <row r="1855" ht="12.75" customHeight="1">
      <c r="A1855" s="4">
        <v>44041.0</v>
      </c>
      <c r="B1855" s="2" t="s">
        <v>7</v>
      </c>
      <c r="C1855" s="3">
        <v>41.1300010681152</v>
      </c>
      <c r="D1855" s="3">
        <v>41.5699996948242</v>
      </c>
      <c r="E1855" s="3">
        <v>40.9300003051758</v>
      </c>
      <c r="F1855" s="3">
        <v>41.2700004577637</v>
      </c>
    </row>
    <row r="1856" ht="12.75" customHeight="1">
      <c r="A1856" s="4">
        <v>44042.0</v>
      </c>
      <c r="B1856" s="2" t="s">
        <v>8</v>
      </c>
      <c r="C1856" s="3">
        <v>12762.1201171875</v>
      </c>
      <c r="D1856" s="3">
        <v>12768.7099609375</v>
      </c>
      <c r="E1856" s="3">
        <v>12253.919921875</v>
      </c>
      <c r="F1856" s="3">
        <v>12379.650390625</v>
      </c>
    </row>
    <row r="1857" ht="12.75" customHeight="1">
      <c r="A1857" s="4">
        <v>44042.0</v>
      </c>
      <c r="B1857" s="2" t="s">
        <v>9</v>
      </c>
      <c r="C1857" s="3">
        <v>11254.2998046875</v>
      </c>
      <c r="D1857" s="3">
        <v>11299.9501953125</v>
      </c>
      <c r="E1857" s="3">
        <v>11084.9501953125</v>
      </c>
      <c r="F1857" s="3">
        <v>11102.150390625</v>
      </c>
    </row>
    <row r="1858" ht="12.75" customHeight="1">
      <c r="A1858" s="4">
        <v>44042.0</v>
      </c>
      <c r="B1858" s="2" t="s">
        <v>11</v>
      </c>
      <c r="C1858" s="3">
        <v>22489.240234375</v>
      </c>
      <c r="D1858" s="3">
        <v>22506.599609375</v>
      </c>
      <c r="E1858" s="3">
        <v>22334.7109375</v>
      </c>
      <c r="F1858" s="3">
        <v>22339.23046875</v>
      </c>
    </row>
    <row r="1859" ht="12.75" customHeight="1">
      <c r="A1859" s="4">
        <v>44042.0</v>
      </c>
      <c r="B1859" s="2" t="s">
        <v>6</v>
      </c>
      <c r="C1859" s="3">
        <v>3231.76000976563</v>
      </c>
      <c r="D1859" s="3">
        <v>3250.919921875</v>
      </c>
      <c r="E1859" s="3">
        <v>3204.1298828125</v>
      </c>
      <c r="F1859" s="3">
        <v>3246.21997070313</v>
      </c>
    </row>
    <row r="1860" ht="12.75" customHeight="1">
      <c r="A1860" s="4">
        <v>44042.0</v>
      </c>
      <c r="B1860" s="2" t="s">
        <v>10</v>
      </c>
      <c r="C1860" s="3">
        <v>3299.57202148438</v>
      </c>
      <c r="D1860" s="3">
        <v>3312.45092773438</v>
      </c>
      <c r="E1860" s="3">
        <v>3282.162109375</v>
      </c>
      <c r="F1860" s="3">
        <v>3286.82202148438</v>
      </c>
    </row>
    <row r="1861" ht="12.75" customHeight="1">
      <c r="A1861" s="4">
        <v>44042.0</v>
      </c>
      <c r="B1861" s="2" t="s">
        <v>7</v>
      </c>
      <c r="C1861" s="3">
        <v>41.3199996948242</v>
      </c>
      <c r="D1861" s="3">
        <v>41.3899993896484</v>
      </c>
      <c r="E1861" s="3">
        <v>38.7200012207031</v>
      </c>
      <c r="F1861" s="3">
        <v>39.9199981689453</v>
      </c>
    </row>
    <row r="1862" ht="12.75" customHeight="1">
      <c r="A1862" s="4">
        <v>44043.0</v>
      </c>
      <c r="B1862" s="2" t="s">
        <v>8</v>
      </c>
      <c r="C1862" s="3">
        <v>12403.099609375</v>
      </c>
      <c r="D1862" s="3">
        <v>12524.75</v>
      </c>
      <c r="E1862" s="3">
        <v>12313.3603515625</v>
      </c>
      <c r="F1862" s="3">
        <v>12313.3603515625</v>
      </c>
    </row>
    <row r="1863" ht="12.75" customHeight="1">
      <c r="A1863" s="4">
        <v>44043.0</v>
      </c>
      <c r="B1863" s="2" t="s">
        <v>9</v>
      </c>
      <c r="C1863" s="3">
        <v>11139.5</v>
      </c>
      <c r="D1863" s="3">
        <v>11150.400390625</v>
      </c>
      <c r="E1863" s="3">
        <v>11026.650390625</v>
      </c>
      <c r="F1863" s="3">
        <v>11073.4501953125</v>
      </c>
    </row>
    <row r="1864" ht="12.75" customHeight="1">
      <c r="A1864" s="4">
        <v>44043.0</v>
      </c>
      <c r="B1864" s="2" t="s">
        <v>11</v>
      </c>
      <c r="C1864" s="3">
        <v>22267.58984375</v>
      </c>
      <c r="D1864" s="3">
        <v>22295.05078125</v>
      </c>
      <c r="E1864" s="3">
        <v>21710.0</v>
      </c>
      <c r="F1864" s="3">
        <v>21710.0</v>
      </c>
    </row>
    <row r="1865" ht="12.75" customHeight="1">
      <c r="A1865" s="4">
        <v>44043.0</v>
      </c>
      <c r="B1865" s="2" t="s">
        <v>6</v>
      </c>
      <c r="C1865" s="3">
        <v>3270.44995117188</v>
      </c>
      <c r="D1865" s="3">
        <v>3272.169921875</v>
      </c>
      <c r="E1865" s="3">
        <v>3220.26000976563</v>
      </c>
      <c r="F1865" s="3">
        <v>3271.1201171875</v>
      </c>
    </row>
    <row r="1866" ht="12.75" customHeight="1">
      <c r="A1866" s="4">
        <v>44043.0</v>
      </c>
      <c r="B1866" s="2" t="s">
        <v>10</v>
      </c>
      <c r="C1866" s="3">
        <v>3280.7958984375</v>
      </c>
      <c r="D1866" s="3">
        <v>3333.78588867188</v>
      </c>
      <c r="E1866" s="3">
        <v>3261.61401367188</v>
      </c>
      <c r="F1866" s="3">
        <v>3310.00708007813</v>
      </c>
    </row>
    <row r="1867" ht="12.75" customHeight="1">
      <c r="A1867" s="4">
        <v>44043.0</v>
      </c>
      <c r="B1867" s="2" t="s">
        <v>7</v>
      </c>
      <c r="C1867" s="3">
        <v>40.3400001525879</v>
      </c>
      <c r="D1867" s="3">
        <v>40.5499992370606</v>
      </c>
      <c r="E1867" s="3">
        <v>39.6599998474121</v>
      </c>
      <c r="F1867" s="3">
        <v>40.2700004577637</v>
      </c>
    </row>
    <row r="1868" ht="12.75" customHeight="1">
      <c r="A1868" s="4">
        <v>44046.0</v>
      </c>
      <c r="B1868" s="2" t="s">
        <v>8</v>
      </c>
      <c r="C1868" s="3">
        <v>12374.4599609375</v>
      </c>
      <c r="D1868" s="3">
        <v>12698.5595703125</v>
      </c>
      <c r="E1868" s="3">
        <v>12365.6103515625</v>
      </c>
      <c r="F1868" s="3">
        <v>12646.98046875</v>
      </c>
    </row>
    <row r="1869" ht="12.75" customHeight="1">
      <c r="A1869" s="4">
        <v>44046.0</v>
      </c>
      <c r="B1869" s="2" t="s">
        <v>9</v>
      </c>
      <c r="C1869" s="3">
        <v>11057.5498046875</v>
      </c>
      <c r="D1869" s="3">
        <v>11058.0498046875</v>
      </c>
      <c r="E1869" s="3">
        <v>10882.25</v>
      </c>
      <c r="F1869" s="3">
        <v>10891.599609375</v>
      </c>
    </row>
    <row r="1870" ht="12.75" customHeight="1">
      <c r="A1870" s="4">
        <v>44046.0</v>
      </c>
      <c r="B1870" s="2" t="s">
        <v>11</v>
      </c>
      <c r="C1870" s="3">
        <v>21947.580078125</v>
      </c>
      <c r="D1870" s="3">
        <v>22214.58984375</v>
      </c>
      <c r="E1870" s="3">
        <v>21919.830078125</v>
      </c>
      <c r="F1870" s="3">
        <v>22195.380859375</v>
      </c>
    </row>
    <row r="1871" ht="12.75" customHeight="1">
      <c r="A1871" s="4">
        <v>44046.0</v>
      </c>
      <c r="B1871" s="2" t="s">
        <v>6</v>
      </c>
      <c r="C1871" s="3">
        <v>3288.26000976563</v>
      </c>
      <c r="D1871" s="3">
        <v>3302.72998046875</v>
      </c>
      <c r="E1871" s="3">
        <v>3284.53002929688</v>
      </c>
      <c r="F1871" s="3">
        <v>3294.61010742188</v>
      </c>
    </row>
    <row r="1872" ht="12.75" customHeight="1">
      <c r="A1872" s="4">
        <v>44046.0</v>
      </c>
      <c r="B1872" s="2" t="s">
        <v>10</v>
      </c>
      <c r="C1872" s="3">
        <v>3332.18310546875</v>
      </c>
      <c r="D1872" s="3">
        <v>3368.10302734375</v>
      </c>
      <c r="E1872" s="3">
        <v>3327.67700195313</v>
      </c>
      <c r="F1872" s="3">
        <v>3367.96606445313</v>
      </c>
    </row>
    <row r="1873" ht="12.75" customHeight="1">
      <c r="A1873" s="4">
        <v>44046.0</v>
      </c>
      <c r="B1873" s="2" t="s">
        <v>7</v>
      </c>
      <c r="C1873" s="3">
        <v>40.3899993896484</v>
      </c>
      <c r="D1873" s="3">
        <v>41.2400016784668</v>
      </c>
      <c r="E1873" s="3">
        <v>39.5800018310547</v>
      </c>
      <c r="F1873" s="3">
        <v>41.0099983215332</v>
      </c>
    </row>
    <row r="1874" ht="12.75" customHeight="1">
      <c r="A1874" s="4">
        <v>44047.0</v>
      </c>
      <c r="B1874" s="2" t="s">
        <v>8</v>
      </c>
      <c r="C1874" s="3">
        <v>12744.1298828125</v>
      </c>
      <c r="D1874" s="3">
        <v>12768.580078125</v>
      </c>
      <c r="E1874" s="3">
        <v>12528.0703125</v>
      </c>
      <c r="F1874" s="3">
        <v>12600.8701171875</v>
      </c>
    </row>
    <row r="1875" ht="12.75" customHeight="1">
      <c r="A1875" s="4">
        <v>44047.0</v>
      </c>
      <c r="B1875" s="2" t="s">
        <v>9</v>
      </c>
      <c r="C1875" s="3">
        <v>10946.650390625</v>
      </c>
      <c r="D1875" s="3">
        <v>11112.25</v>
      </c>
      <c r="E1875" s="3">
        <v>10908.099609375</v>
      </c>
      <c r="F1875" s="3">
        <v>11095.25</v>
      </c>
    </row>
    <row r="1876" ht="12.75" customHeight="1">
      <c r="A1876" s="4">
        <v>44047.0</v>
      </c>
      <c r="B1876" s="2" t="s">
        <v>11</v>
      </c>
      <c r="C1876" s="3">
        <v>22379.740234375</v>
      </c>
      <c r="D1876" s="3">
        <v>22603.8203125</v>
      </c>
      <c r="E1876" s="3">
        <v>22379.740234375</v>
      </c>
      <c r="F1876" s="3">
        <v>22573.66015625</v>
      </c>
    </row>
    <row r="1877" ht="12.75" customHeight="1">
      <c r="A1877" s="4">
        <v>44047.0</v>
      </c>
      <c r="B1877" s="2" t="s">
        <v>6</v>
      </c>
      <c r="C1877" s="3">
        <v>3289.919921875</v>
      </c>
      <c r="D1877" s="3">
        <v>3306.84008789063</v>
      </c>
      <c r="E1877" s="3">
        <v>3286.3701171875</v>
      </c>
      <c r="F1877" s="3">
        <v>3306.51000976563</v>
      </c>
    </row>
    <row r="1878" ht="12.75" customHeight="1">
      <c r="A1878" s="4">
        <v>44047.0</v>
      </c>
      <c r="B1878" s="2" t="s">
        <v>10</v>
      </c>
      <c r="C1878" s="3">
        <v>3376.43994140625</v>
      </c>
      <c r="D1878" s="3">
        <v>3391.07006835938</v>
      </c>
      <c r="E1878" s="3">
        <v>3352.5</v>
      </c>
      <c r="F1878" s="3">
        <v>3371.68994140625</v>
      </c>
    </row>
    <row r="1879" ht="12.75" customHeight="1">
      <c r="A1879" s="4">
        <v>44047.0</v>
      </c>
      <c r="B1879" s="2" t="s">
        <v>7</v>
      </c>
      <c r="C1879" s="3">
        <v>40.7799987792969</v>
      </c>
      <c r="D1879" s="3">
        <v>42.0800018310547</v>
      </c>
      <c r="E1879" s="3">
        <v>40.1399993896484</v>
      </c>
      <c r="F1879" s="3">
        <v>41.7000007629395</v>
      </c>
    </row>
    <row r="1880" ht="12.75" customHeight="1">
      <c r="A1880" s="4">
        <v>44048.0</v>
      </c>
      <c r="B1880" s="2" t="s">
        <v>8</v>
      </c>
      <c r="C1880" s="3">
        <v>12667.1201171875</v>
      </c>
      <c r="D1880" s="3">
        <v>12757.0302734375</v>
      </c>
      <c r="E1880" s="3">
        <v>12632.990234375</v>
      </c>
      <c r="F1880" s="3">
        <v>12660.25</v>
      </c>
    </row>
    <row r="1881" ht="12.75" customHeight="1">
      <c r="A1881" s="4">
        <v>44048.0</v>
      </c>
      <c r="B1881" s="2" t="s">
        <v>9</v>
      </c>
      <c r="C1881" s="3">
        <v>11155.75</v>
      </c>
      <c r="D1881" s="3">
        <v>11225.650390625</v>
      </c>
      <c r="E1881" s="3">
        <v>11064.0498046875</v>
      </c>
      <c r="F1881" s="3">
        <v>11101.650390625</v>
      </c>
    </row>
    <row r="1882" ht="12.75" customHeight="1">
      <c r="A1882" s="4">
        <v>44048.0</v>
      </c>
      <c r="B1882" s="2" t="s">
        <v>11</v>
      </c>
      <c r="C1882" s="3">
        <v>22479.720703125</v>
      </c>
      <c r="D1882" s="3">
        <v>22554.19921875</v>
      </c>
      <c r="E1882" s="3">
        <v>22356.25</v>
      </c>
      <c r="F1882" s="3">
        <v>22514.849609375</v>
      </c>
    </row>
    <row r="1883" ht="12.75" customHeight="1">
      <c r="A1883" s="4">
        <v>44048.0</v>
      </c>
      <c r="B1883" s="2" t="s">
        <v>6</v>
      </c>
      <c r="C1883" s="3">
        <v>3317.3701171875</v>
      </c>
      <c r="D1883" s="3">
        <v>3330.77001953125</v>
      </c>
      <c r="E1883" s="3">
        <v>3317.3701171875</v>
      </c>
      <c r="F1883" s="3">
        <v>3327.77001953125</v>
      </c>
    </row>
    <row r="1884" ht="12.75" customHeight="1">
      <c r="A1884" s="4">
        <v>44048.0</v>
      </c>
      <c r="B1884" s="2" t="s">
        <v>10</v>
      </c>
      <c r="C1884" s="3">
        <v>3363.330078125</v>
      </c>
      <c r="D1884" s="3">
        <v>3383.63989257813</v>
      </c>
      <c r="E1884" s="3">
        <v>3333.8798828125</v>
      </c>
      <c r="F1884" s="3">
        <v>3377.56005859375</v>
      </c>
    </row>
    <row r="1885" ht="12.75" customHeight="1">
      <c r="A1885" s="4">
        <v>44048.0</v>
      </c>
      <c r="B1885" s="2" t="s">
        <v>7</v>
      </c>
      <c r="C1885" s="3">
        <v>41.560001373291</v>
      </c>
      <c r="D1885" s="3">
        <v>43.5200004577637</v>
      </c>
      <c r="E1885" s="3">
        <v>41.4700012207031</v>
      </c>
      <c r="F1885" s="3">
        <v>42.189998626709</v>
      </c>
    </row>
    <row r="1886" ht="12.75" customHeight="1">
      <c r="A1886" s="4">
        <v>44049.0</v>
      </c>
      <c r="B1886" s="2" t="s">
        <v>8</v>
      </c>
      <c r="C1886" s="3">
        <v>12664.5498046875</v>
      </c>
      <c r="D1886" s="3">
        <v>12799.2099609375</v>
      </c>
      <c r="E1886" s="3">
        <v>12519.849609375</v>
      </c>
      <c r="F1886" s="3">
        <v>12591.6796875</v>
      </c>
    </row>
    <row r="1887" ht="12.75" customHeight="1">
      <c r="A1887" s="4">
        <v>44049.0</v>
      </c>
      <c r="B1887" s="2" t="s">
        <v>9</v>
      </c>
      <c r="C1887" s="3">
        <v>11185.7001953125</v>
      </c>
      <c r="D1887" s="3">
        <v>11256.7998046875</v>
      </c>
      <c r="E1887" s="3">
        <v>11127.2998046875</v>
      </c>
      <c r="F1887" s="3">
        <v>11200.150390625</v>
      </c>
    </row>
    <row r="1888" ht="12.75" customHeight="1">
      <c r="A1888" s="4">
        <v>44049.0</v>
      </c>
      <c r="B1888" s="2" t="s">
        <v>11</v>
      </c>
      <c r="C1888" s="3">
        <v>22471.7109375</v>
      </c>
      <c r="D1888" s="3">
        <v>22587.75</v>
      </c>
      <c r="E1888" s="3">
        <v>22362.890625</v>
      </c>
      <c r="F1888" s="3">
        <v>22418.150390625</v>
      </c>
    </row>
    <row r="1889" ht="12.75" customHeight="1">
      <c r="A1889" s="4">
        <v>44049.0</v>
      </c>
      <c r="B1889" s="2" t="s">
        <v>6</v>
      </c>
      <c r="C1889" s="3">
        <v>3323.169921875</v>
      </c>
      <c r="D1889" s="3">
        <v>3351.03002929688</v>
      </c>
      <c r="E1889" s="3">
        <v>3318.13989257813</v>
      </c>
      <c r="F1889" s="3">
        <v>3349.15991210938</v>
      </c>
    </row>
    <row r="1890" ht="12.75" customHeight="1">
      <c r="A1890" s="4">
        <v>44049.0</v>
      </c>
      <c r="B1890" s="2" t="s">
        <v>10</v>
      </c>
      <c r="C1890" s="3">
        <v>3380.76000976563</v>
      </c>
      <c r="D1890" s="3">
        <v>3392.69995117188</v>
      </c>
      <c r="E1890" s="3">
        <v>3334.330078125</v>
      </c>
      <c r="F1890" s="3">
        <v>3386.4599609375</v>
      </c>
    </row>
    <row r="1891" ht="12.75" customHeight="1">
      <c r="A1891" s="4">
        <v>44049.0</v>
      </c>
      <c r="B1891" s="2" t="s">
        <v>7</v>
      </c>
      <c r="C1891" s="3">
        <v>42.189998626709</v>
      </c>
      <c r="D1891" s="3">
        <v>42.6500015258789</v>
      </c>
      <c r="E1891" s="3">
        <v>41.6100006103516</v>
      </c>
      <c r="F1891" s="3">
        <v>41.9500007629395</v>
      </c>
    </row>
    <row r="1892" ht="12.75" customHeight="1">
      <c r="A1892" s="4">
        <v>44050.0</v>
      </c>
      <c r="B1892" s="2" t="s">
        <v>8</v>
      </c>
      <c r="C1892" s="3">
        <v>12634.7900390625</v>
      </c>
      <c r="D1892" s="3">
        <v>12691.66015625</v>
      </c>
      <c r="E1892" s="3">
        <v>12517.4404296875</v>
      </c>
      <c r="F1892" s="3">
        <v>12674.8798828125</v>
      </c>
    </row>
    <row r="1893" ht="12.75" customHeight="1">
      <c r="A1893" s="4">
        <v>44050.0</v>
      </c>
      <c r="B1893" s="2" t="s">
        <v>9</v>
      </c>
      <c r="C1893" s="3">
        <v>11186.650390625</v>
      </c>
      <c r="D1893" s="3">
        <v>11231.900390625</v>
      </c>
      <c r="E1893" s="3">
        <v>11142.0498046875</v>
      </c>
      <c r="F1893" s="3">
        <v>11214.0498046875</v>
      </c>
    </row>
    <row r="1894" ht="12.75" customHeight="1">
      <c r="A1894" s="4">
        <v>44050.0</v>
      </c>
      <c r="B1894" s="2" t="s">
        <v>11</v>
      </c>
      <c r="C1894" s="3">
        <v>22433.779296875</v>
      </c>
      <c r="D1894" s="3">
        <v>22436.16015625</v>
      </c>
      <c r="E1894" s="3">
        <v>22204.609375</v>
      </c>
      <c r="F1894" s="3">
        <v>22329.939453125</v>
      </c>
    </row>
    <row r="1895" ht="12.75" customHeight="1">
      <c r="A1895" s="4">
        <v>44050.0</v>
      </c>
      <c r="B1895" s="2" t="s">
        <v>6</v>
      </c>
      <c r="C1895" s="3">
        <v>3340.05004882813</v>
      </c>
      <c r="D1895" s="3">
        <v>3352.5400390625</v>
      </c>
      <c r="E1895" s="3">
        <v>3328.71997070313</v>
      </c>
      <c r="F1895" s="3">
        <v>3351.28002929688</v>
      </c>
    </row>
    <row r="1896" ht="12.75" customHeight="1">
      <c r="A1896" s="4">
        <v>44050.0</v>
      </c>
      <c r="B1896" s="2" t="s">
        <v>10</v>
      </c>
      <c r="C1896" s="3">
        <v>3370.587890625</v>
      </c>
      <c r="D1896" s="3">
        <v>3374.13305664063</v>
      </c>
      <c r="E1896" s="3">
        <v>3307.712890625</v>
      </c>
      <c r="F1896" s="3">
        <v>3354.03491210938</v>
      </c>
    </row>
    <row r="1897" ht="12.75" customHeight="1">
      <c r="A1897" s="4">
        <v>44050.0</v>
      </c>
      <c r="B1897" s="2" t="s">
        <v>7</v>
      </c>
      <c r="C1897" s="3">
        <v>41.9700012207031</v>
      </c>
      <c r="D1897" s="3">
        <v>42.2200012207031</v>
      </c>
      <c r="E1897" s="3">
        <v>41.060001373291</v>
      </c>
      <c r="F1897" s="3">
        <v>41.2200012207031</v>
      </c>
    </row>
    <row r="1898" ht="12.75" customHeight="1">
      <c r="A1898" s="4">
        <v>44053.0</v>
      </c>
      <c r="B1898" s="2" t="s">
        <v>8</v>
      </c>
      <c r="C1898" s="3">
        <v>12729.099609375</v>
      </c>
      <c r="D1898" s="3">
        <v>12753.1201171875</v>
      </c>
      <c r="E1898" s="3">
        <v>12605.8203125</v>
      </c>
      <c r="F1898" s="3">
        <v>12687.5302734375</v>
      </c>
    </row>
    <row r="1899" ht="12.75" customHeight="1">
      <c r="A1899" s="4">
        <v>44053.0</v>
      </c>
      <c r="B1899" s="2" t="s">
        <v>9</v>
      </c>
      <c r="C1899" s="3">
        <v>11270.25</v>
      </c>
      <c r="D1899" s="3">
        <v>11337.2998046875</v>
      </c>
      <c r="E1899" s="3">
        <v>11238.0</v>
      </c>
      <c r="F1899" s="3">
        <v>11270.150390625</v>
      </c>
    </row>
    <row r="1900" ht="12.75" customHeight="1">
      <c r="A1900" s="4">
        <v>44053.0</v>
      </c>
      <c r="B1900" s="2" t="s">
        <v>6</v>
      </c>
      <c r="C1900" s="3">
        <v>3356.0400390625</v>
      </c>
      <c r="D1900" s="3">
        <v>3363.2900390625</v>
      </c>
      <c r="E1900" s="3">
        <v>3335.43994140625</v>
      </c>
      <c r="F1900" s="3">
        <v>3360.46997070313</v>
      </c>
    </row>
    <row r="1901" ht="12.75" customHeight="1">
      <c r="A1901" s="4">
        <v>44053.0</v>
      </c>
      <c r="B1901" s="2" t="s">
        <v>10</v>
      </c>
      <c r="C1901" s="3">
        <v>3341.52807617188</v>
      </c>
      <c r="D1901" s="3">
        <v>3399.93188476563</v>
      </c>
      <c r="E1901" s="3">
        <v>3335.04296875</v>
      </c>
      <c r="F1901" s="3">
        <v>3379.251953125</v>
      </c>
    </row>
    <row r="1902" ht="12.75" customHeight="1">
      <c r="A1902" s="4">
        <v>44053.0</v>
      </c>
      <c r="B1902" s="2" t="s">
        <v>7</v>
      </c>
      <c r="C1902" s="3">
        <v>41.5</v>
      </c>
      <c r="D1902" s="3">
        <v>42.3300018310547</v>
      </c>
      <c r="E1902" s="3">
        <v>41.1699981689453</v>
      </c>
      <c r="F1902" s="3">
        <v>41.939998626709</v>
      </c>
    </row>
    <row r="1903" ht="12.75" customHeight="1">
      <c r="A1903" s="4">
        <v>44054.0</v>
      </c>
      <c r="B1903" s="2" t="s">
        <v>8</v>
      </c>
      <c r="C1903" s="3">
        <v>12806.9697265625</v>
      </c>
      <c r="D1903" s="3">
        <v>13046.1298828125</v>
      </c>
      <c r="E1903" s="3">
        <v>12802.0595703125</v>
      </c>
      <c r="F1903" s="3">
        <v>12946.8896484375</v>
      </c>
    </row>
    <row r="1904" ht="12.75" customHeight="1">
      <c r="A1904" s="4">
        <v>44054.0</v>
      </c>
      <c r="B1904" s="2" t="s">
        <v>9</v>
      </c>
      <c r="C1904" s="3">
        <v>11322.25</v>
      </c>
      <c r="D1904" s="3">
        <v>11373.599609375</v>
      </c>
      <c r="E1904" s="3">
        <v>11299.150390625</v>
      </c>
      <c r="F1904" s="3">
        <v>11322.5</v>
      </c>
    </row>
    <row r="1905" ht="12.75" customHeight="1">
      <c r="A1905" s="4">
        <v>44054.0</v>
      </c>
      <c r="B1905" s="2" t="s">
        <v>11</v>
      </c>
      <c r="C1905" s="3">
        <v>22505.509765625</v>
      </c>
      <c r="D1905" s="3">
        <v>22760.869140625</v>
      </c>
      <c r="E1905" s="3">
        <v>22497.0703125</v>
      </c>
      <c r="F1905" s="3">
        <v>22750.240234375</v>
      </c>
    </row>
    <row r="1906" ht="12.75" customHeight="1">
      <c r="A1906" s="4">
        <v>44054.0</v>
      </c>
      <c r="B1906" s="2" t="s">
        <v>6</v>
      </c>
      <c r="C1906" s="3">
        <v>3370.34008789063</v>
      </c>
      <c r="D1906" s="3">
        <v>3381.01000976563</v>
      </c>
      <c r="E1906" s="3">
        <v>3326.43994140625</v>
      </c>
      <c r="F1906" s="3">
        <v>3333.68994140625</v>
      </c>
    </row>
    <row r="1907" ht="12.75" customHeight="1">
      <c r="A1907" s="4">
        <v>44054.0</v>
      </c>
      <c r="B1907" s="2" t="s">
        <v>10</v>
      </c>
      <c r="C1907" s="3">
        <v>3379.48706054688</v>
      </c>
      <c r="D1907" s="3">
        <v>3409.05908203125</v>
      </c>
      <c r="E1907" s="3">
        <v>3336.09497070313</v>
      </c>
      <c r="F1907" s="3">
        <v>3340.2900390625</v>
      </c>
    </row>
    <row r="1908" ht="12.75" customHeight="1">
      <c r="A1908" s="4">
        <v>44054.0</v>
      </c>
      <c r="B1908" s="2" t="s">
        <v>7</v>
      </c>
      <c r="C1908" s="3">
        <v>41.9799995422363</v>
      </c>
      <c r="D1908" s="3">
        <v>42.939998626709</v>
      </c>
      <c r="E1908" s="3">
        <v>41.4799995422363</v>
      </c>
      <c r="F1908" s="3">
        <v>41.6100006103516</v>
      </c>
    </row>
    <row r="1909" ht="12.75" customHeight="1">
      <c r="A1909" s="4">
        <v>44055.0</v>
      </c>
      <c r="B1909" s="2" t="s">
        <v>8</v>
      </c>
      <c r="C1909" s="3">
        <v>12917.33984375</v>
      </c>
      <c r="D1909" s="3">
        <v>13101.1201171875</v>
      </c>
      <c r="E1909" s="3">
        <v>12879.1103515625</v>
      </c>
      <c r="F1909" s="3">
        <v>13058.6298828125</v>
      </c>
    </row>
    <row r="1910" ht="12.75" customHeight="1">
      <c r="A1910" s="4">
        <v>44055.0</v>
      </c>
      <c r="B1910" s="2" t="s">
        <v>9</v>
      </c>
      <c r="C1910" s="3">
        <v>11289.0</v>
      </c>
      <c r="D1910" s="3">
        <v>11322.0</v>
      </c>
      <c r="E1910" s="3">
        <v>11242.650390625</v>
      </c>
      <c r="F1910" s="3">
        <v>11308.400390625</v>
      </c>
    </row>
    <row r="1911" ht="12.75" customHeight="1">
      <c r="A1911" s="4">
        <v>44055.0</v>
      </c>
      <c r="B1911" s="2" t="s">
        <v>11</v>
      </c>
      <c r="C1911" s="3">
        <v>22747.439453125</v>
      </c>
      <c r="D1911" s="3">
        <v>22874.369140625</v>
      </c>
      <c r="E1911" s="3">
        <v>22670.740234375</v>
      </c>
      <c r="F1911" s="3">
        <v>22843.9609375</v>
      </c>
    </row>
    <row r="1912" ht="12.75" customHeight="1">
      <c r="A1912" s="4">
        <v>44055.0</v>
      </c>
      <c r="B1912" s="2" t="s">
        <v>6</v>
      </c>
      <c r="C1912" s="3">
        <v>3355.4599609375</v>
      </c>
      <c r="D1912" s="3">
        <v>3387.88989257813</v>
      </c>
      <c r="E1912" s="3">
        <v>3355.4599609375</v>
      </c>
      <c r="F1912" s="3">
        <v>3380.35009765625</v>
      </c>
    </row>
    <row r="1913" ht="12.75" customHeight="1">
      <c r="A1913" s="4">
        <v>44055.0</v>
      </c>
      <c r="B1913" s="2" t="s">
        <v>10</v>
      </c>
      <c r="C1913" s="3">
        <v>3327.49291992188</v>
      </c>
      <c r="D1913" s="3">
        <v>3335.72900390625</v>
      </c>
      <c r="E1913" s="3">
        <v>3263.26489257813</v>
      </c>
      <c r="F1913" s="3">
        <v>3319.26611328125</v>
      </c>
    </row>
    <row r="1914" ht="12.75" customHeight="1">
      <c r="A1914" s="4">
        <v>44055.0</v>
      </c>
      <c r="B1914" s="2" t="s">
        <v>7</v>
      </c>
      <c r="C1914" s="3">
        <v>41.6199989318848</v>
      </c>
      <c r="D1914" s="3">
        <v>42.9000015258789</v>
      </c>
      <c r="E1914" s="3">
        <v>41.5299987792969</v>
      </c>
      <c r="F1914" s="3">
        <v>42.6699981689453</v>
      </c>
    </row>
    <row r="1915" ht="12.75" customHeight="1">
      <c r="A1915" s="4">
        <v>44056.0</v>
      </c>
      <c r="B1915" s="2" t="s">
        <v>8</v>
      </c>
      <c r="C1915" s="3">
        <v>13044.4697265625</v>
      </c>
      <c r="D1915" s="3">
        <v>13075.25</v>
      </c>
      <c r="E1915" s="3">
        <v>12956.2998046875</v>
      </c>
      <c r="F1915" s="3">
        <v>12993.7099609375</v>
      </c>
    </row>
    <row r="1916" ht="12.75" customHeight="1">
      <c r="A1916" s="4">
        <v>44056.0</v>
      </c>
      <c r="B1916" s="2" t="s">
        <v>9</v>
      </c>
      <c r="C1916" s="3">
        <v>11334.849609375</v>
      </c>
      <c r="D1916" s="3">
        <v>11359.2998046875</v>
      </c>
      <c r="E1916" s="3">
        <v>11269.9501953125</v>
      </c>
      <c r="F1916" s="3">
        <v>11300.4501953125</v>
      </c>
    </row>
    <row r="1917" ht="12.75" customHeight="1">
      <c r="A1917" s="4">
        <v>44056.0</v>
      </c>
      <c r="B1917" s="2" t="s">
        <v>11</v>
      </c>
      <c r="C1917" s="3">
        <v>23123.359375</v>
      </c>
      <c r="D1917" s="3">
        <v>23316.689453125</v>
      </c>
      <c r="E1917" s="3">
        <v>23111.5</v>
      </c>
      <c r="F1917" s="3">
        <v>23249.609375</v>
      </c>
    </row>
    <row r="1918" ht="12.75" customHeight="1">
      <c r="A1918" s="4">
        <v>44056.0</v>
      </c>
      <c r="B1918" s="2" t="s">
        <v>6</v>
      </c>
      <c r="C1918" s="3">
        <v>3372.94995117188</v>
      </c>
      <c r="D1918" s="3">
        <v>3387.23999023438</v>
      </c>
      <c r="E1918" s="3">
        <v>3363.35009765625</v>
      </c>
      <c r="F1918" s="3">
        <v>3373.42993164063</v>
      </c>
    </row>
    <row r="1919" ht="12.75" customHeight="1">
      <c r="A1919" s="4">
        <v>44056.0</v>
      </c>
      <c r="B1919" s="2" t="s">
        <v>10</v>
      </c>
      <c r="C1919" s="3">
        <v>3328.17504882813</v>
      </c>
      <c r="D1919" s="3">
        <v>3338.15209960938</v>
      </c>
      <c r="E1919" s="3">
        <v>3309.462890625</v>
      </c>
      <c r="F1919" s="3">
        <v>3320.72607421875</v>
      </c>
    </row>
    <row r="1920" ht="12.75" customHeight="1">
      <c r="A1920" s="4">
        <v>44056.0</v>
      </c>
      <c r="B1920" s="2" t="s">
        <v>7</v>
      </c>
      <c r="C1920" s="3">
        <v>42.5699996948242</v>
      </c>
      <c r="D1920" s="3">
        <v>42.8400001525879</v>
      </c>
      <c r="E1920" s="3">
        <v>42.0900001525879</v>
      </c>
      <c r="F1920" s="3">
        <v>42.2400016784668</v>
      </c>
    </row>
    <row r="1921" ht="12.75" customHeight="1">
      <c r="A1921" s="4">
        <v>44057.0</v>
      </c>
      <c r="B1921" s="2" t="s">
        <v>8</v>
      </c>
      <c r="C1921" s="3">
        <v>12965.2197265625</v>
      </c>
      <c r="D1921" s="3">
        <v>12971.080078125</v>
      </c>
      <c r="E1921" s="3">
        <v>12797.51953125</v>
      </c>
      <c r="F1921" s="3">
        <v>12901.33984375</v>
      </c>
    </row>
    <row r="1922" ht="12.75" customHeight="1">
      <c r="A1922" s="4">
        <v>44057.0</v>
      </c>
      <c r="B1922" s="2" t="s">
        <v>9</v>
      </c>
      <c r="C1922" s="3">
        <v>11353.2998046875</v>
      </c>
      <c r="D1922" s="3">
        <v>11366.25</v>
      </c>
      <c r="E1922" s="3">
        <v>11111.4501953125</v>
      </c>
      <c r="F1922" s="3">
        <v>11178.400390625</v>
      </c>
    </row>
    <row r="1923" ht="12.75" customHeight="1">
      <c r="A1923" s="4">
        <v>44057.0</v>
      </c>
      <c r="B1923" s="2" t="s">
        <v>11</v>
      </c>
      <c r="C1923" s="3">
        <v>23323.919921875</v>
      </c>
      <c r="D1923" s="3">
        <v>23338.7890625</v>
      </c>
      <c r="E1923" s="3">
        <v>23222.849609375</v>
      </c>
      <c r="F1923" s="3">
        <v>23289.359375</v>
      </c>
    </row>
    <row r="1924" ht="12.75" customHeight="1">
      <c r="A1924" s="4">
        <v>44057.0</v>
      </c>
      <c r="B1924" s="2" t="s">
        <v>6</v>
      </c>
      <c r="C1924" s="3">
        <v>3368.65991210938</v>
      </c>
      <c r="D1924" s="3">
        <v>3378.51000976563</v>
      </c>
      <c r="E1924" s="3">
        <v>3361.63989257813</v>
      </c>
      <c r="F1924" s="3">
        <v>3372.85009765625</v>
      </c>
    </row>
    <row r="1925" ht="12.75" customHeight="1">
      <c r="A1925" s="4">
        <v>44057.0</v>
      </c>
      <c r="B1925" s="2" t="s">
        <v>10</v>
      </c>
      <c r="C1925" s="3">
        <v>3315.6689453125</v>
      </c>
      <c r="D1925" s="3">
        <v>3362.02709960938</v>
      </c>
      <c r="E1925" s="3">
        <v>3302.73608398438</v>
      </c>
      <c r="F1925" s="3">
        <v>3360.09912109375</v>
      </c>
    </row>
    <row r="1926" ht="12.75" customHeight="1">
      <c r="A1926" s="4">
        <v>44057.0</v>
      </c>
      <c r="B1926" s="2" t="s">
        <v>7</v>
      </c>
      <c r="C1926" s="3">
        <v>42.3300018310547</v>
      </c>
      <c r="D1926" s="3">
        <v>42.5699996948242</v>
      </c>
      <c r="E1926" s="3">
        <v>41.6199989318848</v>
      </c>
      <c r="F1926" s="3">
        <v>42.0099983215332</v>
      </c>
    </row>
    <row r="1927" ht="12.75" customHeight="1">
      <c r="A1927" s="4">
        <v>44060.0</v>
      </c>
      <c r="B1927" s="2" t="s">
        <v>8</v>
      </c>
      <c r="C1927" s="3">
        <v>12924.8798828125</v>
      </c>
      <c r="D1927" s="3">
        <v>12960.83984375</v>
      </c>
      <c r="E1927" s="3">
        <v>12847.849609375</v>
      </c>
      <c r="F1927" s="3">
        <v>12920.66015625</v>
      </c>
    </row>
    <row r="1928" ht="12.75" customHeight="1">
      <c r="A1928" s="4">
        <v>44060.0</v>
      </c>
      <c r="B1928" s="2" t="s">
        <v>9</v>
      </c>
      <c r="C1928" s="3">
        <v>11248.900390625</v>
      </c>
      <c r="D1928" s="3">
        <v>11267.099609375</v>
      </c>
      <c r="E1928" s="3">
        <v>11144.5</v>
      </c>
      <c r="F1928" s="3">
        <v>11247.099609375</v>
      </c>
    </row>
    <row r="1929" ht="12.75" customHeight="1">
      <c r="A1929" s="4">
        <v>44060.0</v>
      </c>
      <c r="B1929" s="2" t="s">
        <v>11</v>
      </c>
      <c r="C1929" s="3">
        <v>23189.48046875</v>
      </c>
      <c r="D1929" s="3">
        <v>23248.75</v>
      </c>
      <c r="E1929" s="3">
        <v>23068.529296875</v>
      </c>
      <c r="F1929" s="3">
        <v>23096.75</v>
      </c>
    </row>
    <row r="1930" ht="12.75" customHeight="1">
      <c r="A1930" s="4">
        <v>44060.0</v>
      </c>
      <c r="B1930" s="2" t="s">
        <v>6</v>
      </c>
      <c r="C1930" s="3">
        <v>3380.86010742188</v>
      </c>
      <c r="D1930" s="3">
        <v>3387.59008789063</v>
      </c>
      <c r="E1930" s="3">
        <v>3379.21997070313</v>
      </c>
      <c r="F1930" s="3">
        <v>3381.98999023438</v>
      </c>
    </row>
    <row r="1931" ht="12.75" customHeight="1">
      <c r="A1931" s="4">
        <v>44060.0</v>
      </c>
      <c r="B1931" s="2" t="s">
        <v>10</v>
      </c>
      <c r="C1931" s="3">
        <v>3373.90209960938</v>
      </c>
      <c r="D1931" s="3">
        <v>3450.89892578125</v>
      </c>
      <c r="E1931" s="3">
        <v>3369.3740234375</v>
      </c>
      <c r="F1931" s="3">
        <v>3438.80102539063</v>
      </c>
    </row>
    <row r="1932" ht="12.75" customHeight="1">
      <c r="A1932" s="4">
        <v>44060.0</v>
      </c>
      <c r="B1932" s="2" t="s">
        <v>7</v>
      </c>
      <c r="C1932" s="3">
        <v>42.2400016784668</v>
      </c>
      <c r="D1932" s="3">
        <v>42.9700012207031</v>
      </c>
      <c r="E1932" s="3">
        <v>41.7999992370606</v>
      </c>
      <c r="F1932" s="3">
        <v>42.8899993896484</v>
      </c>
    </row>
    <row r="1933" ht="12.75" customHeight="1">
      <c r="A1933" s="4">
        <v>44061.0</v>
      </c>
      <c r="B1933" s="2" t="s">
        <v>8</v>
      </c>
      <c r="C1933" s="3">
        <v>12836.8701171875</v>
      </c>
      <c r="D1933" s="3">
        <v>13052.83984375</v>
      </c>
      <c r="E1933" s="3">
        <v>12807.0</v>
      </c>
      <c r="F1933" s="3">
        <v>12881.759765625</v>
      </c>
    </row>
    <row r="1934" ht="12.75" customHeight="1">
      <c r="A1934" s="4">
        <v>44061.0</v>
      </c>
      <c r="B1934" s="2" t="s">
        <v>9</v>
      </c>
      <c r="C1934" s="3">
        <v>11259.7998046875</v>
      </c>
      <c r="D1934" s="3">
        <v>11401.7001953125</v>
      </c>
      <c r="E1934" s="3">
        <v>11253.150390625</v>
      </c>
      <c r="F1934" s="3">
        <v>11385.349609375</v>
      </c>
    </row>
    <row r="1935" ht="12.75" customHeight="1">
      <c r="A1935" s="4">
        <v>44061.0</v>
      </c>
      <c r="B1935" s="2" t="s">
        <v>11</v>
      </c>
      <c r="C1935" s="3">
        <v>23097.80078125</v>
      </c>
      <c r="D1935" s="3">
        <v>23128.1796875</v>
      </c>
      <c r="E1935" s="3">
        <v>22948.890625</v>
      </c>
      <c r="F1935" s="3">
        <v>23051.080078125</v>
      </c>
    </row>
    <row r="1936" ht="12.75" customHeight="1">
      <c r="A1936" s="4">
        <v>44061.0</v>
      </c>
      <c r="B1936" s="2" t="s">
        <v>6</v>
      </c>
      <c r="C1936" s="3">
        <v>3387.0400390625</v>
      </c>
      <c r="D1936" s="3">
        <v>3395.06005859375</v>
      </c>
      <c r="E1936" s="3">
        <v>3370.14990234375</v>
      </c>
      <c r="F1936" s="3">
        <v>3389.78002929688</v>
      </c>
    </row>
    <row r="1937" ht="12.75" customHeight="1">
      <c r="A1937" s="4">
        <v>44061.0</v>
      </c>
      <c r="B1937" s="2" t="s">
        <v>10</v>
      </c>
      <c r="C1937" s="3">
        <v>3441.93408203125</v>
      </c>
      <c r="D1937" s="3">
        <v>3456.72094726563</v>
      </c>
      <c r="E1937" s="3">
        <v>3432.63989257813</v>
      </c>
      <c r="F1937" s="3">
        <v>3451.08911132813</v>
      </c>
    </row>
    <row r="1938" ht="12.75" customHeight="1">
      <c r="A1938" s="4">
        <v>44061.0</v>
      </c>
      <c r="B1938" s="2" t="s">
        <v>7</v>
      </c>
      <c r="C1938" s="3">
        <v>42.7900009155273</v>
      </c>
      <c r="D1938" s="3">
        <v>42.9900016784668</v>
      </c>
      <c r="E1938" s="3">
        <v>42.1100006103516</v>
      </c>
      <c r="F1938" s="3">
        <v>42.8899993896484</v>
      </c>
    </row>
    <row r="1939" ht="12.75" customHeight="1">
      <c r="A1939" s="4">
        <v>44062.0</v>
      </c>
      <c r="B1939" s="2" t="s">
        <v>8</v>
      </c>
      <c r="C1939" s="3">
        <v>12838.6298828125</v>
      </c>
      <c r="D1939" s="3">
        <v>12980.7001953125</v>
      </c>
      <c r="E1939" s="3">
        <v>12833.7998046875</v>
      </c>
      <c r="F1939" s="3">
        <v>12977.330078125</v>
      </c>
    </row>
    <row r="1940" ht="12.75" customHeight="1">
      <c r="A1940" s="4">
        <v>44062.0</v>
      </c>
      <c r="B1940" s="2" t="s">
        <v>9</v>
      </c>
      <c r="C1940" s="3">
        <v>11452.150390625</v>
      </c>
      <c r="D1940" s="3">
        <v>11460.349609375</v>
      </c>
      <c r="E1940" s="3">
        <v>11394.099609375</v>
      </c>
      <c r="F1940" s="3">
        <v>11408.400390625</v>
      </c>
    </row>
    <row r="1941" ht="12.75" customHeight="1">
      <c r="A1941" s="4">
        <v>44062.0</v>
      </c>
      <c r="B1941" s="2" t="s">
        <v>11</v>
      </c>
      <c r="C1941" s="3">
        <v>22997.9296875</v>
      </c>
      <c r="D1941" s="3">
        <v>23149.849609375</v>
      </c>
      <c r="E1941" s="3">
        <v>22953.599609375</v>
      </c>
      <c r="F1941" s="3">
        <v>23110.609375</v>
      </c>
    </row>
    <row r="1942" ht="12.75" customHeight="1">
      <c r="A1942" s="4">
        <v>44062.0</v>
      </c>
      <c r="B1942" s="2" t="s">
        <v>6</v>
      </c>
      <c r="C1942" s="3">
        <v>3392.51000976563</v>
      </c>
      <c r="D1942" s="3">
        <v>3399.5400390625</v>
      </c>
      <c r="E1942" s="3">
        <v>3369.65991210938</v>
      </c>
      <c r="F1942" s="3">
        <v>3374.85009765625</v>
      </c>
    </row>
    <row r="1943" ht="12.75" customHeight="1">
      <c r="A1943" s="4">
        <v>44062.0</v>
      </c>
      <c r="B1943" s="2" t="s">
        <v>10</v>
      </c>
      <c r="C1943" s="3">
        <v>3444.56494140625</v>
      </c>
      <c r="D1943" s="3">
        <v>3454.4609375</v>
      </c>
      <c r="E1943" s="3">
        <v>3406.1640625</v>
      </c>
      <c r="F1943" s="3">
        <v>3408.12890625</v>
      </c>
    </row>
    <row r="1944" ht="12.75" customHeight="1">
      <c r="A1944" s="4">
        <v>44062.0</v>
      </c>
      <c r="B1944" s="2" t="s">
        <v>7</v>
      </c>
      <c r="C1944" s="3">
        <v>42.5999984741211</v>
      </c>
      <c r="D1944" s="3">
        <v>43.0299987792969</v>
      </c>
      <c r="E1944" s="3">
        <v>42.3600006103516</v>
      </c>
      <c r="F1944" s="3">
        <v>42.9300003051758</v>
      </c>
    </row>
    <row r="1945" ht="12.75" customHeight="1">
      <c r="A1945" s="4">
        <v>44063.0</v>
      </c>
      <c r="B1945" s="2" t="s">
        <v>8</v>
      </c>
      <c r="C1945" s="3">
        <v>12829.3896484375</v>
      </c>
      <c r="D1945" s="3">
        <v>12891.1396484375</v>
      </c>
      <c r="E1945" s="3">
        <v>12755.51953125</v>
      </c>
      <c r="F1945" s="3">
        <v>12830.0</v>
      </c>
    </row>
    <row r="1946" ht="12.75" customHeight="1">
      <c r="A1946" s="4">
        <v>44063.0</v>
      </c>
      <c r="B1946" s="2" t="s">
        <v>9</v>
      </c>
      <c r="C1946" s="3">
        <v>11317.4501953125</v>
      </c>
      <c r="D1946" s="3">
        <v>11361.4501953125</v>
      </c>
      <c r="E1946" s="3">
        <v>11289.7998046875</v>
      </c>
      <c r="F1946" s="3">
        <v>11312.2001953125</v>
      </c>
    </row>
    <row r="1947" ht="12.75" customHeight="1">
      <c r="A1947" s="4">
        <v>44063.0</v>
      </c>
      <c r="B1947" s="2" t="s">
        <v>11</v>
      </c>
      <c r="C1947" s="3">
        <v>23003.580078125</v>
      </c>
      <c r="D1947" s="3">
        <v>23078.359375</v>
      </c>
      <c r="E1947" s="3">
        <v>22851.830078125</v>
      </c>
      <c r="F1947" s="3">
        <v>22880.619140625</v>
      </c>
    </row>
    <row r="1948" ht="12.75" customHeight="1">
      <c r="A1948" s="4">
        <v>44063.0</v>
      </c>
      <c r="B1948" s="2" t="s">
        <v>6</v>
      </c>
      <c r="C1948" s="3">
        <v>3360.47998046875</v>
      </c>
      <c r="D1948" s="3">
        <v>3390.80004882813</v>
      </c>
      <c r="E1948" s="3">
        <v>3354.68994140625</v>
      </c>
      <c r="F1948" s="3">
        <v>3385.51000976563</v>
      </c>
    </row>
    <row r="1949" ht="12.75" customHeight="1">
      <c r="A1949" s="4">
        <v>44063.0</v>
      </c>
      <c r="B1949" s="2" t="s">
        <v>10</v>
      </c>
      <c r="C1949" s="3">
        <v>3385.96508789063</v>
      </c>
      <c r="D1949" s="3">
        <v>3394.55688476563</v>
      </c>
      <c r="E1949" s="3">
        <v>3352.77709960938</v>
      </c>
      <c r="F1949" s="3">
        <v>3363.89892578125</v>
      </c>
    </row>
    <row r="1950" ht="12.75" customHeight="1">
      <c r="A1950" s="4">
        <v>44063.0</v>
      </c>
      <c r="B1950" s="2" t="s">
        <v>7</v>
      </c>
      <c r="C1950" s="3">
        <v>42.7400016784668</v>
      </c>
      <c r="D1950" s="3">
        <v>42.7900009155273</v>
      </c>
      <c r="E1950" s="3">
        <v>41.5</v>
      </c>
      <c r="F1950" s="3">
        <v>42.5800018310547</v>
      </c>
    </row>
    <row r="1951" ht="12.75" customHeight="1">
      <c r="A1951" s="4">
        <v>44064.0</v>
      </c>
      <c r="B1951" s="2" t="s">
        <v>8</v>
      </c>
      <c r="C1951" s="3">
        <v>12879.4501953125</v>
      </c>
      <c r="D1951" s="3">
        <v>12911.26953125</v>
      </c>
      <c r="E1951" s="3">
        <v>12633.7099609375</v>
      </c>
      <c r="F1951" s="3">
        <v>12764.7998046875</v>
      </c>
    </row>
    <row r="1952" ht="12.75" customHeight="1">
      <c r="A1952" s="4">
        <v>44064.0</v>
      </c>
      <c r="B1952" s="2" t="s">
        <v>9</v>
      </c>
      <c r="C1952" s="3">
        <v>11409.650390625</v>
      </c>
      <c r="D1952" s="3">
        <v>11418.5</v>
      </c>
      <c r="E1952" s="3">
        <v>11362.2001953125</v>
      </c>
      <c r="F1952" s="3">
        <v>11371.599609375</v>
      </c>
    </row>
    <row r="1953" ht="12.75" customHeight="1">
      <c r="A1953" s="4">
        <v>44064.0</v>
      </c>
      <c r="B1953" s="2" t="s">
        <v>11</v>
      </c>
      <c r="C1953" s="3">
        <v>23022.759765625</v>
      </c>
      <c r="D1953" s="3">
        <v>23135.4296875</v>
      </c>
      <c r="E1953" s="3">
        <v>22920.30078125</v>
      </c>
      <c r="F1953" s="3">
        <v>22920.30078125</v>
      </c>
    </row>
    <row r="1954" ht="12.75" customHeight="1">
      <c r="A1954" s="4">
        <v>44064.0</v>
      </c>
      <c r="B1954" s="2" t="s">
        <v>6</v>
      </c>
      <c r="C1954" s="3">
        <v>3386.01000976563</v>
      </c>
      <c r="D1954" s="3">
        <v>3399.9599609375</v>
      </c>
      <c r="E1954" s="3">
        <v>3379.31005859375</v>
      </c>
      <c r="F1954" s="3">
        <v>3397.15991210938</v>
      </c>
    </row>
    <row r="1955" ht="12.75" customHeight="1">
      <c r="A1955" s="4">
        <v>44064.0</v>
      </c>
      <c r="B1955" s="2" t="s">
        <v>10</v>
      </c>
      <c r="C1955" s="3">
        <v>3380.22705078125</v>
      </c>
      <c r="D1955" s="3">
        <v>3393.91796875</v>
      </c>
      <c r="E1955" s="3">
        <v>3358.0009765625</v>
      </c>
      <c r="F1955" s="3">
        <v>3380.68310546875</v>
      </c>
    </row>
    <row r="1956" ht="12.75" customHeight="1">
      <c r="A1956" s="4">
        <v>44064.0</v>
      </c>
      <c r="B1956" s="2" t="s">
        <v>7</v>
      </c>
      <c r="C1956" s="3">
        <v>42.75</v>
      </c>
      <c r="D1956" s="3">
        <v>42.9599990844727</v>
      </c>
      <c r="E1956" s="3">
        <v>41.4599990844727</v>
      </c>
      <c r="F1956" s="3">
        <v>42.3400001525879</v>
      </c>
    </row>
    <row r="1957" ht="12.75" customHeight="1">
      <c r="A1957" s="4">
        <v>44067.0</v>
      </c>
      <c r="B1957" s="2" t="s">
        <v>8</v>
      </c>
      <c r="C1957" s="3">
        <v>12945.9697265625</v>
      </c>
      <c r="D1957" s="3">
        <v>13104.3095703125</v>
      </c>
      <c r="E1957" s="3">
        <v>12924.7001953125</v>
      </c>
      <c r="F1957" s="3">
        <v>13066.5400390625</v>
      </c>
    </row>
    <row r="1958" ht="12.75" customHeight="1">
      <c r="A1958" s="4">
        <v>44067.0</v>
      </c>
      <c r="B1958" s="2" t="s">
        <v>9</v>
      </c>
      <c r="C1958" s="3">
        <v>11412.0</v>
      </c>
      <c r="D1958" s="3">
        <v>11497.25</v>
      </c>
      <c r="E1958" s="3">
        <v>11410.650390625</v>
      </c>
      <c r="F1958" s="3">
        <v>11466.4501953125</v>
      </c>
    </row>
    <row r="1959" ht="12.75" customHeight="1">
      <c r="A1959" s="4">
        <v>44067.0</v>
      </c>
      <c r="B1959" s="2" t="s">
        <v>11</v>
      </c>
      <c r="C1959" s="3">
        <v>22913.19921875</v>
      </c>
      <c r="D1959" s="3">
        <v>23012.7109375</v>
      </c>
      <c r="E1959" s="3">
        <v>22862.5390625</v>
      </c>
      <c r="F1959" s="3">
        <v>22985.509765625</v>
      </c>
    </row>
    <row r="1960" ht="12.75" customHeight="1">
      <c r="A1960" s="4">
        <v>44067.0</v>
      </c>
      <c r="B1960" s="2" t="s">
        <v>6</v>
      </c>
      <c r="C1960" s="3">
        <v>3418.09008789063</v>
      </c>
      <c r="D1960" s="3">
        <v>3432.09008789063</v>
      </c>
      <c r="E1960" s="3">
        <v>3413.1298828125</v>
      </c>
      <c r="F1960" s="3">
        <v>3431.28002929688</v>
      </c>
    </row>
    <row r="1961" ht="12.75" customHeight="1">
      <c r="A1961" s="4">
        <v>44067.0</v>
      </c>
      <c r="B1961" s="2" t="s">
        <v>10</v>
      </c>
      <c r="C1961" s="3">
        <v>3391.11303710938</v>
      </c>
      <c r="D1961" s="3">
        <v>3396.56591796875</v>
      </c>
      <c r="E1961" s="3">
        <v>3368.02587890625</v>
      </c>
      <c r="F1961" s="3">
        <v>3385.63793945313</v>
      </c>
    </row>
    <row r="1962" ht="12.75" customHeight="1">
      <c r="A1962" s="4">
        <v>44067.0</v>
      </c>
      <c r="B1962" s="2" t="s">
        <v>7</v>
      </c>
      <c r="C1962" s="3">
        <v>42.4799995422363</v>
      </c>
      <c r="D1962" s="3">
        <v>42.8899993896484</v>
      </c>
      <c r="E1962" s="3">
        <v>42.2299995422363</v>
      </c>
      <c r="F1962" s="3">
        <v>42.6199989318848</v>
      </c>
    </row>
    <row r="1963" ht="12.75" customHeight="1">
      <c r="A1963" s="4">
        <v>44068.0</v>
      </c>
      <c r="B1963" s="2" t="s">
        <v>8</v>
      </c>
      <c r="C1963" s="3">
        <v>13136.76953125</v>
      </c>
      <c r="D1963" s="3">
        <v>13221.8203125</v>
      </c>
      <c r="E1963" s="3">
        <v>13060.8701171875</v>
      </c>
      <c r="F1963" s="3">
        <v>13061.6201171875</v>
      </c>
    </row>
    <row r="1964" ht="12.75" customHeight="1">
      <c r="A1964" s="4">
        <v>44068.0</v>
      </c>
      <c r="B1964" s="2" t="s">
        <v>9</v>
      </c>
      <c r="C1964" s="3">
        <v>11513.099609375</v>
      </c>
      <c r="D1964" s="3">
        <v>11525.900390625</v>
      </c>
      <c r="E1964" s="3">
        <v>11423.349609375</v>
      </c>
      <c r="F1964" s="3">
        <v>11472.25</v>
      </c>
    </row>
    <row r="1965" ht="12.75" customHeight="1">
      <c r="A1965" s="4">
        <v>44068.0</v>
      </c>
      <c r="B1965" s="2" t="s">
        <v>11</v>
      </c>
      <c r="C1965" s="3">
        <v>23242.740234375</v>
      </c>
      <c r="D1965" s="3">
        <v>23431.0390625</v>
      </c>
      <c r="E1965" s="3">
        <v>23225.390625</v>
      </c>
      <c r="F1965" s="3">
        <v>23296.76953125</v>
      </c>
    </row>
    <row r="1966" ht="12.75" customHeight="1">
      <c r="A1966" s="4">
        <v>44068.0</v>
      </c>
      <c r="B1966" s="2" t="s">
        <v>6</v>
      </c>
      <c r="C1966" s="3">
        <v>3435.94995117188</v>
      </c>
      <c r="D1966" s="3">
        <v>3444.2099609375</v>
      </c>
      <c r="E1966" s="3">
        <v>3425.84008789063</v>
      </c>
      <c r="F1966" s="3">
        <v>3443.6201171875</v>
      </c>
    </row>
    <row r="1967" ht="12.75" customHeight="1">
      <c r="A1967" s="4">
        <v>44068.0</v>
      </c>
      <c r="B1967" s="2" t="s">
        <v>10</v>
      </c>
      <c r="C1967" s="3">
        <v>3392.8798828125</v>
      </c>
      <c r="D1967" s="3">
        <v>3408.8701171875</v>
      </c>
      <c r="E1967" s="3">
        <v>3364.15991210938</v>
      </c>
      <c r="F1967" s="3">
        <v>3373.57788085938</v>
      </c>
    </row>
    <row r="1968" ht="12.75" customHeight="1">
      <c r="A1968" s="4">
        <v>44068.0</v>
      </c>
      <c r="B1968" s="2" t="s">
        <v>7</v>
      </c>
      <c r="C1968" s="3">
        <v>42.3600006103516</v>
      </c>
      <c r="D1968" s="3">
        <v>43.5699996948242</v>
      </c>
      <c r="E1968" s="3">
        <v>42.310001373291</v>
      </c>
      <c r="F1968" s="3">
        <v>43.3499984741211</v>
      </c>
    </row>
    <row r="1969" ht="12.75" customHeight="1">
      <c r="A1969" s="4">
        <v>44069.0</v>
      </c>
      <c r="B1969" s="2" t="s">
        <v>8</v>
      </c>
      <c r="C1969" s="3">
        <v>13041.830078125</v>
      </c>
      <c r="D1969" s="3">
        <v>13192.3203125</v>
      </c>
      <c r="E1969" s="3">
        <v>13010.5302734375</v>
      </c>
      <c r="F1969" s="3">
        <v>13190.150390625</v>
      </c>
    </row>
    <row r="1970" ht="12.75" customHeight="1">
      <c r="A1970" s="4">
        <v>44069.0</v>
      </c>
      <c r="B1970" s="2" t="s">
        <v>9</v>
      </c>
      <c r="C1970" s="3">
        <v>11512.849609375</v>
      </c>
      <c r="D1970" s="3">
        <v>11561.75</v>
      </c>
      <c r="E1970" s="3">
        <v>11461.849609375</v>
      </c>
      <c r="F1970" s="3">
        <v>11549.599609375</v>
      </c>
    </row>
    <row r="1971" ht="12.75" customHeight="1">
      <c r="A1971" s="4">
        <v>44069.0</v>
      </c>
      <c r="B1971" s="2" t="s">
        <v>11</v>
      </c>
      <c r="C1971" s="3">
        <v>23257.05078125</v>
      </c>
      <c r="D1971" s="3">
        <v>23348.80078125</v>
      </c>
      <c r="E1971" s="3">
        <v>23203.0</v>
      </c>
      <c r="F1971" s="3">
        <v>23290.859375</v>
      </c>
    </row>
    <row r="1972" ht="12.75" customHeight="1">
      <c r="A1972" s="4">
        <v>44069.0</v>
      </c>
      <c r="B1972" s="2" t="s">
        <v>6</v>
      </c>
      <c r="C1972" s="3">
        <v>3449.96997070313</v>
      </c>
      <c r="D1972" s="3">
        <v>3481.07006835938</v>
      </c>
      <c r="E1972" s="3">
        <v>3444.14990234375</v>
      </c>
      <c r="F1972" s="3">
        <v>3478.72998046875</v>
      </c>
    </row>
    <row r="1973" ht="12.75" customHeight="1">
      <c r="A1973" s="4">
        <v>44069.0</v>
      </c>
      <c r="B1973" s="2" t="s">
        <v>10</v>
      </c>
      <c r="C1973" s="3">
        <v>3371.80810546875</v>
      </c>
      <c r="D1973" s="3">
        <v>3382.60302734375</v>
      </c>
      <c r="E1973" s="3">
        <v>3320.13598632813</v>
      </c>
      <c r="F1973" s="3">
        <v>3329.73901367188</v>
      </c>
    </row>
    <row r="1974" ht="12.75" customHeight="1">
      <c r="A1974" s="4">
        <v>44069.0</v>
      </c>
      <c r="B1974" s="2" t="s">
        <v>7</v>
      </c>
      <c r="C1974" s="3">
        <v>43.3899993896484</v>
      </c>
      <c r="D1974" s="3">
        <v>43.7799987792969</v>
      </c>
      <c r="E1974" s="3">
        <v>43.0</v>
      </c>
      <c r="F1974" s="3">
        <v>43.3899993896484</v>
      </c>
    </row>
    <row r="1975" ht="12.75" customHeight="1">
      <c r="A1975" s="4">
        <v>44070.0</v>
      </c>
      <c r="B1975" s="2" t="s">
        <v>8</v>
      </c>
      <c r="C1975" s="3">
        <v>13206.580078125</v>
      </c>
      <c r="D1975" s="3">
        <v>13218.0498046875</v>
      </c>
      <c r="E1975" s="3">
        <v>13087.3701171875</v>
      </c>
      <c r="F1975" s="3">
        <v>13096.3603515625</v>
      </c>
    </row>
    <row r="1976" ht="12.75" customHeight="1">
      <c r="A1976" s="4">
        <v>44070.0</v>
      </c>
      <c r="B1976" s="2" t="s">
        <v>9</v>
      </c>
      <c r="C1976" s="3">
        <v>11609.2998046875</v>
      </c>
      <c r="D1976" s="3">
        <v>11617.349609375</v>
      </c>
      <c r="E1976" s="3">
        <v>11540.599609375</v>
      </c>
      <c r="F1976" s="3">
        <v>11559.25</v>
      </c>
    </row>
    <row r="1977" ht="12.75" customHeight="1">
      <c r="A1977" s="4">
        <v>44070.0</v>
      </c>
      <c r="B1977" s="2" t="s">
        <v>11</v>
      </c>
      <c r="C1977" s="3">
        <v>23311.0390625</v>
      </c>
      <c r="D1977" s="3">
        <v>23323.0703125</v>
      </c>
      <c r="E1977" s="3">
        <v>23177.849609375</v>
      </c>
      <c r="F1977" s="3">
        <v>23208.859375</v>
      </c>
    </row>
    <row r="1978" ht="12.75" customHeight="1">
      <c r="A1978" s="4">
        <v>44070.0</v>
      </c>
      <c r="B1978" s="2" t="s">
        <v>6</v>
      </c>
      <c r="C1978" s="3">
        <v>3485.13989257813</v>
      </c>
      <c r="D1978" s="3">
        <v>3501.3798828125</v>
      </c>
      <c r="E1978" s="3">
        <v>3468.35009765625</v>
      </c>
      <c r="F1978" s="3">
        <v>3484.55004882813</v>
      </c>
    </row>
    <row r="1979" ht="12.75" customHeight="1">
      <c r="A1979" s="4">
        <v>44070.0</v>
      </c>
      <c r="B1979" s="2" t="s">
        <v>10</v>
      </c>
      <c r="C1979" s="3">
        <v>3333.48999023438</v>
      </c>
      <c r="D1979" s="3">
        <v>3351.830078125</v>
      </c>
      <c r="E1979" s="3">
        <v>3312.98999023438</v>
      </c>
      <c r="F1979" s="3">
        <v>3350.11010742188</v>
      </c>
    </row>
    <row r="1980" ht="12.75" customHeight="1">
      <c r="A1980" s="4">
        <v>44070.0</v>
      </c>
      <c r="B1980" s="2" t="s">
        <v>7</v>
      </c>
      <c r="C1980" s="3">
        <v>43.4500007629395</v>
      </c>
      <c r="D1980" s="3">
        <v>43.5</v>
      </c>
      <c r="E1980" s="3">
        <v>42.3600006103516</v>
      </c>
      <c r="F1980" s="3">
        <v>43.0400009155273</v>
      </c>
    </row>
    <row r="1981" ht="12.75" customHeight="1">
      <c r="A1981" s="4">
        <v>44071.0</v>
      </c>
      <c r="B1981" s="2" t="s">
        <v>8</v>
      </c>
      <c r="C1981" s="3">
        <v>13140.599609375</v>
      </c>
      <c r="D1981" s="3">
        <v>13147.240234375</v>
      </c>
      <c r="E1981" s="3">
        <v>12951.259765625</v>
      </c>
      <c r="F1981" s="3">
        <v>13033.2001953125</v>
      </c>
    </row>
    <row r="1982" ht="12.75" customHeight="1">
      <c r="A1982" s="4">
        <v>44071.0</v>
      </c>
      <c r="B1982" s="2" t="s">
        <v>9</v>
      </c>
      <c r="C1982" s="3">
        <v>11602.9501953125</v>
      </c>
      <c r="D1982" s="3">
        <v>11686.0498046875</v>
      </c>
      <c r="E1982" s="3">
        <v>11589.400390625</v>
      </c>
      <c r="F1982" s="3">
        <v>11647.599609375</v>
      </c>
    </row>
    <row r="1983" ht="12.75" customHeight="1">
      <c r="A1983" s="4">
        <v>44071.0</v>
      </c>
      <c r="B1983" s="2" t="s">
        <v>11</v>
      </c>
      <c r="C1983" s="3">
        <v>23232.30078125</v>
      </c>
      <c r="D1983" s="3">
        <v>23376.130859375</v>
      </c>
      <c r="E1983" s="3">
        <v>22594.7890625</v>
      </c>
      <c r="F1983" s="3">
        <v>22882.650390625</v>
      </c>
    </row>
    <row r="1984" ht="12.75" customHeight="1">
      <c r="A1984" s="4">
        <v>44071.0</v>
      </c>
      <c r="B1984" s="2" t="s">
        <v>6</v>
      </c>
      <c r="C1984" s="3">
        <v>3494.68994140625</v>
      </c>
      <c r="D1984" s="3">
        <v>3509.22998046875</v>
      </c>
      <c r="E1984" s="3">
        <v>3484.32006835938</v>
      </c>
      <c r="F1984" s="3">
        <v>3508.01000976563</v>
      </c>
    </row>
    <row r="1985" ht="12.75" customHeight="1">
      <c r="A1985" s="4">
        <v>44071.0</v>
      </c>
      <c r="B1985" s="2" t="s">
        <v>10</v>
      </c>
      <c r="C1985" s="3">
        <v>3346.2890625</v>
      </c>
      <c r="D1985" s="3">
        <v>3405.876953125</v>
      </c>
      <c r="E1985" s="3">
        <v>3339.64892578125</v>
      </c>
      <c r="F1985" s="3">
        <v>3403.80688476563</v>
      </c>
    </row>
    <row r="1986" ht="12.75" customHeight="1">
      <c r="A1986" s="4">
        <v>44071.0</v>
      </c>
      <c r="B1986" s="2" t="s">
        <v>7</v>
      </c>
      <c r="C1986" s="3">
        <v>42.9799995422363</v>
      </c>
      <c r="D1986" s="3">
        <v>43.4199981689453</v>
      </c>
      <c r="E1986" s="3">
        <v>42.689998626709</v>
      </c>
      <c r="F1986" s="3">
        <v>42.9700012207031</v>
      </c>
    </row>
    <row r="1987" ht="12.75" customHeight="1">
      <c r="A1987" s="4">
        <v>44074.0</v>
      </c>
      <c r="B1987" s="2" t="s">
        <v>8</v>
      </c>
      <c r="C1987" s="3">
        <v>13103.9296875</v>
      </c>
      <c r="D1987" s="3">
        <v>13148.1904296875</v>
      </c>
      <c r="E1987" s="3">
        <v>12923.759765625</v>
      </c>
      <c r="F1987" s="3">
        <v>12945.3798828125</v>
      </c>
    </row>
    <row r="1988" ht="12.75" customHeight="1">
      <c r="A1988" s="4">
        <v>44074.0</v>
      </c>
      <c r="B1988" s="2" t="s">
        <v>9</v>
      </c>
      <c r="C1988" s="3">
        <v>11777.5498046875</v>
      </c>
      <c r="D1988" s="3">
        <v>11794.25</v>
      </c>
      <c r="E1988" s="3">
        <v>11325.849609375</v>
      </c>
      <c r="F1988" s="3">
        <v>11387.5</v>
      </c>
    </row>
    <row r="1989" ht="12.75" customHeight="1">
      <c r="A1989" s="4">
        <v>44074.0</v>
      </c>
      <c r="B1989" s="2" t="s">
        <v>11</v>
      </c>
      <c r="C1989" s="3">
        <v>23147.140625</v>
      </c>
      <c r="D1989" s="3">
        <v>23342.3203125</v>
      </c>
      <c r="E1989" s="3">
        <v>23102.609375</v>
      </c>
      <c r="F1989" s="3">
        <v>23139.759765625</v>
      </c>
    </row>
    <row r="1990" ht="12.75" customHeight="1">
      <c r="A1990" s="4">
        <v>44074.0</v>
      </c>
      <c r="B1990" s="2" t="s">
        <v>6</v>
      </c>
      <c r="C1990" s="3">
        <v>3509.72998046875</v>
      </c>
      <c r="D1990" s="3">
        <v>3514.77001953125</v>
      </c>
      <c r="E1990" s="3">
        <v>3493.25</v>
      </c>
      <c r="F1990" s="3">
        <v>3500.31005859375</v>
      </c>
    </row>
    <row r="1991" ht="12.75" customHeight="1">
      <c r="A1991" s="4">
        <v>44074.0</v>
      </c>
      <c r="B1991" s="2" t="s">
        <v>10</v>
      </c>
      <c r="C1991" s="3">
        <v>3416.55004882813</v>
      </c>
      <c r="D1991" s="3">
        <v>3442.73608398438</v>
      </c>
      <c r="E1991" s="3">
        <v>3395.46801757813</v>
      </c>
      <c r="F1991" s="3">
        <v>3395.67797851563</v>
      </c>
    </row>
    <row r="1992" ht="12.75" customHeight="1">
      <c r="A1992" s="4">
        <v>44074.0</v>
      </c>
      <c r="B1992" s="2" t="s">
        <v>7</v>
      </c>
      <c r="C1992" s="3">
        <v>42.9099998474121</v>
      </c>
      <c r="D1992" s="3">
        <v>43.5699996948242</v>
      </c>
      <c r="E1992" s="3">
        <v>42.560001373291</v>
      </c>
      <c r="F1992" s="3">
        <v>42.6100006103516</v>
      </c>
    </row>
    <row r="1993" ht="12.75" customHeight="1">
      <c r="A1993" s="4">
        <v>44075.0</v>
      </c>
      <c r="B1993" s="2" t="s">
        <v>8</v>
      </c>
      <c r="C1993" s="3">
        <v>13037.2001953125</v>
      </c>
      <c r="D1993" s="3">
        <v>13127.2802734375</v>
      </c>
      <c r="E1993" s="3">
        <v>12850.2998046875</v>
      </c>
      <c r="F1993" s="3">
        <v>12974.25</v>
      </c>
    </row>
    <row r="1994" ht="12.75" customHeight="1">
      <c r="A1994" s="4">
        <v>44075.0</v>
      </c>
      <c r="B1994" s="2" t="s">
        <v>9</v>
      </c>
      <c r="C1994" s="3">
        <v>11464.2998046875</v>
      </c>
      <c r="D1994" s="3">
        <v>11553.5498046875</v>
      </c>
      <c r="E1994" s="3">
        <v>11366.900390625</v>
      </c>
      <c r="F1994" s="3">
        <v>11470.25</v>
      </c>
    </row>
    <row r="1995" ht="12.75" customHeight="1">
      <c r="A1995" s="4">
        <v>44075.0</v>
      </c>
      <c r="B1995" s="2" t="s">
        <v>11</v>
      </c>
      <c r="C1995" s="3">
        <v>23089.630859375</v>
      </c>
      <c r="D1995" s="3">
        <v>23206.66015625</v>
      </c>
      <c r="E1995" s="3">
        <v>23047.76953125</v>
      </c>
      <c r="F1995" s="3">
        <v>23138.0703125</v>
      </c>
    </row>
    <row r="1996" ht="12.75" customHeight="1">
      <c r="A1996" s="4">
        <v>44075.0</v>
      </c>
      <c r="B1996" s="2" t="s">
        <v>6</v>
      </c>
      <c r="C1996" s="3">
        <v>3507.43994140625</v>
      </c>
      <c r="D1996" s="3">
        <v>3528.03002929688</v>
      </c>
      <c r="E1996" s="3">
        <v>3494.60009765625</v>
      </c>
      <c r="F1996" s="3">
        <v>3526.64990234375</v>
      </c>
    </row>
    <row r="1997" ht="12.75" customHeight="1">
      <c r="A1997" s="4">
        <v>44075.0</v>
      </c>
      <c r="B1997" s="2" t="s">
        <v>10</v>
      </c>
      <c r="C1997" s="3">
        <v>3389.74194335938</v>
      </c>
      <c r="D1997" s="3">
        <v>3410.60693359375</v>
      </c>
      <c r="E1997" s="3">
        <v>3381.7109375</v>
      </c>
      <c r="F1997" s="3">
        <v>3410.60693359375</v>
      </c>
    </row>
    <row r="1998" ht="12.75" customHeight="1">
      <c r="A1998" s="4">
        <v>44075.0</v>
      </c>
      <c r="B1998" s="2" t="s">
        <v>7</v>
      </c>
      <c r="C1998" s="3">
        <v>42.8300018310547</v>
      </c>
      <c r="D1998" s="3">
        <v>43.4300003051758</v>
      </c>
      <c r="E1998" s="3">
        <v>42.7200012207031</v>
      </c>
      <c r="F1998" s="3">
        <v>42.7599983215332</v>
      </c>
    </row>
    <row r="1999" ht="12.75" customHeight="1">
      <c r="A1999" s="4">
        <v>44076.0</v>
      </c>
      <c r="B1999" s="2" t="s">
        <v>8</v>
      </c>
      <c r="C1999" s="3">
        <v>13071.66015625</v>
      </c>
      <c r="D1999" s="3">
        <v>13303.169921875</v>
      </c>
      <c r="E1999" s="3">
        <v>13062.169921875</v>
      </c>
      <c r="F1999" s="3">
        <v>13243.4296875</v>
      </c>
    </row>
    <row r="2000" ht="12.75" customHeight="1">
      <c r="A2000" s="4">
        <v>44076.0</v>
      </c>
      <c r="B2000" s="2" t="s">
        <v>9</v>
      </c>
      <c r="C2000" s="3">
        <v>11478.5498046875</v>
      </c>
      <c r="D2000" s="3">
        <v>11554.75</v>
      </c>
      <c r="E2000" s="3">
        <v>11430.400390625</v>
      </c>
      <c r="F2000" s="3">
        <v>11535.0</v>
      </c>
    </row>
    <row r="2001" ht="12.75" customHeight="1">
      <c r="A2001" s="4">
        <v>44076.0</v>
      </c>
      <c r="B2001" s="2" t="s">
        <v>11</v>
      </c>
      <c r="C2001" s="3">
        <v>23261.08984375</v>
      </c>
      <c r="D2001" s="3">
        <v>23287.400390625</v>
      </c>
      <c r="E2001" s="3">
        <v>23170.8203125</v>
      </c>
      <c r="F2001" s="3">
        <v>23247.150390625</v>
      </c>
    </row>
    <row r="2002" ht="12.75" customHeight="1">
      <c r="A2002" s="4">
        <v>44076.0</v>
      </c>
      <c r="B2002" s="2" t="s">
        <v>6</v>
      </c>
      <c r="C2002" s="3">
        <v>3543.76000976563</v>
      </c>
      <c r="D2002" s="3">
        <v>3588.11010742188</v>
      </c>
      <c r="E2002" s="3">
        <v>3535.22998046875</v>
      </c>
      <c r="F2002" s="3">
        <v>3580.84008789063</v>
      </c>
    </row>
    <row r="2003" ht="12.75" customHeight="1">
      <c r="A2003" s="4">
        <v>44076.0</v>
      </c>
      <c r="B2003" s="2" t="s">
        <v>10</v>
      </c>
      <c r="C2003" s="3">
        <v>3420.46899414063</v>
      </c>
      <c r="D2003" s="3">
        <v>3421.39599609375</v>
      </c>
      <c r="E2003" s="3">
        <v>3377.2109375</v>
      </c>
      <c r="F2003" s="3">
        <v>3404.80200195313</v>
      </c>
    </row>
    <row r="2004" ht="12.75" customHeight="1">
      <c r="A2004" s="4">
        <v>44076.0</v>
      </c>
      <c r="B2004" s="2" t="s">
        <v>7</v>
      </c>
      <c r="C2004" s="3">
        <v>43.0200004577637</v>
      </c>
      <c r="D2004" s="3">
        <v>43.2099990844727</v>
      </c>
      <c r="E2004" s="3">
        <v>41.2299995422363</v>
      </c>
      <c r="F2004" s="3">
        <v>41.5099983215332</v>
      </c>
    </row>
    <row r="2005" ht="12.75" customHeight="1">
      <c r="A2005" s="4">
        <v>44077.0</v>
      </c>
      <c r="B2005" s="2" t="s">
        <v>8</v>
      </c>
      <c r="C2005" s="3">
        <v>13354.7197265625</v>
      </c>
      <c r="D2005" s="3">
        <v>13460.4599609375</v>
      </c>
      <c r="E2005" s="3">
        <v>13004.830078125</v>
      </c>
      <c r="F2005" s="3">
        <v>13057.76953125</v>
      </c>
    </row>
    <row r="2006" ht="12.75" customHeight="1">
      <c r="A2006" s="4">
        <v>44077.0</v>
      </c>
      <c r="B2006" s="2" t="s">
        <v>9</v>
      </c>
      <c r="C2006" s="3">
        <v>11566.2001953125</v>
      </c>
      <c r="D2006" s="3">
        <v>11584.9501953125</v>
      </c>
      <c r="E2006" s="3">
        <v>11507.650390625</v>
      </c>
      <c r="F2006" s="3">
        <v>11527.4501953125</v>
      </c>
    </row>
    <row r="2007" ht="12.75" customHeight="1">
      <c r="A2007" s="4">
        <v>44077.0</v>
      </c>
      <c r="B2007" s="2" t="s">
        <v>11</v>
      </c>
      <c r="C2007" s="3">
        <v>23524.490234375</v>
      </c>
      <c r="D2007" s="3">
        <v>23580.509765625</v>
      </c>
      <c r="E2007" s="3">
        <v>23426.109375</v>
      </c>
      <c r="F2007" s="3">
        <v>23465.529296875</v>
      </c>
    </row>
    <row r="2008" ht="12.75" customHeight="1">
      <c r="A2008" s="4">
        <v>44077.0</v>
      </c>
      <c r="B2008" s="2" t="s">
        <v>6</v>
      </c>
      <c r="C2008" s="3">
        <v>3564.73999023438</v>
      </c>
      <c r="D2008" s="3">
        <v>3564.85009765625</v>
      </c>
      <c r="E2008" s="3">
        <v>3427.40991210938</v>
      </c>
      <c r="F2008" s="3">
        <v>3455.06005859375</v>
      </c>
    </row>
    <row r="2009" ht="12.75" customHeight="1">
      <c r="A2009" s="4">
        <v>44077.0</v>
      </c>
      <c r="B2009" s="2" t="s">
        <v>10</v>
      </c>
      <c r="C2009" s="3">
        <v>3404.03198242188</v>
      </c>
      <c r="D2009" s="3">
        <v>3425.62890625</v>
      </c>
      <c r="E2009" s="3">
        <v>3374.26293945313</v>
      </c>
      <c r="F2009" s="3">
        <v>3384.98095703125</v>
      </c>
    </row>
    <row r="2010" ht="12.75" customHeight="1">
      <c r="A2010" s="4">
        <v>44077.0</v>
      </c>
      <c r="B2010" s="2" t="s">
        <v>7</v>
      </c>
      <c r="C2010" s="3">
        <v>41.6300010681152</v>
      </c>
      <c r="D2010" s="3">
        <v>41.7900009155273</v>
      </c>
      <c r="E2010" s="3">
        <v>40.2200012207031</v>
      </c>
      <c r="F2010" s="3">
        <v>41.3699989318848</v>
      </c>
    </row>
    <row r="2011" ht="12.75" customHeight="1">
      <c r="A2011" s="4">
        <v>44078.0</v>
      </c>
      <c r="B2011" s="2" t="s">
        <v>8</v>
      </c>
      <c r="C2011" s="3">
        <v>12916.1201171875</v>
      </c>
      <c r="D2011" s="3">
        <v>13127.080078125</v>
      </c>
      <c r="E2011" s="3">
        <v>12753.6904296875</v>
      </c>
      <c r="F2011" s="3">
        <v>12842.66015625</v>
      </c>
    </row>
    <row r="2012" ht="12.75" customHeight="1">
      <c r="A2012" s="4">
        <v>44078.0</v>
      </c>
      <c r="B2012" s="2" t="s">
        <v>9</v>
      </c>
      <c r="C2012" s="3">
        <v>11354.400390625</v>
      </c>
      <c r="D2012" s="3">
        <v>11452.0498046875</v>
      </c>
      <c r="E2012" s="3">
        <v>11303.650390625</v>
      </c>
      <c r="F2012" s="3">
        <v>11333.849609375</v>
      </c>
    </row>
    <row r="2013" ht="12.75" customHeight="1">
      <c r="A2013" s="4">
        <v>44078.0</v>
      </c>
      <c r="B2013" s="2" t="s">
        <v>11</v>
      </c>
      <c r="C2013" s="3">
        <v>23130.3203125</v>
      </c>
      <c r="D2013" s="3">
        <v>23257.689453125</v>
      </c>
      <c r="E2013" s="3">
        <v>23098.76953125</v>
      </c>
      <c r="F2013" s="3">
        <v>23205.4296875</v>
      </c>
    </row>
    <row r="2014" ht="12.75" customHeight="1">
      <c r="A2014" s="4">
        <v>44078.0</v>
      </c>
      <c r="B2014" s="2" t="s">
        <v>6</v>
      </c>
      <c r="C2014" s="3">
        <v>3453.60009765625</v>
      </c>
      <c r="D2014" s="3">
        <v>3479.14990234375</v>
      </c>
      <c r="E2014" s="3">
        <v>3349.6298828125</v>
      </c>
      <c r="F2014" s="3">
        <v>3426.9599609375</v>
      </c>
    </row>
    <row r="2015" ht="12.75" customHeight="1">
      <c r="A2015" s="4">
        <v>44078.0</v>
      </c>
      <c r="B2015" s="2" t="s">
        <v>10</v>
      </c>
      <c r="C2015" s="3">
        <v>3336.40795898438</v>
      </c>
      <c r="D2015" s="3">
        <v>3360.10595703125</v>
      </c>
      <c r="E2015" s="3">
        <v>3328.55200195313</v>
      </c>
      <c r="F2015" s="3">
        <v>3355.36694335938</v>
      </c>
    </row>
    <row r="2016" ht="12.75" customHeight="1">
      <c r="A2016" s="4">
        <v>44078.0</v>
      </c>
      <c r="B2016" s="2" t="s">
        <v>7</v>
      </c>
      <c r="C2016" s="3">
        <v>41.25</v>
      </c>
      <c r="D2016" s="3">
        <v>41.8699989318848</v>
      </c>
      <c r="E2016" s="3">
        <v>39.3499984741211</v>
      </c>
      <c r="F2016" s="3">
        <v>39.7700004577637</v>
      </c>
    </row>
    <row r="2017" ht="12.75" customHeight="1">
      <c r="A2017" s="4">
        <v>44081.0</v>
      </c>
      <c r="B2017" s="2" t="s">
        <v>8</v>
      </c>
      <c r="C2017" s="3">
        <v>12931.400390625</v>
      </c>
      <c r="D2017" s="3">
        <v>13117.6103515625</v>
      </c>
      <c r="E2017" s="3">
        <v>12920.919921875</v>
      </c>
      <c r="F2017" s="3">
        <v>13100.2802734375</v>
      </c>
    </row>
    <row r="2018" ht="12.75" customHeight="1">
      <c r="A2018" s="4">
        <v>44081.0</v>
      </c>
      <c r="B2018" s="2" t="s">
        <v>9</v>
      </c>
      <c r="C2018" s="3">
        <v>11359.599609375</v>
      </c>
      <c r="D2018" s="3">
        <v>11381.150390625</v>
      </c>
      <c r="E2018" s="3">
        <v>11251.7001953125</v>
      </c>
      <c r="F2018" s="3">
        <v>11355.0498046875</v>
      </c>
    </row>
    <row r="2019" ht="12.75" customHeight="1">
      <c r="A2019" s="4">
        <v>44081.0</v>
      </c>
      <c r="B2019" s="2" t="s">
        <v>11</v>
      </c>
      <c r="C2019" s="3">
        <v>23145.470703125</v>
      </c>
      <c r="D2019" s="3">
        <v>23218.220703125</v>
      </c>
      <c r="E2019" s="3">
        <v>23086.890625</v>
      </c>
      <c r="F2019" s="3">
        <v>23089.94921875</v>
      </c>
    </row>
    <row r="2020" ht="12.75" customHeight="1">
      <c r="A2020" s="4">
        <v>44081.0</v>
      </c>
      <c r="B2020" s="2" t="s">
        <v>10</v>
      </c>
      <c r="C2020" s="3">
        <v>3349.91796875</v>
      </c>
      <c r="D2020" s="3">
        <v>3368.2451171875</v>
      </c>
      <c r="E2020" s="3">
        <v>3285.63305664063</v>
      </c>
      <c r="F2020" s="3">
        <v>3292.59106445313</v>
      </c>
    </row>
    <row r="2021" ht="12.75" customHeight="1">
      <c r="A2021" s="4">
        <v>44082.0</v>
      </c>
      <c r="B2021" s="2" t="s">
        <v>8</v>
      </c>
      <c r="C2021" s="3">
        <v>13126.23046875</v>
      </c>
      <c r="D2021" s="3">
        <v>13147.51953125</v>
      </c>
      <c r="E2021" s="3">
        <v>12856.5498046875</v>
      </c>
      <c r="F2021" s="3">
        <v>12968.330078125</v>
      </c>
    </row>
    <row r="2022" ht="12.75" customHeight="1">
      <c r="A2022" s="4">
        <v>44082.0</v>
      </c>
      <c r="B2022" s="2" t="s">
        <v>9</v>
      </c>
      <c r="C2022" s="3">
        <v>11378.5498046875</v>
      </c>
      <c r="D2022" s="3">
        <v>11437.25</v>
      </c>
      <c r="E2022" s="3">
        <v>11290.4501953125</v>
      </c>
      <c r="F2022" s="3">
        <v>11317.349609375</v>
      </c>
    </row>
    <row r="2023" ht="12.75" customHeight="1">
      <c r="A2023" s="4">
        <v>44082.0</v>
      </c>
      <c r="B2023" s="2" t="s">
        <v>11</v>
      </c>
      <c r="C2023" s="3">
        <v>23188.7890625</v>
      </c>
      <c r="D2023" s="3">
        <v>23277.66015625</v>
      </c>
      <c r="E2023" s="3">
        <v>23129.66015625</v>
      </c>
      <c r="F2023" s="3">
        <v>23274.130859375</v>
      </c>
    </row>
    <row r="2024" ht="12.75" customHeight="1">
      <c r="A2024" s="4">
        <v>44082.0</v>
      </c>
      <c r="B2024" s="2" t="s">
        <v>6</v>
      </c>
      <c r="C2024" s="3">
        <v>3371.8798828125</v>
      </c>
      <c r="D2024" s="3">
        <v>3379.96997070313</v>
      </c>
      <c r="E2024" s="3">
        <v>3329.27001953125</v>
      </c>
      <c r="F2024" s="3">
        <v>3331.84008789063</v>
      </c>
    </row>
    <row r="2025" ht="12.75" customHeight="1">
      <c r="A2025" s="4">
        <v>44082.0</v>
      </c>
      <c r="B2025" s="2" t="s">
        <v>10</v>
      </c>
      <c r="C2025" s="3">
        <v>3301.21704101563</v>
      </c>
      <c r="D2025" s="3">
        <v>3324.39306640625</v>
      </c>
      <c r="E2025" s="3">
        <v>3276.44311523438</v>
      </c>
      <c r="F2025" s="3">
        <v>3316.4169921875</v>
      </c>
    </row>
    <row r="2026" ht="12.75" customHeight="1">
      <c r="A2026" s="4">
        <v>44082.0</v>
      </c>
      <c r="B2026" s="2" t="s">
        <v>7</v>
      </c>
      <c r="C2026" s="3">
        <v>39.4799995422363</v>
      </c>
      <c r="D2026" s="3">
        <v>39.5900001525879</v>
      </c>
      <c r="E2026" s="3">
        <v>36.1300010681152</v>
      </c>
      <c r="F2026" s="3">
        <v>36.7599983215332</v>
      </c>
    </row>
    <row r="2027" ht="12.75" customHeight="1">
      <c r="A2027" s="4">
        <v>44083.0</v>
      </c>
      <c r="B2027" s="2" t="s">
        <v>8</v>
      </c>
      <c r="C2027" s="3">
        <v>12990.51953125</v>
      </c>
      <c r="D2027" s="3">
        <v>13257.5400390625</v>
      </c>
      <c r="E2027" s="3">
        <v>12973.4599609375</v>
      </c>
      <c r="F2027" s="3">
        <v>13237.2099609375</v>
      </c>
    </row>
    <row r="2028" ht="12.75" customHeight="1">
      <c r="A2028" s="4">
        <v>44083.0</v>
      </c>
      <c r="B2028" s="2" t="s">
        <v>9</v>
      </c>
      <c r="C2028" s="3">
        <v>11218.599609375</v>
      </c>
      <c r="D2028" s="3">
        <v>11298.150390625</v>
      </c>
      <c r="E2028" s="3">
        <v>11185.150390625</v>
      </c>
      <c r="F2028" s="3">
        <v>11278.0</v>
      </c>
    </row>
    <row r="2029" ht="12.75" customHeight="1">
      <c r="A2029" s="4">
        <v>44083.0</v>
      </c>
      <c r="B2029" s="2" t="s">
        <v>11</v>
      </c>
      <c r="C2029" s="3">
        <v>22966.890625</v>
      </c>
      <c r="D2029" s="3">
        <v>23059.01953125</v>
      </c>
      <c r="E2029" s="3">
        <v>22878.7109375</v>
      </c>
      <c r="F2029" s="3">
        <v>23032.5390625</v>
      </c>
    </row>
    <row r="2030" ht="12.75" customHeight="1">
      <c r="A2030" s="4">
        <v>44083.0</v>
      </c>
      <c r="B2030" s="2" t="s">
        <v>6</v>
      </c>
      <c r="C2030" s="3">
        <v>3369.82006835938</v>
      </c>
      <c r="D2030" s="3">
        <v>3424.77001953125</v>
      </c>
      <c r="E2030" s="3">
        <v>3366.84008789063</v>
      </c>
      <c r="F2030" s="3">
        <v>3398.9599609375</v>
      </c>
    </row>
    <row r="2031" ht="12.75" customHeight="1">
      <c r="A2031" s="4">
        <v>44083.0</v>
      </c>
      <c r="B2031" s="2" t="s">
        <v>10</v>
      </c>
      <c r="C2031" s="3">
        <v>3280.9970703125</v>
      </c>
      <c r="D2031" s="3">
        <v>3289.61499023438</v>
      </c>
      <c r="E2031" s="3">
        <v>3238.56103515625</v>
      </c>
      <c r="F2031" s="3">
        <v>3254.6279296875</v>
      </c>
    </row>
    <row r="2032" ht="12.75" customHeight="1">
      <c r="A2032" s="4">
        <v>44083.0</v>
      </c>
      <c r="B2032" s="2" t="s">
        <v>7</v>
      </c>
      <c r="C2032" s="3">
        <v>36.7900009155273</v>
      </c>
      <c r="D2032" s="3">
        <v>38.4500007629395</v>
      </c>
      <c r="E2032" s="3">
        <v>36.1599998474121</v>
      </c>
      <c r="F2032" s="3">
        <v>38.0499992370606</v>
      </c>
    </row>
    <row r="2033" ht="12.75" customHeight="1">
      <c r="A2033" s="4">
        <v>44084.0</v>
      </c>
      <c r="B2033" s="2" t="s">
        <v>8</v>
      </c>
      <c r="C2033" s="3">
        <v>13265.509765625</v>
      </c>
      <c r="D2033" s="3">
        <v>13297.7099609375</v>
      </c>
      <c r="E2033" s="3">
        <v>13161.9296875</v>
      </c>
      <c r="F2033" s="3">
        <v>13208.8896484375</v>
      </c>
    </row>
    <row r="2034" ht="12.75" customHeight="1">
      <c r="A2034" s="4">
        <v>44084.0</v>
      </c>
      <c r="B2034" s="2" t="s">
        <v>9</v>
      </c>
      <c r="C2034" s="3">
        <v>11363.2998046875</v>
      </c>
      <c r="D2034" s="3">
        <v>11464.0498046875</v>
      </c>
      <c r="E2034" s="3">
        <v>11327.400390625</v>
      </c>
      <c r="F2034" s="3">
        <v>11449.25</v>
      </c>
    </row>
    <row r="2035" ht="12.75" customHeight="1">
      <c r="A2035" s="4">
        <v>44084.0</v>
      </c>
      <c r="B2035" s="2" t="s">
        <v>11</v>
      </c>
      <c r="C2035" s="3">
        <v>23193.470703125</v>
      </c>
      <c r="D2035" s="3">
        <v>23250.310546875</v>
      </c>
      <c r="E2035" s="3">
        <v>23134.01953125</v>
      </c>
      <c r="F2035" s="3">
        <v>23235.470703125</v>
      </c>
    </row>
    <row r="2036" ht="12.75" customHeight="1">
      <c r="A2036" s="4">
        <v>44084.0</v>
      </c>
      <c r="B2036" s="2" t="s">
        <v>6</v>
      </c>
      <c r="C2036" s="3">
        <v>3412.56005859375</v>
      </c>
      <c r="D2036" s="3">
        <v>3425.55004882813</v>
      </c>
      <c r="E2036" s="3">
        <v>3329.25</v>
      </c>
      <c r="F2036" s="3">
        <v>3339.18994140625</v>
      </c>
    </row>
    <row r="2037" ht="12.75" customHeight="1">
      <c r="A2037" s="4">
        <v>44084.0</v>
      </c>
      <c r="B2037" s="2" t="s">
        <v>10</v>
      </c>
      <c r="C2037" s="3">
        <v>3282.23193359375</v>
      </c>
      <c r="D2037" s="3">
        <v>3285.47290039063</v>
      </c>
      <c r="E2037" s="3">
        <v>3227.64404296875</v>
      </c>
      <c r="F2037" s="3">
        <v>3234.82299804688</v>
      </c>
    </row>
    <row r="2038" ht="12.75" customHeight="1">
      <c r="A2038" s="4">
        <v>44084.0</v>
      </c>
      <c r="B2038" s="2" t="s">
        <v>7</v>
      </c>
      <c r="C2038" s="3">
        <v>37.7999992370606</v>
      </c>
      <c r="D2038" s="3">
        <v>38.1800003051758</v>
      </c>
      <c r="E2038" s="3">
        <v>36.9300003051758</v>
      </c>
      <c r="F2038" s="3">
        <v>37.2999992370606</v>
      </c>
    </row>
    <row r="2039" ht="12.75" customHeight="1">
      <c r="A2039" s="4">
        <v>44085.0</v>
      </c>
      <c r="B2039" s="2" t="s">
        <v>8</v>
      </c>
      <c r="C2039" s="3">
        <v>13198.740234375</v>
      </c>
      <c r="D2039" s="3">
        <v>13255.4697265625</v>
      </c>
      <c r="E2039" s="3">
        <v>13117.4599609375</v>
      </c>
      <c r="F2039" s="3">
        <v>13202.83984375</v>
      </c>
    </row>
    <row r="2040" ht="12.75" customHeight="1">
      <c r="A2040" s="4">
        <v>44085.0</v>
      </c>
      <c r="B2040" s="2" t="s">
        <v>9</v>
      </c>
      <c r="C2040" s="3">
        <v>11447.7998046875</v>
      </c>
      <c r="D2040" s="3">
        <v>11493.5</v>
      </c>
      <c r="E2040" s="3">
        <v>11419.900390625</v>
      </c>
      <c r="F2040" s="3">
        <v>11464.4501953125</v>
      </c>
    </row>
    <row r="2041" ht="12.75" customHeight="1">
      <c r="A2041" s="4">
        <v>44085.0</v>
      </c>
      <c r="B2041" s="2" t="s">
        <v>11</v>
      </c>
      <c r="C2041" s="3">
        <v>23114.630859375</v>
      </c>
      <c r="D2041" s="3">
        <v>23412.9296875</v>
      </c>
      <c r="E2041" s="3">
        <v>23114.630859375</v>
      </c>
      <c r="F2041" s="3">
        <v>23406.490234375</v>
      </c>
    </row>
    <row r="2042" ht="12.75" customHeight="1">
      <c r="A2042" s="4">
        <v>44085.0</v>
      </c>
      <c r="B2042" s="2" t="s">
        <v>6</v>
      </c>
      <c r="C2042" s="3">
        <v>3352.69995117188</v>
      </c>
      <c r="D2042" s="3">
        <v>3368.94995117188</v>
      </c>
      <c r="E2042" s="3">
        <v>3310.46997070313</v>
      </c>
      <c r="F2042" s="3">
        <v>3340.96997070313</v>
      </c>
    </row>
    <row r="2043" ht="12.75" customHeight="1">
      <c r="A2043" s="4">
        <v>44085.0</v>
      </c>
      <c r="B2043" s="2" t="s">
        <v>10</v>
      </c>
      <c r="C2043" s="3">
        <v>3225.78393554688</v>
      </c>
      <c r="D2043" s="3">
        <v>3262.498046875</v>
      </c>
      <c r="E2043" s="3">
        <v>3220.53588867188</v>
      </c>
      <c r="F2043" s="3">
        <v>3260.34594726563</v>
      </c>
    </row>
    <row r="2044" ht="12.75" customHeight="1">
      <c r="A2044" s="4">
        <v>44085.0</v>
      </c>
      <c r="B2044" s="2" t="s">
        <v>7</v>
      </c>
      <c r="C2044" s="3">
        <v>37.0099983215332</v>
      </c>
      <c r="D2044" s="3">
        <v>37.8199996948242</v>
      </c>
      <c r="E2044" s="3">
        <v>36.6699981689453</v>
      </c>
      <c r="F2044" s="3">
        <v>37.3300018310547</v>
      </c>
    </row>
    <row r="2045" ht="12.75" customHeight="1">
      <c r="A2045" s="4">
        <v>44088.0</v>
      </c>
      <c r="B2045" s="2" t="s">
        <v>8</v>
      </c>
      <c r="C2045" s="3">
        <v>13329.6103515625</v>
      </c>
      <c r="D2045" s="3">
        <v>13339.1396484375</v>
      </c>
      <c r="E2045" s="3">
        <v>13159.7197265625</v>
      </c>
      <c r="F2045" s="3">
        <v>13193.66015625</v>
      </c>
    </row>
    <row r="2046" ht="12.75" customHeight="1">
      <c r="A2046" s="4">
        <v>44088.0</v>
      </c>
      <c r="B2046" s="2" t="s">
        <v>9</v>
      </c>
      <c r="C2046" s="3">
        <v>11540.150390625</v>
      </c>
      <c r="D2046" s="3">
        <v>11568.900390625</v>
      </c>
      <c r="E2046" s="3">
        <v>11383.5498046875</v>
      </c>
      <c r="F2046" s="3">
        <v>11440.0498046875</v>
      </c>
    </row>
    <row r="2047" ht="12.75" customHeight="1">
      <c r="A2047" s="4">
        <v>44088.0</v>
      </c>
      <c r="B2047" s="2" t="s">
        <v>11</v>
      </c>
      <c r="C2047" s="3">
        <v>23431.16015625</v>
      </c>
      <c r="D2047" s="3">
        <v>23582.2109375</v>
      </c>
      <c r="E2047" s="3">
        <v>23429.419921875</v>
      </c>
      <c r="F2047" s="3">
        <v>23559.30078125</v>
      </c>
    </row>
    <row r="2048" ht="12.75" customHeight="1">
      <c r="A2048" s="4">
        <v>44088.0</v>
      </c>
      <c r="B2048" s="2" t="s">
        <v>6</v>
      </c>
      <c r="C2048" s="3">
        <v>3363.56005859375</v>
      </c>
      <c r="D2048" s="3">
        <v>3402.92993164063</v>
      </c>
      <c r="E2048" s="3">
        <v>3363.56005859375</v>
      </c>
      <c r="F2048" s="3">
        <v>3383.5400390625</v>
      </c>
    </row>
    <row r="2049" ht="12.75" customHeight="1">
      <c r="A2049" s="4">
        <v>44088.0</v>
      </c>
      <c r="B2049" s="2" t="s">
        <v>10</v>
      </c>
      <c r="C2049" s="3">
        <v>3275.91796875</v>
      </c>
      <c r="D2049" s="3">
        <v>3283.53295898438</v>
      </c>
      <c r="E2049" s="3">
        <v>3261.14794921875</v>
      </c>
      <c r="F2049" s="3">
        <v>3278.81396484375</v>
      </c>
    </row>
    <row r="2050" ht="12.75" customHeight="1">
      <c r="A2050" s="4">
        <v>44088.0</v>
      </c>
      <c r="B2050" s="2" t="s">
        <v>7</v>
      </c>
      <c r="C2050" s="3">
        <v>37.3199996948242</v>
      </c>
      <c r="D2050" s="3">
        <v>37.6800003051758</v>
      </c>
      <c r="E2050" s="3">
        <v>36.8199996948242</v>
      </c>
      <c r="F2050" s="3">
        <v>37.2599983215332</v>
      </c>
    </row>
    <row r="2051" ht="12.75" customHeight="1">
      <c r="A2051" s="4">
        <v>44089.0</v>
      </c>
      <c r="B2051" s="2" t="s">
        <v>8</v>
      </c>
      <c r="C2051" s="3">
        <v>13220.8095703125</v>
      </c>
      <c r="D2051" s="3">
        <v>13262.8095703125</v>
      </c>
      <c r="E2051" s="3">
        <v>13138.2001953125</v>
      </c>
      <c r="F2051" s="3">
        <v>13217.669921875</v>
      </c>
    </row>
    <row r="2052" ht="12.75" customHeight="1">
      <c r="A2052" s="4">
        <v>44089.0</v>
      </c>
      <c r="B2052" s="2" t="s">
        <v>9</v>
      </c>
      <c r="C2052" s="3">
        <v>11487.2001953125</v>
      </c>
      <c r="D2052" s="3">
        <v>11535.9501953125</v>
      </c>
      <c r="E2052" s="3">
        <v>11442.25</v>
      </c>
      <c r="F2052" s="3">
        <v>11521.7998046875</v>
      </c>
    </row>
    <row r="2053" ht="12.75" customHeight="1">
      <c r="A2053" s="4">
        <v>44089.0</v>
      </c>
      <c r="B2053" s="2" t="s">
        <v>11</v>
      </c>
      <c r="C2053" s="3">
        <v>23438.830078125</v>
      </c>
      <c r="D2053" s="3">
        <v>23477.859375</v>
      </c>
      <c r="E2053" s="3">
        <v>23351.349609375</v>
      </c>
      <c r="F2053" s="3">
        <v>23454.890625</v>
      </c>
    </row>
    <row r="2054" ht="12.75" customHeight="1">
      <c r="A2054" s="4">
        <v>44089.0</v>
      </c>
      <c r="B2054" s="2" t="s">
        <v>6</v>
      </c>
      <c r="C2054" s="3">
        <v>3407.72998046875</v>
      </c>
      <c r="D2054" s="3">
        <v>3419.47998046875</v>
      </c>
      <c r="E2054" s="3">
        <v>3389.25</v>
      </c>
      <c r="F2054" s="3">
        <v>3401.19995117188</v>
      </c>
    </row>
    <row r="2055" ht="12.75" customHeight="1">
      <c r="A2055" s="4">
        <v>44089.0</v>
      </c>
      <c r="B2055" s="2" t="s">
        <v>10</v>
      </c>
      <c r="C2055" s="3">
        <v>3277.1279296875</v>
      </c>
      <c r="D2055" s="3">
        <v>3297.68994140625</v>
      </c>
      <c r="E2055" s="3">
        <v>3263.751953125</v>
      </c>
      <c r="F2055" s="3">
        <v>3295.67993164063</v>
      </c>
    </row>
    <row r="2056" ht="12.75" customHeight="1">
      <c r="A2056" s="4">
        <v>44089.0</v>
      </c>
      <c r="B2056" s="2" t="s">
        <v>7</v>
      </c>
      <c r="C2056" s="3">
        <v>37.2799987792969</v>
      </c>
      <c r="D2056" s="3">
        <v>38.5699996948242</v>
      </c>
      <c r="E2056" s="3">
        <v>37.060001373291</v>
      </c>
      <c r="F2056" s="3">
        <v>38.2799987792969</v>
      </c>
    </row>
    <row r="2057" ht="12.75" customHeight="1">
      <c r="A2057" s="4">
        <v>44090.0</v>
      </c>
      <c r="B2057" s="2" t="s">
        <v>8</v>
      </c>
      <c r="C2057" s="3">
        <v>13224.16015625</v>
      </c>
      <c r="D2057" s="3">
        <v>13277.23046875</v>
      </c>
      <c r="E2057" s="3">
        <v>13181.5595703125</v>
      </c>
      <c r="F2057" s="3">
        <v>13255.3701171875</v>
      </c>
    </row>
    <row r="2058" ht="12.75" customHeight="1">
      <c r="A2058" s="4">
        <v>44090.0</v>
      </c>
      <c r="B2058" s="2" t="s">
        <v>9</v>
      </c>
      <c r="C2058" s="3">
        <v>11538.4501953125</v>
      </c>
      <c r="D2058" s="3">
        <v>11618.099609375</v>
      </c>
      <c r="E2058" s="3">
        <v>11516.75</v>
      </c>
      <c r="F2058" s="3">
        <v>11604.5498046875</v>
      </c>
    </row>
    <row r="2059" ht="12.75" customHeight="1">
      <c r="A2059" s="4">
        <v>44090.0</v>
      </c>
      <c r="B2059" s="2" t="s">
        <v>11</v>
      </c>
      <c r="C2059" s="3">
        <v>23425.23046875</v>
      </c>
      <c r="D2059" s="3">
        <v>23506.44921875</v>
      </c>
      <c r="E2059" s="3">
        <v>23397.4296875</v>
      </c>
      <c r="F2059" s="3">
        <v>23475.529296875</v>
      </c>
    </row>
    <row r="2060" ht="12.75" customHeight="1">
      <c r="A2060" s="4">
        <v>44090.0</v>
      </c>
      <c r="B2060" s="2" t="s">
        <v>6</v>
      </c>
      <c r="C2060" s="3">
        <v>3411.22998046875</v>
      </c>
      <c r="D2060" s="3">
        <v>3428.919921875</v>
      </c>
      <c r="E2060" s="3">
        <v>3384.44995117188</v>
      </c>
      <c r="F2060" s="3">
        <v>3385.48999023438</v>
      </c>
    </row>
    <row r="2061" ht="12.75" customHeight="1">
      <c r="A2061" s="4">
        <v>44090.0</v>
      </c>
      <c r="B2061" s="2" t="s">
        <v>10</v>
      </c>
      <c r="C2061" s="3">
        <v>3293.16796875</v>
      </c>
      <c r="D2061" s="3">
        <v>3302.4560546875</v>
      </c>
      <c r="E2061" s="3">
        <v>3271.07495117188</v>
      </c>
      <c r="F2061" s="3">
        <v>3283.92407226563</v>
      </c>
    </row>
    <row r="2062" ht="12.75" customHeight="1">
      <c r="A2062" s="4">
        <v>44090.0</v>
      </c>
      <c r="B2062" s="2" t="s">
        <v>7</v>
      </c>
      <c r="C2062" s="3">
        <v>38.3499984741211</v>
      </c>
      <c r="D2062" s="3">
        <v>40.3400001525879</v>
      </c>
      <c r="E2062" s="3">
        <v>38.3499984741211</v>
      </c>
      <c r="F2062" s="3">
        <v>40.1599998474121</v>
      </c>
    </row>
    <row r="2063" ht="12.75" customHeight="1">
      <c r="A2063" s="4">
        <v>44091.0</v>
      </c>
      <c r="B2063" s="2" t="s">
        <v>8</v>
      </c>
      <c r="C2063" s="3">
        <v>13060.1796875</v>
      </c>
      <c r="D2063" s="3">
        <v>13245.8701171875</v>
      </c>
      <c r="E2063" s="3">
        <v>13035.9404296875</v>
      </c>
      <c r="F2063" s="3">
        <v>13208.1201171875</v>
      </c>
    </row>
    <row r="2064" ht="12.75" customHeight="1">
      <c r="A2064" s="4">
        <v>44091.0</v>
      </c>
      <c r="B2064" s="2" t="s">
        <v>9</v>
      </c>
      <c r="C2064" s="3">
        <v>11539.400390625</v>
      </c>
      <c r="D2064" s="3">
        <v>11587.2001953125</v>
      </c>
      <c r="E2064" s="3">
        <v>11498.5</v>
      </c>
      <c r="F2064" s="3">
        <v>11516.099609375</v>
      </c>
    </row>
    <row r="2065" ht="12.75" customHeight="1">
      <c r="A2065" s="4">
        <v>44091.0</v>
      </c>
      <c r="B2065" s="2" t="s">
        <v>11</v>
      </c>
      <c r="C2065" s="3">
        <v>23416.619140625</v>
      </c>
      <c r="D2065" s="3">
        <v>23446.390625</v>
      </c>
      <c r="E2065" s="3">
        <v>23272.23046875</v>
      </c>
      <c r="F2065" s="3">
        <v>23319.369140625</v>
      </c>
    </row>
    <row r="2066" ht="12.75" customHeight="1">
      <c r="A2066" s="4">
        <v>44091.0</v>
      </c>
      <c r="B2066" s="2" t="s">
        <v>6</v>
      </c>
      <c r="C2066" s="3">
        <v>3346.86010742188</v>
      </c>
      <c r="D2066" s="3">
        <v>3375.169921875</v>
      </c>
      <c r="E2066" s="3">
        <v>3328.82006835938</v>
      </c>
      <c r="F2066" s="3">
        <v>3357.01000976563</v>
      </c>
    </row>
    <row r="2067" ht="12.75" customHeight="1">
      <c r="A2067" s="4">
        <v>44091.0</v>
      </c>
      <c r="B2067" s="2" t="s">
        <v>10</v>
      </c>
      <c r="C2067" s="3">
        <v>3277.32397460938</v>
      </c>
      <c r="D2067" s="3">
        <v>3290.40893554688</v>
      </c>
      <c r="E2067" s="3">
        <v>3248.4990234375</v>
      </c>
      <c r="F2067" s="3">
        <v>3270.43505859375</v>
      </c>
    </row>
    <row r="2068" ht="12.75" customHeight="1">
      <c r="A2068" s="4">
        <v>44091.0</v>
      </c>
      <c r="B2068" s="2" t="s">
        <v>7</v>
      </c>
      <c r="C2068" s="3">
        <v>40.189998626709</v>
      </c>
      <c r="D2068" s="3">
        <v>41.2200012207031</v>
      </c>
      <c r="E2068" s="3">
        <v>39.4199981689453</v>
      </c>
      <c r="F2068" s="3">
        <v>40.9700012207031</v>
      </c>
    </row>
    <row r="2069" ht="12.75" customHeight="1">
      <c r="A2069" s="4">
        <v>44092.0</v>
      </c>
      <c r="B2069" s="2" t="s">
        <v>8</v>
      </c>
      <c r="C2069" s="3">
        <v>13210.8603515625</v>
      </c>
      <c r="D2069" s="3">
        <v>13263.4404296875</v>
      </c>
      <c r="E2069" s="3">
        <v>13116.25</v>
      </c>
      <c r="F2069" s="3">
        <v>13116.25</v>
      </c>
    </row>
    <row r="2070" ht="12.75" customHeight="1">
      <c r="A2070" s="4">
        <v>44092.0</v>
      </c>
      <c r="B2070" s="2" t="s">
        <v>9</v>
      </c>
      <c r="C2070" s="3">
        <v>11584.099609375</v>
      </c>
      <c r="D2070" s="3">
        <v>11584.099609375</v>
      </c>
      <c r="E2070" s="3">
        <v>11446.099609375</v>
      </c>
      <c r="F2070" s="3">
        <v>11504.9501953125</v>
      </c>
    </row>
    <row r="2071" ht="12.75" customHeight="1">
      <c r="A2071" s="4">
        <v>44092.0</v>
      </c>
      <c r="B2071" s="2" t="s">
        <v>11</v>
      </c>
      <c r="C2071" s="3">
        <v>23321.189453125</v>
      </c>
      <c r="D2071" s="3">
        <v>23398.4609375</v>
      </c>
      <c r="E2071" s="3">
        <v>23290.189453125</v>
      </c>
      <c r="F2071" s="3">
        <v>23360.30078125</v>
      </c>
    </row>
    <row r="2072" ht="12.75" customHeight="1">
      <c r="A2072" s="4">
        <v>44092.0</v>
      </c>
      <c r="B2072" s="2" t="s">
        <v>6</v>
      </c>
      <c r="C2072" s="3">
        <v>3357.3798828125</v>
      </c>
      <c r="D2072" s="3">
        <v>3362.27001953125</v>
      </c>
      <c r="E2072" s="3">
        <v>3292.39990234375</v>
      </c>
      <c r="F2072" s="3">
        <v>3319.46997070313</v>
      </c>
    </row>
    <row r="2073" ht="12.75" customHeight="1">
      <c r="A2073" s="4">
        <v>44092.0</v>
      </c>
      <c r="B2073" s="2" t="s">
        <v>10</v>
      </c>
      <c r="C2073" s="3">
        <v>3270.91088867188</v>
      </c>
      <c r="D2073" s="3">
        <v>3338.32397460938</v>
      </c>
      <c r="E2073" s="3">
        <v>3268.52587890625</v>
      </c>
      <c r="F2073" s="3">
        <v>3338.09008789063</v>
      </c>
    </row>
    <row r="2074" ht="12.75" customHeight="1">
      <c r="A2074" s="4">
        <v>44092.0</v>
      </c>
      <c r="B2074" s="2" t="s">
        <v>7</v>
      </c>
      <c r="C2074" s="3">
        <v>40.9700012207031</v>
      </c>
      <c r="D2074" s="3">
        <v>41.4900016784668</v>
      </c>
      <c r="E2074" s="3">
        <v>40.2999992370606</v>
      </c>
      <c r="F2074" s="3">
        <v>41.1100006103516</v>
      </c>
    </row>
    <row r="2075" ht="12.75" customHeight="1">
      <c r="A2075" s="4">
        <v>44095.0</v>
      </c>
      <c r="B2075" s="2" t="s">
        <v>8</v>
      </c>
      <c r="C2075" s="3">
        <v>12998.900390625</v>
      </c>
      <c r="D2075" s="3">
        <v>12998.900390625</v>
      </c>
      <c r="E2075" s="3">
        <v>12505.16015625</v>
      </c>
      <c r="F2075" s="3">
        <v>12542.4404296875</v>
      </c>
    </row>
    <row r="2076" ht="12.75" customHeight="1">
      <c r="A2076" s="4">
        <v>44095.0</v>
      </c>
      <c r="B2076" s="2" t="s">
        <v>9</v>
      </c>
      <c r="C2076" s="3">
        <v>11503.7998046875</v>
      </c>
      <c r="D2076" s="3">
        <v>11535.25</v>
      </c>
      <c r="E2076" s="3">
        <v>11218.5</v>
      </c>
      <c r="F2076" s="3">
        <v>11250.5498046875</v>
      </c>
    </row>
    <row r="2077" ht="12.75" customHeight="1">
      <c r="A2077" s="4">
        <v>44095.0</v>
      </c>
      <c r="B2077" s="2" t="s">
        <v>6</v>
      </c>
      <c r="C2077" s="3">
        <v>3285.57006835938</v>
      </c>
      <c r="D2077" s="3">
        <v>3285.57006835938</v>
      </c>
      <c r="E2077" s="3">
        <v>3229.10009765625</v>
      </c>
      <c r="F2077" s="3">
        <v>3281.06005859375</v>
      </c>
    </row>
    <row r="2078" ht="12.75" customHeight="1">
      <c r="A2078" s="4">
        <v>44095.0</v>
      </c>
      <c r="B2078" s="2" t="s">
        <v>10</v>
      </c>
      <c r="C2078" s="3">
        <v>3348.89892578125</v>
      </c>
      <c r="D2078" s="3">
        <v>3350.58911132813</v>
      </c>
      <c r="E2078" s="3">
        <v>3313.07104492188</v>
      </c>
      <c r="F2078" s="3">
        <v>3316.93505859375</v>
      </c>
    </row>
    <row r="2079" ht="12.75" customHeight="1">
      <c r="A2079" s="4">
        <v>44095.0</v>
      </c>
      <c r="B2079" s="2" t="s">
        <v>7</v>
      </c>
      <c r="C2079" s="3">
        <v>40.9799995422363</v>
      </c>
      <c r="D2079" s="3">
        <v>41.2700004577637</v>
      </c>
      <c r="E2079" s="3">
        <v>38.6599998474121</v>
      </c>
      <c r="F2079" s="3">
        <v>39.310001373291</v>
      </c>
    </row>
    <row r="2080" ht="12.75" customHeight="1">
      <c r="A2080" s="4">
        <v>44096.0</v>
      </c>
      <c r="B2080" s="2" t="s">
        <v>8</v>
      </c>
      <c r="C2080" s="3">
        <v>12629.7099609375</v>
      </c>
      <c r="D2080" s="3">
        <v>12698.1201171875</v>
      </c>
      <c r="E2080" s="3">
        <v>12592.9697265625</v>
      </c>
      <c r="F2080" s="3">
        <v>12594.3896484375</v>
      </c>
    </row>
    <row r="2081" ht="12.75" customHeight="1">
      <c r="A2081" s="4">
        <v>44096.0</v>
      </c>
      <c r="B2081" s="2" t="s">
        <v>9</v>
      </c>
      <c r="C2081" s="3">
        <v>11301.75</v>
      </c>
      <c r="D2081" s="3">
        <v>11302.2001953125</v>
      </c>
      <c r="E2081" s="3">
        <v>11084.650390625</v>
      </c>
      <c r="F2081" s="3">
        <v>11153.650390625</v>
      </c>
    </row>
    <row r="2082" ht="12.75" customHeight="1">
      <c r="A2082" s="4">
        <v>44096.0</v>
      </c>
      <c r="B2082" s="2" t="s">
        <v>6</v>
      </c>
      <c r="C2082" s="3">
        <v>3295.75</v>
      </c>
      <c r="D2082" s="3">
        <v>3320.31005859375</v>
      </c>
      <c r="E2082" s="3">
        <v>3270.94995117188</v>
      </c>
      <c r="F2082" s="3">
        <v>3315.57006835938</v>
      </c>
    </row>
    <row r="2083" ht="12.75" customHeight="1">
      <c r="A2083" s="4">
        <v>44096.0</v>
      </c>
      <c r="B2083" s="2" t="s">
        <v>10</v>
      </c>
      <c r="C2083" s="3">
        <v>3290.666015625</v>
      </c>
      <c r="D2083" s="3">
        <v>3320.22802734375</v>
      </c>
      <c r="E2083" s="3">
        <v>3265.70288085938</v>
      </c>
      <c r="F2083" s="3">
        <v>3274.30200195313</v>
      </c>
    </row>
    <row r="2084" ht="12.75" customHeight="1">
      <c r="A2084" s="4">
        <v>44096.0</v>
      </c>
      <c r="B2084" s="2" t="s">
        <v>7</v>
      </c>
      <c r="C2084" s="3">
        <v>39.6300010681152</v>
      </c>
      <c r="D2084" s="3">
        <v>40.0200004577637</v>
      </c>
      <c r="E2084" s="3">
        <v>39.0</v>
      </c>
      <c r="F2084" s="3">
        <v>39.5999984741211</v>
      </c>
    </row>
    <row r="2085" ht="12.75" customHeight="1">
      <c r="A2085" s="4">
        <v>44097.0</v>
      </c>
      <c r="B2085" s="2" t="s">
        <v>8</v>
      </c>
      <c r="C2085" s="3">
        <v>12737.3203125</v>
      </c>
      <c r="D2085" s="3">
        <v>12830.7001953125</v>
      </c>
      <c r="E2085" s="3">
        <v>12642.9697265625</v>
      </c>
      <c r="F2085" s="3">
        <v>12642.9697265625</v>
      </c>
    </row>
    <row r="2086" ht="12.75" customHeight="1">
      <c r="A2086" s="4">
        <v>44097.0</v>
      </c>
      <c r="B2086" s="2" t="s">
        <v>9</v>
      </c>
      <c r="C2086" s="3">
        <v>11258.75</v>
      </c>
      <c r="D2086" s="3">
        <v>11259.5498046875</v>
      </c>
      <c r="E2086" s="3">
        <v>11024.400390625</v>
      </c>
      <c r="F2086" s="3">
        <v>11131.849609375</v>
      </c>
    </row>
    <row r="2087" ht="12.75" customHeight="1">
      <c r="A2087" s="4">
        <v>44097.0</v>
      </c>
      <c r="B2087" s="2" t="s">
        <v>11</v>
      </c>
      <c r="C2087" s="3">
        <v>23245.890625</v>
      </c>
      <c r="D2087" s="3">
        <v>23370.130859375</v>
      </c>
      <c r="E2087" s="3">
        <v>23154.44921875</v>
      </c>
      <c r="F2087" s="3">
        <v>23346.490234375</v>
      </c>
    </row>
    <row r="2088" ht="12.75" customHeight="1">
      <c r="A2088" s="4">
        <v>44097.0</v>
      </c>
      <c r="B2088" s="2" t="s">
        <v>6</v>
      </c>
      <c r="C2088" s="3">
        <v>3320.11010742188</v>
      </c>
      <c r="D2088" s="3">
        <v>3323.35009765625</v>
      </c>
      <c r="E2088" s="3">
        <v>3232.57006835938</v>
      </c>
      <c r="F2088" s="3">
        <v>3236.919921875</v>
      </c>
    </row>
    <row r="2089" ht="12.75" customHeight="1">
      <c r="A2089" s="4">
        <v>44097.0</v>
      </c>
      <c r="B2089" s="2" t="s">
        <v>10</v>
      </c>
      <c r="C2089" s="3">
        <v>3278.8359375</v>
      </c>
      <c r="D2089" s="3">
        <v>3289.76196289063</v>
      </c>
      <c r="E2089" s="3">
        <v>3264.89111328125</v>
      </c>
      <c r="F2089" s="3">
        <v>3279.7109375</v>
      </c>
    </row>
    <row r="2090" ht="12.75" customHeight="1">
      <c r="A2090" s="4">
        <v>44097.0</v>
      </c>
      <c r="B2090" s="2" t="s">
        <v>7</v>
      </c>
      <c r="C2090" s="3">
        <v>39.7599983215332</v>
      </c>
      <c r="D2090" s="3">
        <v>40.75</v>
      </c>
      <c r="E2090" s="3">
        <v>39.2599983215332</v>
      </c>
      <c r="F2090" s="3">
        <v>39.9300003051758</v>
      </c>
    </row>
    <row r="2091" ht="12.75" customHeight="1">
      <c r="A2091" s="4">
        <v>44098.0</v>
      </c>
      <c r="B2091" s="2" t="s">
        <v>8</v>
      </c>
      <c r="C2091" s="3">
        <v>12520.4697265625</v>
      </c>
      <c r="D2091" s="3">
        <v>12684.7998046875</v>
      </c>
      <c r="E2091" s="3">
        <v>12512.5</v>
      </c>
      <c r="F2091" s="3">
        <v>12606.5703125</v>
      </c>
    </row>
    <row r="2092" ht="12.75" customHeight="1">
      <c r="A2092" s="4">
        <v>44098.0</v>
      </c>
      <c r="B2092" s="2" t="s">
        <v>9</v>
      </c>
      <c r="C2092" s="3">
        <v>11011.0</v>
      </c>
      <c r="D2092" s="3">
        <v>11015.2998046875</v>
      </c>
      <c r="E2092" s="3">
        <v>10790.2001953125</v>
      </c>
      <c r="F2092" s="3">
        <v>10805.5498046875</v>
      </c>
    </row>
    <row r="2093" ht="12.75" customHeight="1">
      <c r="A2093" s="4">
        <v>44098.0</v>
      </c>
      <c r="B2093" s="2" t="s">
        <v>11</v>
      </c>
      <c r="C2093" s="3">
        <v>23215.0</v>
      </c>
      <c r="D2093" s="3">
        <v>23234.720703125</v>
      </c>
      <c r="E2093" s="3">
        <v>23039.48046875</v>
      </c>
      <c r="F2093" s="3">
        <v>23087.8203125</v>
      </c>
    </row>
    <row r="2094" ht="12.75" customHeight="1">
      <c r="A2094" s="4">
        <v>44098.0</v>
      </c>
      <c r="B2094" s="2" t="s">
        <v>6</v>
      </c>
      <c r="C2094" s="3">
        <v>3226.13989257813</v>
      </c>
      <c r="D2094" s="3">
        <v>3278.69995117188</v>
      </c>
      <c r="E2094" s="3">
        <v>3209.44995117188</v>
      </c>
      <c r="F2094" s="3">
        <v>3246.59008789063</v>
      </c>
    </row>
    <row r="2095" ht="12.75" customHeight="1">
      <c r="A2095" s="4">
        <v>44098.0</v>
      </c>
      <c r="B2095" s="2" t="s">
        <v>10</v>
      </c>
      <c r="C2095" s="3">
        <v>3262.87890625</v>
      </c>
      <c r="D2095" s="3">
        <v>3265.34497070313</v>
      </c>
      <c r="E2095" s="3">
        <v>3221.23706054688</v>
      </c>
      <c r="F2095" s="3">
        <v>3223.17602539063</v>
      </c>
    </row>
    <row r="2096" ht="12.75" customHeight="1">
      <c r="A2096" s="4">
        <v>44098.0</v>
      </c>
      <c r="B2096" s="2" t="s">
        <v>7</v>
      </c>
      <c r="C2096" s="3">
        <v>39.5999984741211</v>
      </c>
      <c r="D2096" s="3">
        <v>40.3699989318848</v>
      </c>
      <c r="E2096" s="3">
        <v>39.1199989318848</v>
      </c>
      <c r="F2096" s="3">
        <v>40.310001373291</v>
      </c>
    </row>
    <row r="2097" ht="12.75" customHeight="1">
      <c r="A2097" s="4">
        <v>44099.0</v>
      </c>
      <c r="B2097" s="2" t="s">
        <v>8</v>
      </c>
      <c r="C2097" s="3">
        <v>12615.91015625</v>
      </c>
      <c r="D2097" s="3">
        <v>12622.76953125</v>
      </c>
      <c r="E2097" s="3">
        <v>12341.580078125</v>
      </c>
      <c r="F2097" s="3">
        <v>12469.2001953125</v>
      </c>
    </row>
    <row r="2098" ht="12.75" customHeight="1">
      <c r="A2098" s="4">
        <v>44099.0</v>
      </c>
      <c r="B2098" s="2" t="s">
        <v>9</v>
      </c>
      <c r="C2098" s="3">
        <v>10910.400390625</v>
      </c>
      <c r="D2098" s="3">
        <v>11072.599609375</v>
      </c>
      <c r="E2098" s="3">
        <v>10854.849609375</v>
      </c>
      <c r="F2098" s="3">
        <v>11050.25</v>
      </c>
    </row>
    <row r="2099" ht="12.75" customHeight="1">
      <c r="A2099" s="4">
        <v>44099.0</v>
      </c>
      <c r="B2099" s="2" t="s">
        <v>11</v>
      </c>
      <c r="C2099" s="3">
        <v>23217.330078125</v>
      </c>
      <c r="D2099" s="3">
        <v>23272.669921875</v>
      </c>
      <c r="E2099" s="3">
        <v>23154.66015625</v>
      </c>
      <c r="F2099" s="3">
        <v>23204.619140625</v>
      </c>
    </row>
    <row r="2100" ht="12.75" customHeight="1">
      <c r="A2100" s="4">
        <v>44099.0</v>
      </c>
      <c r="B2100" s="2" t="s">
        <v>6</v>
      </c>
      <c r="C2100" s="3">
        <v>3236.65991210938</v>
      </c>
      <c r="D2100" s="3">
        <v>3306.8798828125</v>
      </c>
      <c r="E2100" s="3">
        <v>3228.43994140625</v>
      </c>
      <c r="F2100" s="3">
        <v>3298.4599609375</v>
      </c>
    </row>
    <row r="2101" ht="12.75" customHeight="1">
      <c r="A2101" s="4">
        <v>44099.0</v>
      </c>
      <c r="B2101" s="2" t="s">
        <v>10</v>
      </c>
      <c r="C2101" s="3">
        <v>3234.3740234375</v>
      </c>
      <c r="D2101" s="3">
        <v>3239.46606445313</v>
      </c>
      <c r="E2101" s="3">
        <v>3208.03491210938</v>
      </c>
      <c r="F2101" s="3">
        <v>3219.41796875</v>
      </c>
    </row>
    <row r="2102" ht="12.75" customHeight="1">
      <c r="A2102" s="4">
        <v>44099.0</v>
      </c>
      <c r="B2102" s="2" t="s">
        <v>7</v>
      </c>
      <c r="C2102" s="3">
        <v>40.1500015258789</v>
      </c>
      <c r="D2102" s="3">
        <v>40.6399993896484</v>
      </c>
      <c r="E2102" s="3">
        <v>39.7099990844727</v>
      </c>
      <c r="F2102" s="3">
        <v>40.25</v>
      </c>
    </row>
    <row r="2103" ht="12.75" customHeight="1">
      <c r="A2103" s="4">
        <v>44102.0</v>
      </c>
      <c r="B2103" s="2" t="s">
        <v>8</v>
      </c>
      <c r="C2103" s="3">
        <v>12673.73046875</v>
      </c>
      <c r="D2103" s="3">
        <v>12873.400390625</v>
      </c>
      <c r="E2103" s="3">
        <v>12660.150390625</v>
      </c>
      <c r="F2103" s="3">
        <v>12870.8701171875</v>
      </c>
    </row>
    <row r="2104" ht="12.75" customHeight="1">
      <c r="A2104" s="4">
        <v>44102.0</v>
      </c>
      <c r="B2104" s="2" t="s">
        <v>9</v>
      </c>
      <c r="C2104" s="3">
        <v>11140.849609375</v>
      </c>
      <c r="D2104" s="3">
        <v>11239.349609375</v>
      </c>
      <c r="E2104" s="3">
        <v>11099.849609375</v>
      </c>
      <c r="F2104" s="3">
        <v>11227.5498046875</v>
      </c>
    </row>
    <row r="2105" ht="12.75" customHeight="1">
      <c r="A2105" s="4">
        <v>44102.0</v>
      </c>
      <c r="B2105" s="2" t="s">
        <v>11</v>
      </c>
      <c r="C2105" s="3">
        <v>23391.9609375</v>
      </c>
      <c r="D2105" s="3">
        <v>23516.0390625</v>
      </c>
      <c r="E2105" s="3">
        <v>23303.029296875</v>
      </c>
      <c r="F2105" s="3">
        <v>23511.619140625</v>
      </c>
    </row>
    <row r="2106" ht="12.75" customHeight="1">
      <c r="A2106" s="4">
        <v>44102.0</v>
      </c>
      <c r="B2106" s="2" t="s">
        <v>6</v>
      </c>
      <c r="C2106" s="3">
        <v>3333.89990234375</v>
      </c>
      <c r="D2106" s="3">
        <v>3360.73999023438</v>
      </c>
      <c r="E2106" s="3">
        <v>3332.90991210938</v>
      </c>
      <c r="F2106" s="3">
        <v>3351.60009765625</v>
      </c>
    </row>
    <row r="2107" ht="12.75" customHeight="1">
      <c r="A2107" s="4">
        <v>44102.0</v>
      </c>
      <c r="B2107" s="2" t="s">
        <v>10</v>
      </c>
      <c r="C2107" s="3">
        <v>3224.97705078125</v>
      </c>
      <c r="D2107" s="3">
        <v>3238.18310546875</v>
      </c>
      <c r="E2107" s="3">
        <v>3210.89306640625</v>
      </c>
      <c r="F2107" s="3">
        <v>3217.53491210938</v>
      </c>
    </row>
    <row r="2108" ht="12.75" customHeight="1">
      <c r="A2108" s="4">
        <v>44102.0</v>
      </c>
      <c r="B2108" s="2" t="s">
        <v>7</v>
      </c>
      <c r="C2108" s="3">
        <v>40.0699996948242</v>
      </c>
      <c r="D2108" s="3">
        <v>40.7999992370606</v>
      </c>
      <c r="E2108" s="3">
        <v>39.7799987792969</v>
      </c>
      <c r="F2108" s="3">
        <v>40.5999984741211</v>
      </c>
    </row>
    <row r="2109" ht="12.75" customHeight="1">
      <c r="A2109" s="4">
        <v>44103.0</v>
      </c>
      <c r="B2109" s="2" t="s">
        <v>8</v>
      </c>
      <c r="C2109" s="3">
        <v>12817.7900390625</v>
      </c>
      <c r="D2109" s="3">
        <v>12859.1396484375</v>
      </c>
      <c r="E2109" s="3">
        <v>12738.2998046875</v>
      </c>
      <c r="F2109" s="3">
        <v>12825.8203125</v>
      </c>
    </row>
    <row r="2110" ht="12.75" customHeight="1">
      <c r="A2110" s="4">
        <v>44103.0</v>
      </c>
      <c r="B2110" s="2" t="s">
        <v>9</v>
      </c>
      <c r="C2110" s="3">
        <v>11288.599609375</v>
      </c>
      <c r="D2110" s="3">
        <v>11305.400390625</v>
      </c>
      <c r="E2110" s="3">
        <v>11181.0</v>
      </c>
      <c r="F2110" s="3">
        <v>11222.400390625</v>
      </c>
    </row>
    <row r="2111" ht="12.75" customHeight="1">
      <c r="A2111" s="4">
        <v>44103.0</v>
      </c>
      <c r="B2111" s="2" t="s">
        <v>11</v>
      </c>
      <c r="C2111" s="3">
        <v>23410.5</v>
      </c>
      <c r="D2111" s="3">
        <v>23622.740234375</v>
      </c>
      <c r="E2111" s="3">
        <v>23347.640625</v>
      </c>
      <c r="F2111" s="3">
        <v>23539.099609375</v>
      </c>
    </row>
    <row r="2112" ht="12.75" customHeight="1">
      <c r="A2112" s="4">
        <v>44103.0</v>
      </c>
      <c r="B2112" s="2" t="s">
        <v>6</v>
      </c>
      <c r="C2112" s="3">
        <v>3350.919921875</v>
      </c>
      <c r="D2112" s="3">
        <v>3357.919921875</v>
      </c>
      <c r="E2112" s="3">
        <v>3327.5400390625</v>
      </c>
      <c r="F2112" s="3">
        <v>3335.46997070313</v>
      </c>
    </row>
    <row r="2113" ht="12.75" customHeight="1">
      <c r="A2113" s="4">
        <v>44103.0</v>
      </c>
      <c r="B2113" s="2" t="s">
        <v>10</v>
      </c>
      <c r="C2113" s="3">
        <v>3231.85498046875</v>
      </c>
      <c r="D2113" s="3">
        <v>3242.7939453125</v>
      </c>
      <c r="E2113" s="3">
        <v>3219.7900390625</v>
      </c>
      <c r="F2113" s="3">
        <v>3224.35888671875</v>
      </c>
    </row>
    <row r="2114" ht="12.75" customHeight="1">
      <c r="A2114" s="4">
        <v>44103.0</v>
      </c>
      <c r="B2114" s="2" t="s">
        <v>7</v>
      </c>
      <c r="C2114" s="3">
        <v>40.5800018310547</v>
      </c>
      <c r="D2114" s="3">
        <v>40.7000007629395</v>
      </c>
      <c r="E2114" s="3">
        <v>38.4099998474121</v>
      </c>
      <c r="F2114" s="3">
        <v>39.2900009155273</v>
      </c>
    </row>
    <row r="2115" ht="12.75" customHeight="1">
      <c r="A2115" s="4">
        <v>44104.0</v>
      </c>
      <c r="B2115" s="2" t="s">
        <v>8</v>
      </c>
      <c r="C2115" s="3">
        <v>12754.76953125</v>
      </c>
      <c r="D2115" s="3">
        <v>12869.9599609375</v>
      </c>
      <c r="E2115" s="3">
        <v>12698.419921875</v>
      </c>
      <c r="F2115" s="3">
        <v>12760.73046875</v>
      </c>
    </row>
    <row r="2116" ht="12.75" customHeight="1">
      <c r="A2116" s="4">
        <v>44104.0</v>
      </c>
      <c r="B2116" s="2" t="s">
        <v>9</v>
      </c>
      <c r="C2116" s="3">
        <v>11244.4501953125</v>
      </c>
      <c r="D2116" s="3">
        <v>11295.400390625</v>
      </c>
      <c r="E2116" s="3">
        <v>11184.5498046875</v>
      </c>
      <c r="F2116" s="3">
        <v>11247.5498046875</v>
      </c>
    </row>
    <row r="2117" ht="12.75" customHeight="1">
      <c r="A2117" s="4">
        <v>44104.0</v>
      </c>
      <c r="B2117" s="2" t="s">
        <v>11</v>
      </c>
      <c r="C2117" s="3">
        <v>23478.849609375</v>
      </c>
      <c r="D2117" s="3">
        <v>23522.380859375</v>
      </c>
      <c r="E2117" s="3">
        <v>23170.890625</v>
      </c>
      <c r="F2117" s="3">
        <v>23185.119140625</v>
      </c>
    </row>
    <row r="2118" ht="12.75" customHeight="1">
      <c r="A2118" s="4">
        <v>44104.0</v>
      </c>
      <c r="B2118" s="2" t="s">
        <v>6</v>
      </c>
      <c r="C2118" s="3">
        <v>3341.2099609375</v>
      </c>
      <c r="D2118" s="3">
        <v>3393.56005859375</v>
      </c>
      <c r="E2118" s="3">
        <v>3340.46997070313</v>
      </c>
      <c r="F2118" s="3">
        <v>3363.0</v>
      </c>
    </row>
    <row r="2119" ht="12.75" customHeight="1">
      <c r="A2119" s="4">
        <v>44104.0</v>
      </c>
      <c r="B2119" s="2" t="s">
        <v>10</v>
      </c>
      <c r="C2119" s="3">
        <v>3232.7099609375</v>
      </c>
      <c r="D2119" s="3">
        <v>3244.9130859375</v>
      </c>
      <c r="E2119" s="3">
        <v>3202.34399414063</v>
      </c>
      <c r="F2119" s="3">
        <v>3218.05200195313</v>
      </c>
    </row>
    <row r="2120" ht="12.75" customHeight="1">
      <c r="A2120" s="4">
        <v>44104.0</v>
      </c>
      <c r="B2120" s="2" t="s">
        <v>7</v>
      </c>
      <c r="C2120" s="3">
        <v>39.1599998474121</v>
      </c>
      <c r="D2120" s="3">
        <v>40.3699989318848</v>
      </c>
      <c r="E2120" s="3">
        <v>38.6800003051758</v>
      </c>
      <c r="F2120" s="3">
        <v>40.2200012207031</v>
      </c>
    </row>
    <row r="2121" ht="12.75" customHeight="1">
      <c r="A2121" s="4">
        <v>44105.0</v>
      </c>
      <c r="B2121" s="2" t="s">
        <v>8</v>
      </c>
      <c r="C2121" s="3">
        <v>12812.080078125</v>
      </c>
      <c r="D2121" s="3">
        <v>12836.650390625</v>
      </c>
      <c r="E2121" s="3">
        <v>12671.23046875</v>
      </c>
      <c r="F2121" s="3">
        <v>12730.76953125</v>
      </c>
    </row>
    <row r="2122" ht="12.75" customHeight="1">
      <c r="A2122" s="4">
        <v>44105.0</v>
      </c>
      <c r="B2122" s="2" t="s">
        <v>9</v>
      </c>
      <c r="C2122" s="3">
        <v>11364.4501953125</v>
      </c>
      <c r="D2122" s="3">
        <v>11428.599609375</v>
      </c>
      <c r="E2122" s="3">
        <v>11347.0498046875</v>
      </c>
      <c r="F2122" s="3">
        <v>11416.9501953125</v>
      </c>
    </row>
    <row r="2123" ht="12.75" customHeight="1">
      <c r="A2123" s="4">
        <v>44105.0</v>
      </c>
      <c r="B2123" s="2" t="s">
        <v>6</v>
      </c>
      <c r="C2123" s="3">
        <v>3385.8701171875</v>
      </c>
      <c r="D2123" s="3">
        <v>3397.17993164063</v>
      </c>
      <c r="E2123" s="3">
        <v>3361.38989257813</v>
      </c>
      <c r="F2123" s="3">
        <v>3380.80004882813</v>
      </c>
    </row>
    <row r="2124" ht="12.75" customHeight="1">
      <c r="A2124" s="4">
        <v>44105.0</v>
      </c>
      <c r="B2124" s="2" t="s">
        <v>7</v>
      </c>
      <c r="C2124" s="3">
        <v>39.9000015258789</v>
      </c>
      <c r="D2124" s="3">
        <v>40.4700012207031</v>
      </c>
      <c r="E2124" s="3">
        <v>37.6100006103516</v>
      </c>
      <c r="F2124" s="3">
        <v>38.7200012207031</v>
      </c>
    </row>
    <row r="2125" ht="12.75" customHeight="1">
      <c r="A2125" s="4">
        <v>44106.0</v>
      </c>
      <c r="B2125" s="2" t="s">
        <v>8</v>
      </c>
      <c r="C2125" s="3">
        <v>12558.7802734375</v>
      </c>
      <c r="D2125" s="3">
        <v>12690.25</v>
      </c>
      <c r="E2125" s="3">
        <v>12539.8603515625</v>
      </c>
      <c r="F2125" s="3">
        <v>12689.0400390625</v>
      </c>
    </row>
    <row r="2126" ht="12.75" customHeight="1">
      <c r="A2126" s="4">
        <v>44106.0</v>
      </c>
      <c r="B2126" s="2" t="s">
        <v>11</v>
      </c>
      <c r="C2126" s="3">
        <v>23294.80078125</v>
      </c>
      <c r="D2126" s="3">
        <v>23365.580078125</v>
      </c>
      <c r="E2126" s="3">
        <v>22951.41015625</v>
      </c>
      <c r="F2126" s="3">
        <v>23029.900390625</v>
      </c>
    </row>
    <row r="2127" ht="12.75" customHeight="1">
      <c r="A2127" s="4">
        <v>44106.0</v>
      </c>
      <c r="B2127" s="2" t="s">
        <v>6</v>
      </c>
      <c r="C2127" s="3">
        <v>3338.93994140625</v>
      </c>
      <c r="D2127" s="3">
        <v>3369.10009765625</v>
      </c>
      <c r="E2127" s="3">
        <v>3323.68994140625</v>
      </c>
      <c r="F2127" s="3">
        <v>3348.419921875</v>
      </c>
    </row>
    <row r="2128" ht="12.75" customHeight="1">
      <c r="A2128" s="4">
        <v>44106.0</v>
      </c>
      <c r="B2128" s="2" t="s">
        <v>7</v>
      </c>
      <c r="C2128" s="3">
        <v>38.5999984741211</v>
      </c>
      <c r="D2128" s="3">
        <v>38.6500015258789</v>
      </c>
      <c r="E2128" s="3">
        <v>36.6300010681152</v>
      </c>
      <c r="F2128" s="3">
        <v>37.0499992370606</v>
      </c>
    </row>
    <row r="2129" ht="12.75" customHeight="1">
      <c r="A2129" s="4">
        <v>44109.0</v>
      </c>
      <c r="B2129" s="2" t="s">
        <v>8</v>
      </c>
      <c r="C2129" s="3">
        <v>12824.0498046875</v>
      </c>
      <c r="D2129" s="3">
        <v>12842.48046875</v>
      </c>
      <c r="E2129" s="3">
        <v>12727.75</v>
      </c>
      <c r="F2129" s="3">
        <v>12828.3095703125</v>
      </c>
    </row>
    <row r="2130" ht="12.75" customHeight="1">
      <c r="A2130" s="4">
        <v>44109.0</v>
      </c>
      <c r="B2130" s="2" t="s">
        <v>9</v>
      </c>
      <c r="C2130" s="3">
        <v>11487.7998046875</v>
      </c>
      <c r="D2130" s="3">
        <v>11578.0498046875</v>
      </c>
      <c r="E2130" s="3">
        <v>11452.2998046875</v>
      </c>
      <c r="F2130" s="3">
        <v>11503.349609375</v>
      </c>
    </row>
    <row r="2131" ht="12.75" customHeight="1">
      <c r="A2131" s="4">
        <v>44109.0</v>
      </c>
      <c r="B2131" s="2" t="s">
        <v>11</v>
      </c>
      <c r="C2131" s="3">
        <v>23254.279296875</v>
      </c>
      <c r="D2131" s="3">
        <v>23377.4296875</v>
      </c>
      <c r="E2131" s="3">
        <v>23252.689453125</v>
      </c>
      <c r="F2131" s="3">
        <v>23312.140625</v>
      </c>
    </row>
    <row r="2132" ht="12.75" customHeight="1">
      <c r="A2132" s="4">
        <v>44109.0</v>
      </c>
      <c r="B2132" s="2" t="s">
        <v>6</v>
      </c>
      <c r="C2132" s="3">
        <v>3367.27001953125</v>
      </c>
      <c r="D2132" s="3">
        <v>3409.57006835938</v>
      </c>
      <c r="E2132" s="3">
        <v>3367.27001953125</v>
      </c>
      <c r="F2132" s="3">
        <v>3408.60009765625</v>
      </c>
    </row>
    <row r="2133" ht="12.75" customHeight="1">
      <c r="A2133" s="4">
        <v>44109.0</v>
      </c>
      <c r="B2133" s="2" t="s">
        <v>7</v>
      </c>
      <c r="C2133" s="3">
        <v>37.0</v>
      </c>
      <c r="D2133" s="3">
        <v>39.7200012207031</v>
      </c>
      <c r="E2133" s="3">
        <v>37.0</v>
      </c>
      <c r="F2133" s="3">
        <v>39.2200012207031</v>
      </c>
    </row>
    <row r="2134" ht="12.75" customHeight="1">
      <c r="A2134" s="4">
        <v>44110.0</v>
      </c>
      <c r="B2134" s="2" t="s">
        <v>8</v>
      </c>
      <c r="C2134" s="3">
        <v>12858.9697265625</v>
      </c>
      <c r="D2134" s="3">
        <v>12966.08984375</v>
      </c>
      <c r="E2134" s="3">
        <v>12779.650390625</v>
      </c>
      <c r="F2134" s="3">
        <v>12906.01953125</v>
      </c>
    </row>
    <row r="2135" ht="12.75" customHeight="1">
      <c r="A2135" s="4">
        <v>44110.0</v>
      </c>
      <c r="B2135" s="2" t="s">
        <v>9</v>
      </c>
      <c r="C2135" s="3">
        <v>11603.4501953125</v>
      </c>
      <c r="D2135" s="3">
        <v>11680.2998046875</v>
      </c>
      <c r="E2135" s="3">
        <v>11564.2998046875</v>
      </c>
      <c r="F2135" s="3">
        <v>11662.400390625</v>
      </c>
    </row>
    <row r="2136" ht="12.75" customHeight="1">
      <c r="A2136" s="4">
        <v>44110.0</v>
      </c>
      <c r="B2136" s="2" t="s">
        <v>11</v>
      </c>
      <c r="C2136" s="3">
        <v>23420.0703125</v>
      </c>
      <c r="D2136" s="3">
        <v>23441.16015625</v>
      </c>
      <c r="E2136" s="3">
        <v>23331.400390625</v>
      </c>
      <c r="F2136" s="3">
        <v>23433.73046875</v>
      </c>
    </row>
    <row r="2137" ht="12.75" customHeight="1">
      <c r="A2137" s="4">
        <v>44110.0</v>
      </c>
      <c r="B2137" s="2" t="s">
        <v>6</v>
      </c>
      <c r="C2137" s="3">
        <v>3408.73999023438</v>
      </c>
      <c r="D2137" s="3">
        <v>3431.56005859375</v>
      </c>
      <c r="E2137" s="3">
        <v>3354.5400390625</v>
      </c>
      <c r="F2137" s="3">
        <v>3360.96997070313</v>
      </c>
    </row>
    <row r="2138" ht="12.75" customHeight="1">
      <c r="A2138" s="4">
        <v>44110.0</v>
      </c>
      <c r="B2138" s="2" t="s">
        <v>7</v>
      </c>
      <c r="C2138" s="3">
        <v>39.3499984741211</v>
      </c>
      <c r="D2138" s="3">
        <v>40.8600006103516</v>
      </c>
      <c r="E2138" s="3">
        <v>39.0999984741211</v>
      </c>
      <c r="F2138" s="3">
        <v>40.6699981689453</v>
      </c>
    </row>
    <row r="2139" ht="12.75" customHeight="1">
      <c r="A2139" s="4">
        <v>44111.0</v>
      </c>
      <c r="B2139" s="2" t="s">
        <v>8</v>
      </c>
      <c r="C2139" s="3">
        <v>12901.2900390625</v>
      </c>
      <c r="D2139" s="3">
        <v>12959.01953125</v>
      </c>
      <c r="E2139" s="3">
        <v>12837.1103515625</v>
      </c>
      <c r="F2139" s="3">
        <v>12928.5703125</v>
      </c>
    </row>
    <row r="2140" ht="12.75" customHeight="1">
      <c r="A2140" s="4">
        <v>44111.0</v>
      </c>
      <c r="B2140" s="2" t="s">
        <v>9</v>
      </c>
      <c r="C2140" s="3">
        <v>11679.25</v>
      </c>
      <c r="D2140" s="3">
        <v>11763.0498046875</v>
      </c>
      <c r="E2140" s="3">
        <v>11629.349609375</v>
      </c>
      <c r="F2140" s="3">
        <v>11738.849609375</v>
      </c>
    </row>
    <row r="2141" ht="12.75" customHeight="1">
      <c r="A2141" s="4">
        <v>44111.0</v>
      </c>
      <c r="B2141" s="2" t="s">
        <v>11</v>
      </c>
      <c r="C2141" s="3">
        <v>23272.44921875</v>
      </c>
      <c r="D2141" s="3">
        <v>23432.73046875</v>
      </c>
      <c r="E2141" s="3">
        <v>23272.44921875</v>
      </c>
      <c r="F2141" s="3">
        <v>23422.8203125</v>
      </c>
    </row>
    <row r="2142" ht="12.75" customHeight="1">
      <c r="A2142" s="4">
        <v>44111.0</v>
      </c>
      <c r="B2142" s="2" t="s">
        <v>6</v>
      </c>
      <c r="C2142" s="3">
        <v>3384.56005859375</v>
      </c>
      <c r="D2142" s="3">
        <v>3426.26000976563</v>
      </c>
      <c r="E2142" s="3">
        <v>3384.56005859375</v>
      </c>
      <c r="F2142" s="3">
        <v>3419.43994140625</v>
      </c>
    </row>
    <row r="2143" ht="12.75" customHeight="1">
      <c r="A2143" s="4">
        <v>44111.0</v>
      </c>
      <c r="B2143" s="2" t="s">
        <v>7</v>
      </c>
      <c r="C2143" s="3">
        <v>39.8300018310547</v>
      </c>
      <c r="D2143" s="3">
        <v>40.3499984741211</v>
      </c>
      <c r="E2143" s="3">
        <v>39.2799987792969</v>
      </c>
      <c r="F2143" s="3">
        <v>39.9500007629395</v>
      </c>
    </row>
    <row r="2144" ht="12.75" customHeight="1">
      <c r="A2144" s="4">
        <v>44112.0</v>
      </c>
      <c r="B2144" s="2" t="s">
        <v>8</v>
      </c>
      <c r="C2144" s="3">
        <v>13011.23046875</v>
      </c>
      <c r="D2144" s="3">
        <v>13100.849609375</v>
      </c>
      <c r="E2144" s="3">
        <v>12956.6396484375</v>
      </c>
      <c r="F2144" s="3">
        <v>13042.2099609375</v>
      </c>
    </row>
    <row r="2145" ht="12.75" customHeight="1">
      <c r="A2145" s="4">
        <v>44112.0</v>
      </c>
      <c r="B2145" s="2" t="s">
        <v>9</v>
      </c>
      <c r="C2145" s="3">
        <v>11835.400390625</v>
      </c>
      <c r="D2145" s="3">
        <v>11905.7001953125</v>
      </c>
      <c r="E2145" s="3">
        <v>11791.150390625</v>
      </c>
      <c r="F2145" s="3">
        <v>11834.599609375</v>
      </c>
    </row>
    <row r="2146" ht="12.75" customHeight="1">
      <c r="A2146" s="4">
        <v>44112.0</v>
      </c>
      <c r="B2146" s="2" t="s">
        <v>11</v>
      </c>
      <c r="C2146" s="3">
        <v>23506.33984375</v>
      </c>
      <c r="D2146" s="3">
        <v>23701.76953125</v>
      </c>
      <c r="E2146" s="3">
        <v>23477.73046875</v>
      </c>
      <c r="F2146" s="3">
        <v>23647.0703125</v>
      </c>
    </row>
    <row r="2147" ht="12.75" customHeight="1">
      <c r="A2147" s="4">
        <v>44112.0</v>
      </c>
      <c r="B2147" s="2" t="s">
        <v>6</v>
      </c>
      <c r="C2147" s="3">
        <v>3434.28002929688</v>
      </c>
      <c r="D2147" s="3">
        <v>3447.28002929688</v>
      </c>
      <c r="E2147" s="3">
        <v>3428.14990234375</v>
      </c>
      <c r="F2147" s="3">
        <v>3446.830078125</v>
      </c>
    </row>
    <row r="2148" ht="12.75" customHeight="1">
      <c r="A2148" s="4">
        <v>44112.0</v>
      </c>
      <c r="B2148" s="2" t="s">
        <v>7</v>
      </c>
      <c r="C2148" s="3">
        <v>39.9900016784668</v>
      </c>
      <c r="D2148" s="3">
        <v>41.3300018310547</v>
      </c>
      <c r="E2148" s="3">
        <v>39.7599983215332</v>
      </c>
      <c r="F2148" s="3">
        <v>41.189998626709</v>
      </c>
    </row>
    <row r="2149" ht="12.75" customHeight="1">
      <c r="A2149" s="4">
        <v>44113.0</v>
      </c>
      <c r="B2149" s="2" t="s">
        <v>8</v>
      </c>
      <c r="C2149" s="3">
        <v>13070.0400390625</v>
      </c>
      <c r="D2149" s="3">
        <v>13096.4404296875</v>
      </c>
      <c r="E2149" s="3">
        <v>13009.98046875</v>
      </c>
      <c r="F2149" s="3">
        <v>13051.23046875</v>
      </c>
    </row>
    <row r="2150" ht="12.75" customHeight="1">
      <c r="A2150" s="4">
        <v>44113.0</v>
      </c>
      <c r="B2150" s="2" t="s">
        <v>9</v>
      </c>
      <c r="C2150" s="3">
        <v>11852.0498046875</v>
      </c>
      <c r="D2150" s="3">
        <v>11938.599609375</v>
      </c>
      <c r="E2150" s="3">
        <v>11805.2001953125</v>
      </c>
      <c r="F2150" s="3">
        <v>11914.2001953125</v>
      </c>
    </row>
    <row r="2151" ht="12.75" customHeight="1">
      <c r="A2151" s="4">
        <v>44113.0</v>
      </c>
      <c r="B2151" s="2" t="s">
        <v>11</v>
      </c>
      <c r="C2151" s="3">
        <v>23713.859375</v>
      </c>
      <c r="D2151" s="3">
        <v>23725.580078125</v>
      </c>
      <c r="E2151" s="3">
        <v>23552.73046875</v>
      </c>
      <c r="F2151" s="3">
        <v>23619.689453125</v>
      </c>
    </row>
    <row r="2152" ht="12.75" customHeight="1">
      <c r="A2152" s="4">
        <v>44113.0</v>
      </c>
      <c r="B2152" s="2" t="s">
        <v>6</v>
      </c>
      <c r="C2152" s="3">
        <v>3459.669921875</v>
      </c>
      <c r="D2152" s="3">
        <v>3482.34008789063</v>
      </c>
      <c r="E2152" s="3">
        <v>3458.07006835938</v>
      </c>
      <c r="F2152" s="3">
        <v>3477.13989257813</v>
      </c>
    </row>
    <row r="2153" ht="12.75" customHeight="1">
      <c r="A2153" s="4">
        <v>44113.0</v>
      </c>
      <c r="B2153" s="2" t="s">
        <v>10</v>
      </c>
      <c r="C2153" s="3">
        <v>3262.61108398438</v>
      </c>
      <c r="D2153" s="3">
        <v>3280.51196289063</v>
      </c>
      <c r="E2153" s="3">
        <v>3260.18701171875</v>
      </c>
      <c r="F2153" s="3">
        <v>3272.07592773438</v>
      </c>
    </row>
    <row r="2154" ht="12.75" customHeight="1">
      <c r="A2154" s="4">
        <v>44113.0</v>
      </c>
      <c r="B2154" s="2" t="s">
        <v>7</v>
      </c>
      <c r="C2154" s="3">
        <v>41.310001373291</v>
      </c>
      <c r="D2154" s="3">
        <v>41.4700012207031</v>
      </c>
      <c r="E2154" s="3">
        <v>40.3800010681152</v>
      </c>
      <c r="F2154" s="3">
        <v>40.5999984741211</v>
      </c>
    </row>
    <row r="2155" ht="12.75" customHeight="1">
      <c r="A2155" s="4">
        <v>44116.0</v>
      </c>
      <c r="B2155" s="2" t="s">
        <v>8</v>
      </c>
      <c r="C2155" s="3">
        <v>13086.0595703125</v>
      </c>
      <c r="D2155" s="3">
        <v>13151.7998046875</v>
      </c>
      <c r="E2155" s="3">
        <v>13058.33984375</v>
      </c>
      <c r="F2155" s="3">
        <v>13138.41015625</v>
      </c>
    </row>
    <row r="2156" ht="12.75" customHeight="1">
      <c r="A2156" s="4">
        <v>44116.0</v>
      </c>
      <c r="B2156" s="2" t="s">
        <v>9</v>
      </c>
      <c r="C2156" s="3">
        <v>11973.5498046875</v>
      </c>
      <c r="D2156" s="3">
        <v>12022.0498046875</v>
      </c>
      <c r="E2156" s="3">
        <v>11867.2001953125</v>
      </c>
      <c r="F2156" s="3">
        <v>11930.9501953125</v>
      </c>
    </row>
    <row r="2157" ht="12.75" customHeight="1">
      <c r="A2157" s="4">
        <v>44116.0</v>
      </c>
      <c r="B2157" s="2" t="s">
        <v>11</v>
      </c>
      <c r="C2157" s="3">
        <v>23588.740234375</v>
      </c>
      <c r="D2157" s="3">
        <v>23597.91015625</v>
      </c>
      <c r="E2157" s="3">
        <v>23501.259765625</v>
      </c>
      <c r="F2157" s="3">
        <v>23558.689453125</v>
      </c>
    </row>
    <row r="2158" ht="12.75" customHeight="1">
      <c r="A2158" s="4">
        <v>44116.0</v>
      </c>
      <c r="B2158" s="2" t="s">
        <v>6</v>
      </c>
      <c r="C2158" s="3">
        <v>3500.02001953125</v>
      </c>
      <c r="D2158" s="3">
        <v>3549.85009765625</v>
      </c>
      <c r="E2158" s="3">
        <v>3499.61010742188</v>
      </c>
      <c r="F2158" s="3">
        <v>3534.21997070313</v>
      </c>
    </row>
    <row r="2159" ht="12.75" customHeight="1">
      <c r="A2159" s="4">
        <v>44116.0</v>
      </c>
      <c r="B2159" s="2" t="s">
        <v>10</v>
      </c>
      <c r="C2159" s="3">
        <v>3287.32788085938</v>
      </c>
      <c r="D2159" s="3">
        <v>3359.15307617188</v>
      </c>
      <c r="E2159" s="3">
        <v>3286.11108398438</v>
      </c>
      <c r="F2159" s="3">
        <v>3358.46508789063</v>
      </c>
    </row>
    <row r="2160" ht="12.75" customHeight="1">
      <c r="A2160" s="4">
        <v>44116.0</v>
      </c>
      <c r="B2160" s="2" t="s">
        <v>7</v>
      </c>
      <c r="C2160" s="3">
        <v>40.4000015258789</v>
      </c>
      <c r="D2160" s="3">
        <v>40.4500007629395</v>
      </c>
      <c r="E2160" s="3">
        <v>39.0400009155273</v>
      </c>
      <c r="F2160" s="3">
        <v>39.4300003051758</v>
      </c>
    </row>
    <row r="2161" ht="12.75" customHeight="1">
      <c r="A2161" s="4">
        <v>44117.0</v>
      </c>
      <c r="B2161" s="2" t="s">
        <v>8</v>
      </c>
      <c r="C2161" s="3">
        <v>13132.900390625</v>
      </c>
      <c r="D2161" s="3">
        <v>13132.900390625</v>
      </c>
      <c r="E2161" s="3">
        <v>12959.7001953125</v>
      </c>
      <c r="F2161" s="3">
        <v>13018.990234375</v>
      </c>
    </row>
    <row r="2162" ht="12.75" customHeight="1">
      <c r="A2162" s="4">
        <v>44117.0</v>
      </c>
      <c r="B2162" s="2" t="s">
        <v>9</v>
      </c>
      <c r="C2162" s="3">
        <v>11934.650390625</v>
      </c>
      <c r="D2162" s="3">
        <v>11988.2001953125</v>
      </c>
      <c r="E2162" s="3">
        <v>11888.900390625</v>
      </c>
      <c r="F2162" s="3">
        <v>11934.5</v>
      </c>
    </row>
    <row r="2163" ht="12.75" customHeight="1">
      <c r="A2163" s="4">
        <v>44117.0</v>
      </c>
      <c r="B2163" s="2" t="s">
        <v>11</v>
      </c>
      <c r="C2163" s="3">
        <v>23667.900390625</v>
      </c>
      <c r="D2163" s="3">
        <v>23667.900390625</v>
      </c>
      <c r="E2163" s="3">
        <v>23490.94921875</v>
      </c>
      <c r="F2163" s="3">
        <v>23601.779296875</v>
      </c>
    </row>
    <row r="2164" ht="12.75" customHeight="1">
      <c r="A2164" s="4">
        <v>44117.0</v>
      </c>
      <c r="B2164" s="2" t="s">
        <v>6</v>
      </c>
      <c r="C2164" s="3">
        <v>3534.01000976563</v>
      </c>
      <c r="D2164" s="3">
        <v>3534.01000976563</v>
      </c>
      <c r="E2164" s="3">
        <v>3500.86010742188</v>
      </c>
      <c r="F2164" s="3">
        <v>3511.92993164063</v>
      </c>
    </row>
    <row r="2165" ht="12.75" customHeight="1">
      <c r="A2165" s="4">
        <v>44117.0</v>
      </c>
      <c r="B2165" s="2" t="s">
        <v>10</v>
      </c>
      <c r="C2165" s="3">
        <v>3353.12109375</v>
      </c>
      <c r="D2165" s="3">
        <v>3361.83203125</v>
      </c>
      <c r="E2165" s="3">
        <v>3334.4990234375</v>
      </c>
      <c r="F2165" s="3">
        <v>3359.75</v>
      </c>
    </row>
    <row r="2166" ht="12.75" customHeight="1">
      <c r="A2166" s="4">
        <v>44117.0</v>
      </c>
      <c r="B2166" s="2" t="s">
        <v>7</v>
      </c>
      <c r="C2166" s="3">
        <v>39.5299987792969</v>
      </c>
      <c r="D2166" s="3">
        <v>40.5299987792969</v>
      </c>
      <c r="E2166" s="3">
        <v>39.3499984741211</v>
      </c>
      <c r="F2166" s="3">
        <v>40.2000007629395</v>
      </c>
    </row>
    <row r="2167" ht="12.75" customHeight="1">
      <c r="A2167" s="4">
        <v>44118.0</v>
      </c>
      <c r="B2167" s="2" t="s">
        <v>8</v>
      </c>
      <c r="C2167" s="3">
        <v>13012.6904296875</v>
      </c>
      <c r="D2167" s="3">
        <v>13066.4404296875</v>
      </c>
      <c r="E2167" s="3">
        <v>12975.1201171875</v>
      </c>
      <c r="F2167" s="3">
        <v>13028.0595703125</v>
      </c>
    </row>
    <row r="2168" ht="12.75" customHeight="1">
      <c r="A2168" s="4">
        <v>44118.0</v>
      </c>
      <c r="B2168" s="2" t="s">
        <v>9</v>
      </c>
      <c r="C2168" s="3">
        <v>11917.400390625</v>
      </c>
      <c r="D2168" s="3">
        <v>11997.2001953125</v>
      </c>
      <c r="E2168" s="3">
        <v>11822.150390625</v>
      </c>
      <c r="F2168" s="3">
        <v>11971.0498046875</v>
      </c>
    </row>
    <row r="2169" ht="12.75" customHeight="1">
      <c r="A2169" s="4">
        <v>44118.0</v>
      </c>
      <c r="B2169" s="2" t="s">
        <v>11</v>
      </c>
      <c r="C2169" s="3">
        <v>23545.66015625</v>
      </c>
      <c r="D2169" s="3">
        <v>23656.69921875</v>
      </c>
      <c r="E2169" s="3">
        <v>23518.810546875</v>
      </c>
      <c r="F2169" s="3">
        <v>23626.73046875</v>
      </c>
    </row>
    <row r="2170" ht="12.75" customHeight="1">
      <c r="A2170" s="4">
        <v>44118.0</v>
      </c>
      <c r="B2170" s="2" t="s">
        <v>6</v>
      </c>
      <c r="C2170" s="3">
        <v>3515.46997070313</v>
      </c>
      <c r="D2170" s="3">
        <v>3527.93994140625</v>
      </c>
      <c r="E2170" s="3">
        <v>3480.55004882813</v>
      </c>
      <c r="F2170" s="3">
        <v>3488.669921875</v>
      </c>
    </row>
    <row r="2171" ht="12.75" customHeight="1">
      <c r="A2171" s="4">
        <v>44118.0</v>
      </c>
      <c r="B2171" s="2" t="s">
        <v>10</v>
      </c>
      <c r="C2171" s="3">
        <v>3353.625</v>
      </c>
      <c r="D2171" s="3">
        <v>3353.625</v>
      </c>
      <c r="E2171" s="3">
        <v>3332.96411132813</v>
      </c>
      <c r="F2171" s="3">
        <v>3340.77807617188</v>
      </c>
    </row>
    <row r="2172" ht="12.75" customHeight="1">
      <c r="A2172" s="4">
        <v>44118.0</v>
      </c>
      <c r="B2172" s="2" t="s">
        <v>7</v>
      </c>
      <c r="C2172" s="3">
        <v>40.189998626709</v>
      </c>
      <c r="D2172" s="3">
        <v>41.1599998474121</v>
      </c>
      <c r="E2172" s="3">
        <v>39.8199996948242</v>
      </c>
      <c r="F2172" s="3">
        <v>41.0400009155273</v>
      </c>
    </row>
    <row r="2173" ht="12.75" customHeight="1">
      <c r="A2173" s="4">
        <v>44119.0</v>
      </c>
      <c r="B2173" s="2" t="s">
        <v>8</v>
      </c>
      <c r="C2173" s="3">
        <v>12826.1298828125</v>
      </c>
      <c r="D2173" s="3">
        <v>12839.5498046875</v>
      </c>
      <c r="E2173" s="3">
        <v>12599.8203125</v>
      </c>
      <c r="F2173" s="3">
        <v>12703.75</v>
      </c>
    </row>
    <row r="2174" ht="12.75" customHeight="1">
      <c r="A2174" s="4">
        <v>44119.0</v>
      </c>
      <c r="B2174" s="2" t="s">
        <v>9</v>
      </c>
      <c r="C2174" s="3">
        <v>12023.4501953125</v>
      </c>
      <c r="D2174" s="3">
        <v>12025.4501953125</v>
      </c>
      <c r="E2174" s="3">
        <v>11661.2998046875</v>
      </c>
      <c r="F2174" s="3">
        <v>11680.349609375</v>
      </c>
    </row>
    <row r="2175" ht="12.75" customHeight="1">
      <c r="A2175" s="4">
        <v>44119.0</v>
      </c>
      <c r="B2175" s="2" t="s">
        <v>11</v>
      </c>
      <c r="C2175" s="3">
        <v>23548.44921875</v>
      </c>
      <c r="D2175" s="3">
        <v>23581.16015625</v>
      </c>
      <c r="E2175" s="3">
        <v>23458.4296875</v>
      </c>
      <c r="F2175" s="3">
        <v>23507.23046875</v>
      </c>
    </row>
    <row r="2176" ht="12.75" customHeight="1">
      <c r="A2176" s="4">
        <v>44119.0</v>
      </c>
      <c r="B2176" s="2" t="s">
        <v>6</v>
      </c>
      <c r="C2176" s="3">
        <v>3453.71997070313</v>
      </c>
      <c r="D2176" s="3">
        <v>3489.080078125</v>
      </c>
      <c r="E2176" s="3">
        <v>3440.88989257813</v>
      </c>
      <c r="F2176" s="3">
        <v>3483.34008789063</v>
      </c>
    </row>
    <row r="2177" ht="12.75" customHeight="1">
      <c r="A2177" s="4">
        <v>44119.0</v>
      </c>
      <c r="B2177" s="2" t="s">
        <v>10</v>
      </c>
      <c r="C2177" s="3">
        <v>3342.92211914063</v>
      </c>
      <c r="D2177" s="3">
        <v>3354.57788085938</v>
      </c>
      <c r="E2177" s="3">
        <v>3330.0009765625</v>
      </c>
      <c r="F2177" s="3">
        <v>3332.18310546875</v>
      </c>
    </row>
    <row r="2178" ht="12.75" customHeight="1">
      <c r="A2178" s="4">
        <v>44119.0</v>
      </c>
      <c r="B2178" s="2" t="s">
        <v>7</v>
      </c>
      <c r="C2178" s="3">
        <v>41.1300010681152</v>
      </c>
      <c r="D2178" s="3">
        <v>41.2900009155273</v>
      </c>
      <c r="E2178" s="3">
        <v>39.2200012207031</v>
      </c>
      <c r="F2178" s="3">
        <v>40.9599990844727</v>
      </c>
    </row>
    <row r="2179" ht="12.75" customHeight="1">
      <c r="A2179" s="4">
        <v>44120.0</v>
      </c>
      <c r="B2179" s="2" t="s">
        <v>8</v>
      </c>
      <c r="C2179" s="3">
        <v>12773.349609375</v>
      </c>
      <c r="D2179" s="3">
        <v>12955.8603515625</v>
      </c>
      <c r="E2179" s="3">
        <v>12733.0595703125</v>
      </c>
      <c r="F2179" s="3">
        <v>12908.990234375</v>
      </c>
    </row>
    <row r="2180" ht="12.75" customHeight="1">
      <c r="A2180" s="4">
        <v>44120.0</v>
      </c>
      <c r="B2180" s="2" t="s">
        <v>9</v>
      </c>
      <c r="C2180" s="3">
        <v>11727.400390625</v>
      </c>
      <c r="D2180" s="3">
        <v>11789.75</v>
      </c>
      <c r="E2180" s="3">
        <v>11667.849609375</v>
      </c>
      <c r="F2180" s="3">
        <v>11762.4501953125</v>
      </c>
    </row>
    <row r="2181" ht="12.75" customHeight="1">
      <c r="A2181" s="4">
        <v>44120.0</v>
      </c>
      <c r="B2181" s="2" t="s">
        <v>11</v>
      </c>
      <c r="C2181" s="3">
        <v>23478.400390625</v>
      </c>
      <c r="D2181" s="3">
        <v>23538.740234375</v>
      </c>
      <c r="E2181" s="3">
        <v>23382.669921875</v>
      </c>
      <c r="F2181" s="3">
        <v>23410.630859375</v>
      </c>
    </row>
    <row r="2182" ht="12.75" customHeight="1">
      <c r="A2182" s="4">
        <v>44120.0</v>
      </c>
      <c r="B2182" s="2" t="s">
        <v>6</v>
      </c>
      <c r="C2182" s="3">
        <v>3493.5</v>
      </c>
      <c r="D2182" s="3">
        <v>3515.76000976563</v>
      </c>
      <c r="E2182" s="3">
        <v>3480.44995117188</v>
      </c>
      <c r="F2182" s="3">
        <v>3483.81005859375</v>
      </c>
    </row>
    <row r="2183" ht="12.75" customHeight="1">
      <c r="A2183" s="4">
        <v>44120.0</v>
      </c>
      <c r="B2183" s="2" t="s">
        <v>10</v>
      </c>
      <c r="C2183" s="3">
        <v>3334.45703125</v>
      </c>
      <c r="D2183" s="3">
        <v>3348.9541015625</v>
      </c>
      <c r="E2183" s="3">
        <v>3319.11010742188</v>
      </c>
      <c r="F2183" s="3">
        <v>3336.35791015625</v>
      </c>
    </row>
    <row r="2184" ht="12.75" customHeight="1">
      <c r="A2184" s="4">
        <v>44120.0</v>
      </c>
      <c r="B2184" s="2" t="s">
        <v>7</v>
      </c>
      <c r="C2184" s="3">
        <v>40.8800010681152</v>
      </c>
      <c r="D2184" s="3">
        <v>41.0499992370606</v>
      </c>
      <c r="E2184" s="3">
        <v>40.0800018310547</v>
      </c>
      <c r="F2184" s="3">
        <v>40.8800010681152</v>
      </c>
    </row>
    <row r="2185" ht="12.75" customHeight="1">
      <c r="A2185" s="4">
        <v>44123.0</v>
      </c>
      <c r="B2185" s="2" t="s">
        <v>8</v>
      </c>
      <c r="C2185" s="3">
        <v>12948.6298828125</v>
      </c>
      <c r="D2185" s="3">
        <v>13028.73046875</v>
      </c>
      <c r="E2185" s="3">
        <v>12820.259765625</v>
      </c>
      <c r="F2185" s="3">
        <v>12854.66015625</v>
      </c>
    </row>
    <row r="2186" ht="12.75" customHeight="1">
      <c r="A2186" s="4">
        <v>44123.0</v>
      </c>
      <c r="B2186" s="2" t="s">
        <v>9</v>
      </c>
      <c r="C2186" s="3">
        <v>11879.2001953125</v>
      </c>
      <c r="D2186" s="3">
        <v>11898.25</v>
      </c>
      <c r="E2186" s="3">
        <v>11820.400390625</v>
      </c>
      <c r="F2186" s="3">
        <v>11873.0498046875</v>
      </c>
    </row>
    <row r="2187" ht="12.75" customHeight="1">
      <c r="A2187" s="4">
        <v>44123.0</v>
      </c>
      <c r="B2187" s="2" t="s">
        <v>11</v>
      </c>
      <c r="C2187" s="3">
        <v>23543.689453125</v>
      </c>
      <c r="D2187" s="3">
        <v>23707.16015625</v>
      </c>
      <c r="E2187" s="3">
        <v>23543.689453125</v>
      </c>
      <c r="F2187" s="3">
        <v>23671.130859375</v>
      </c>
    </row>
    <row r="2188" ht="12.75" customHeight="1">
      <c r="A2188" s="4">
        <v>44123.0</v>
      </c>
      <c r="B2188" s="2" t="s">
        <v>6</v>
      </c>
      <c r="C2188" s="3">
        <v>3493.65991210938</v>
      </c>
      <c r="D2188" s="3">
        <v>3502.419921875</v>
      </c>
      <c r="E2188" s="3">
        <v>3419.92993164063</v>
      </c>
      <c r="F2188" s="3">
        <v>3426.919921875</v>
      </c>
    </row>
    <row r="2189" ht="12.75" customHeight="1">
      <c r="A2189" s="4">
        <v>44123.0</v>
      </c>
      <c r="B2189" s="2" t="s">
        <v>10</v>
      </c>
      <c r="C2189" s="3">
        <v>3351.10009765625</v>
      </c>
      <c r="D2189" s="3">
        <v>3371.09008789063</v>
      </c>
      <c r="E2189" s="3">
        <v>3307.84008789063</v>
      </c>
      <c r="F2189" s="3">
        <v>3312.669921875</v>
      </c>
    </row>
    <row r="2190" ht="12.75" customHeight="1">
      <c r="A2190" s="4">
        <v>44123.0</v>
      </c>
      <c r="B2190" s="2" t="s">
        <v>7</v>
      </c>
      <c r="C2190" s="3">
        <v>40.689998626709</v>
      </c>
      <c r="D2190" s="3">
        <v>41.2200012207031</v>
      </c>
      <c r="E2190" s="3">
        <v>40.5400009155273</v>
      </c>
      <c r="F2190" s="3">
        <v>40.8300018310547</v>
      </c>
    </row>
    <row r="2191" ht="12.75" customHeight="1">
      <c r="A2191" s="4">
        <v>44124.0</v>
      </c>
      <c r="B2191" s="2" t="s">
        <v>8</v>
      </c>
      <c r="C2191" s="3">
        <v>12819.150390625</v>
      </c>
      <c r="D2191" s="3">
        <v>12850.2900390625</v>
      </c>
      <c r="E2191" s="3">
        <v>12725.4501953125</v>
      </c>
      <c r="F2191" s="3">
        <v>12736.9501953125</v>
      </c>
    </row>
    <row r="2192" ht="12.75" customHeight="1">
      <c r="A2192" s="4">
        <v>44124.0</v>
      </c>
      <c r="B2192" s="2" t="s">
        <v>9</v>
      </c>
      <c r="C2192" s="3">
        <v>11861.0</v>
      </c>
      <c r="D2192" s="3">
        <v>11949.25</v>
      </c>
      <c r="E2192" s="3">
        <v>11837.25</v>
      </c>
      <c r="F2192" s="3">
        <v>11896.7998046875</v>
      </c>
    </row>
    <row r="2193" ht="12.75" customHeight="1">
      <c r="A2193" s="4">
        <v>44124.0</v>
      </c>
      <c r="B2193" s="2" t="s">
        <v>11</v>
      </c>
      <c r="C2193" s="3">
        <v>23587.869140625</v>
      </c>
      <c r="D2193" s="3">
        <v>23674.869140625</v>
      </c>
      <c r="E2193" s="3">
        <v>23518.2890625</v>
      </c>
      <c r="F2193" s="3">
        <v>23567.0390625</v>
      </c>
    </row>
    <row r="2194" ht="12.75" customHeight="1">
      <c r="A2194" s="4">
        <v>44124.0</v>
      </c>
      <c r="B2194" s="2" t="s">
        <v>6</v>
      </c>
      <c r="C2194" s="3">
        <v>3439.3798828125</v>
      </c>
      <c r="D2194" s="3">
        <v>3476.92993164063</v>
      </c>
      <c r="E2194" s="3">
        <v>3435.64990234375</v>
      </c>
      <c r="F2194" s="3">
        <v>3443.1201171875</v>
      </c>
    </row>
    <row r="2195" ht="12.75" customHeight="1">
      <c r="A2195" s="4">
        <v>44124.0</v>
      </c>
      <c r="B2195" s="2" t="s">
        <v>10</v>
      </c>
      <c r="C2195" s="3">
        <v>3307.14990234375</v>
      </c>
      <c r="D2195" s="3">
        <v>3328.10009765625</v>
      </c>
      <c r="E2195" s="3">
        <v>3293.77001953125</v>
      </c>
      <c r="F2195" s="3">
        <v>3328.10009765625</v>
      </c>
    </row>
    <row r="2196" ht="12.75" customHeight="1">
      <c r="A2196" s="4">
        <v>44124.0</v>
      </c>
      <c r="B2196" s="2" t="s">
        <v>7</v>
      </c>
      <c r="C2196" s="3">
        <v>40.6500015258789</v>
      </c>
      <c r="D2196" s="3">
        <v>41.7000007629395</v>
      </c>
      <c r="E2196" s="3">
        <v>40.25</v>
      </c>
      <c r="F2196" s="3">
        <v>41.4599990844727</v>
      </c>
    </row>
    <row r="2197" ht="12.75" customHeight="1">
      <c r="A2197" s="4">
        <v>44125.0</v>
      </c>
      <c r="B2197" s="2" t="s">
        <v>8</v>
      </c>
      <c r="C2197" s="3">
        <v>12764.4501953125</v>
      </c>
      <c r="D2197" s="3">
        <v>12765.0498046875</v>
      </c>
      <c r="E2197" s="3">
        <v>12545.58984375</v>
      </c>
      <c r="F2197" s="3">
        <v>12557.6396484375</v>
      </c>
    </row>
    <row r="2198" ht="12.75" customHeight="1">
      <c r="A2198" s="4">
        <v>44125.0</v>
      </c>
      <c r="B2198" s="2" t="s">
        <v>9</v>
      </c>
      <c r="C2198" s="3">
        <v>11958.5498046875</v>
      </c>
      <c r="D2198" s="3">
        <v>12018.650390625</v>
      </c>
      <c r="E2198" s="3">
        <v>11775.75</v>
      </c>
      <c r="F2198" s="3">
        <v>11937.650390625</v>
      </c>
    </row>
    <row r="2199" ht="12.75" customHeight="1">
      <c r="A2199" s="4">
        <v>44125.0</v>
      </c>
      <c r="B2199" s="2" t="s">
        <v>11</v>
      </c>
      <c r="C2199" s="3">
        <v>23615.51953125</v>
      </c>
      <c r="D2199" s="3">
        <v>23702.30078125</v>
      </c>
      <c r="E2199" s="3">
        <v>23611.330078125</v>
      </c>
      <c r="F2199" s="3">
        <v>23639.4609375</v>
      </c>
    </row>
    <row r="2200" ht="12.75" customHeight="1">
      <c r="A2200" s="4">
        <v>44125.0</v>
      </c>
      <c r="B2200" s="2" t="s">
        <v>6</v>
      </c>
      <c r="C2200" s="3">
        <v>3439.90991210938</v>
      </c>
      <c r="D2200" s="3">
        <v>3464.86010742188</v>
      </c>
      <c r="E2200" s="3">
        <v>3433.06005859375</v>
      </c>
      <c r="F2200" s="3">
        <v>3435.56005859375</v>
      </c>
    </row>
    <row r="2201" ht="12.75" customHeight="1">
      <c r="A2201" s="4">
        <v>44125.0</v>
      </c>
      <c r="B2201" s="2" t="s">
        <v>10</v>
      </c>
      <c r="C2201" s="3">
        <v>3332.14990234375</v>
      </c>
      <c r="D2201" s="3">
        <v>3332.14990234375</v>
      </c>
      <c r="E2201" s="3">
        <v>3304.169921875</v>
      </c>
      <c r="F2201" s="3">
        <v>3325.02001953125</v>
      </c>
    </row>
    <row r="2202" ht="12.75" customHeight="1">
      <c r="A2202" s="4">
        <v>44125.0</v>
      </c>
      <c r="B2202" s="2" t="s">
        <v>7</v>
      </c>
      <c r="C2202" s="3">
        <v>41.2200012207031</v>
      </c>
      <c r="D2202" s="3">
        <v>41.5900001525879</v>
      </c>
      <c r="E2202" s="3">
        <v>39.7799987792969</v>
      </c>
      <c r="F2202" s="3">
        <v>40.0299987792969</v>
      </c>
    </row>
    <row r="2203" ht="12.75" customHeight="1">
      <c r="A2203" s="4">
        <v>44126.0</v>
      </c>
      <c r="B2203" s="2" t="s">
        <v>8</v>
      </c>
      <c r="C2203" s="3">
        <v>12429.41015625</v>
      </c>
      <c r="D2203" s="3">
        <v>12583.01953125</v>
      </c>
      <c r="E2203" s="3">
        <v>12345.4501953125</v>
      </c>
      <c r="F2203" s="3">
        <v>12543.0595703125</v>
      </c>
    </row>
    <row r="2204" ht="12.75" customHeight="1">
      <c r="A2204" s="4">
        <v>44126.0</v>
      </c>
      <c r="B2204" s="2" t="s">
        <v>9</v>
      </c>
      <c r="C2204" s="3">
        <v>11890.0</v>
      </c>
      <c r="D2204" s="3">
        <v>11939.5498046875</v>
      </c>
      <c r="E2204" s="3">
        <v>11823.4501953125</v>
      </c>
      <c r="F2204" s="3">
        <v>11896.4501953125</v>
      </c>
    </row>
    <row r="2205" ht="12.75" customHeight="1">
      <c r="A2205" s="4">
        <v>44126.0</v>
      </c>
      <c r="B2205" s="2" t="s">
        <v>11</v>
      </c>
      <c r="C2205" s="3">
        <v>23525.58984375</v>
      </c>
      <c r="D2205" s="3">
        <v>23555.779296875</v>
      </c>
      <c r="E2205" s="3">
        <v>23436.169921875</v>
      </c>
      <c r="F2205" s="3">
        <v>23474.26953125</v>
      </c>
    </row>
    <row r="2206" ht="12.75" customHeight="1">
      <c r="A2206" s="4">
        <v>44126.0</v>
      </c>
      <c r="B2206" s="2" t="s">
        <v>6</v>
      </c>
      <c r="C2206" s="3">
        <v>3438.5</v>
      </c>
      <c r="D2206" s="3">
        <v>3460.53002929688</v>
      </c>
      <c r="E2206" s="3">
        <v>3415.34008789063</v>
      </c>
      <c r="F2206" s="3">
        <v>3453.48999023438</v>
      </c>
    </row>
    <row r="2207" ht="12.75" customHeight="1">
      <c r="A2207" s="4">
        <v>44126.0</v>
      </c>
      <c r="B2207" s="2" t="s">
        <v>10</v>
      </c>
      <c r="C2207" s="3">
        <v>3315.82006835938</v>
      </c>
      <c r="D2207" s="3">
        <v>3320.8798828125</v>
      </c>
      <c r="E2207" s="3">
        <v>3281.3701171875</v>
      </c>
      <c r="F2207" s="3">
        <v>3312.5</v>
      </c>
    </row>
    <row r="2208" ht="12.75" customHeight="1">
      <c r="A2208" s="4">
        <v>44126.0</v>
      </c>
      <c r="B2208" s="2" t="s">
        <v>7</v>
      </c>
      <c r="C2208" s="3">
        <v>40.0400009155273</v>
      </c>
      <c r="D2208" s="3">
        <v>41.0200004577637</v>
      </c>
      <c r="E2208" s="3">
        <v>39.7099990844727</v>
      </c>
      <c r="F2208" s="3">
        <v>40.6399993896484</v>
      </c>
    </row>
    <row r="2209" ht="12.75" customHeight="1">
      <c r="A2209" s="4">
        <v>44127.0</v>
      </c>
      <c r="B2209" s="2" t="s">
        <v>8</v>
      </c>
      <c r="C2209" s="3">
        <v>12517.98046875</v>
      </c>
      <c r="D2209" s="3">
        <v>12718.26953125</v>
      </c>
      <c r="E2209" s="3">
        <v>12514.990234375</v>
      </c>
      <c r="F2209" s="3">
        <v>12645.75</v>
      </c>
    </row>
    <row r="2210" ht="12.75" customHeight="1">
      <c r="A2210" s="4">
        <v>44127.0</v>
      </c>
      <c r="B2210" s="2" t="s">
        <v>9</v>
      </c>
      <c r="C2210" s="3">
        <v>11957.900390625</v>
      </c>
      <c r="D2210" s="3">
        <v>11974.5498046875</v>
      </c>
      <c r="E2210" s="3">
        <v>11908.75</v>
      </c>
      <c r="F2210" s="3">
        <v>11930.349609375</v>
      </c>
    </row>
    <row r="2211" ht="12.75" customHeight="1">
      <c r="A2211" s="4">
        <v>44127.0</v>
      </c>
      <c r="B2211" s="2" t="s">
        <v>11</v>
      </c>
      <c r="C2211" s="3">
        <v>23558.7109375</v>
      </c>
      <c r="D2211" s="3">
        <v>23587.900390625</v>
      </c>
      <c r="E2211" s="3">
        <v>23469.130859375</v>
      </c>
      <c r="F2211" s="3">
        <v>23516.58984375</v>
      </c>
    </row>
    <row r="2212" ht="12.75" customHeight="1">
      <c r="A2212" s="4">
        <v>44127.0</v>
      </c>
      <c r="B2212" s="2" t="s">
        <v>6</v>
      </c>
      <c r="C2212" s="3">
        <v>3464.89990234375</v>
      </c>
      <c r="D2212" s="3">
        <v>3466.4599609375</v>
      </c>
      <c r="E2212" s="3">
        <v>3440.44995117188</v>
      </c>
      <c r="F2212" s="3">
        <v>3465.38989257813</v>
      </c>
    </row>
    <row r="2213" ht="12.75" customHeight="1">
      <c r="A2213" s="4">
        <v>44127.0</v>
      </c>
      <c r="B2213" s="2" t="s">
        <v>10</v>
      </c>
      <c r="C2213" s="3">
        <v>3308.15795898438</v>
      </c>
      <c r="D2213" s="3">
        <v>3326.04907226563</v>
      </c>
      <c r="E2213" s="3">
        <v>3276.6201171875</v>
      </c>
      <c r="F2213" s="3">
        <v>3277.9970703125</v>
      </c>
    </row>
    <row r="2214" ht="12.75" customHeight="1">
      <c r="A2214" s="4">
        <v>44127.0</v>
      </c>
      <c r="B2214" s="2" t="s">
        <v>7</v>
      </c>
      <c r="C2214" s="3">
        <v>40.6100006103516</v>
      </c>
      <c r="D2214" s="3">
        <v>40.9199981689453</v>
      </c>
      <c r="E2214" s="3">
        <v>39.5699996948242</v>
      </c>
      <c r="F2214" s="3">
        <v>39.8499984741211</v>
      </c>
    </row>
    <row r="2215" ht="12.75" customHeight="1">
      <c r="A2215" s="4">
        <v>44130.0</v>
      </c>
      <c r="B2215" s="2" t="s">
        <v>8</v>
      </c>
      <c r="C2215" s="3">
        <v>12303.41015625</v>
      </c>
      <c r="D2215" s="3">
        <v>12404.509765625</v>
      </c>
      <c r="E2215" s="3">
        <v>12174.2197265625</v>
      </c>
      <c r="F2215" s="3">
        <v>12177.1796875</v>
      </c>
    </row>
    <row r="2216" ht="12.75" customHeight="1">
      <c r="A2216" s="4">
        <v>44130.0</v>
      </c>
      <c r="B2216" s="2" t="s">
        <v>9</v>
      </c>
      <c r="C2216" s="3">
        <v>11937.400390625</v>
      </c>
      <c r="D2216" s="3">
        <v>11942.849609375</v>
      </c>
      <c r="E2216" s="3">
        <v>11711.7001953125</v>
      </c>
      <c r="F2216" s="3">
        <v>11767.75</v>
      </c>
    </row>
    <row r="2217" ht="12.75" customHeight="1">
      <c r="A2217" s="4">
        <v>44130.0</v>
      </c>
      <c r="B2217" s="2" t="s">
        <v>11</v>
      </c>
      <c r="C2217" s="3">
        <v>23520.779296875</v>
      </c>
      <c r="D2217" s="3">
        <v>23572.599609375</v>
      </c>
      <c r="E2217" s="3">
        <v>23475.51953125</v>
      </c>
      <c r="F2217" s="3">
        <v>23494.33984375</v>
      </c>
    </row>
    <row r="2218" ht="12.75" customHeight="1">
      <c r="A2218" s="4">
        <v>44130.0</v>
      </c>
      <c r="B2218" s="2" t="s">
        <v>6</v>
      </c>
      <c r="C2218" s="3">
        <v>3441.419921875</v>
      </c>
      <c r="D2218" s="3">
        <v>3441.419921875</v>
      </c>
      <c r="E2218" s="3">
        <v>3364.86010742188</v>
      </c>
      <c r="F2218" s="3">
        <v>3400.96997070313</v>
      </c>
    </row>
    <row r="2219" ht="12.75" customHeight="1">
      <c r="A2219" s="4">
        <v>44130.0</v>
      </c>
      <c r="B2219" s="2" t="s">
        <v>10</v>
      </c>
      <c r="C2219" s="3">
        <v>3258.70288085938</v>
      </c>
      <c r="D2219" s="3">
        <v>3264.44604492188</v>
      </c>
      <c r="E2219" s="3">
        <v>3226.60205078125</v>
      </c>
      <c r="F2219" s="3">
        <v>3251.11889648438</v>
      </c>
    </row>
    <row r="2220" ht="12.75" customHeight="1">
      <c r="A2220" s="4">
        <v>44130.0</v>
      </c>
      <c r="B2220" s="2" t="s">
        <v>7</v>
      </c>
      <c r="C2220" s="3">
        <v>39.689998626709</v>
      </c>
      <c r="D2220" s="3">
        <v>39.7400016784668</v>
      </c>
      <c r="E2220" s="3">
        <v>38.2799987792969</v>
      </c>
      <c r="F2220" s="3">
        <v>38.560001373291</v>
      </c>
    </row>
    <row r="2221" ht="12.75" customHeight="1">
      <c r="A2221" s="4">
        <v>44131.0</v>
      </c>
      <c r="B2221" s="2" t="s">
        <v>8</v>
      </c>
      <c r="C2221" s="3">
        <v>12206.419921875</v>
      </c>
      <c r="D2221" s="3">
        <v>12223.599609375</v>
      </c>
      <c r="E2221" s="3">
        <v>12034.7998046875</v>
      </c>
      <c r="F2221" s="3">
        <v>12063.5703125</v>
      </c>
    </row>
    <row r="2222" ht="12.75" customHeight="1">
      <c r="A2222" s="4">
        <v>44131.0</v>
      </c>
      <c r="B2222" s="2" t="s">
        <v>9</v>
      </c>
      <c r="C2222" s="3">
        <v>11807.099609375</v>
      </c>
      <c r="D2222" s="3">
        <v>11899.0498046875</v>
      </c>
      <c r="E2222" s="3">
        <v>11723.0</v>
      </c>
      <c r="F2222" s="3">
        <v>11889.400390625</v>
      </c>
    </row>
    <row r="2223" ht="12.75" customHeight="1">
      <c r="A2223" s="4">
        <v>44131.0</v>
      </c>
      <c r="B2223" s="2" t="s">
        <v>11</v>
      </c>
      <c r="C2223" s="3">
        <v>23376.9609375</v>
      </c>
      <c r="D2223" s="3">
        <v>23485.80078125</v>
      </c>
      <c r="E2223" s="3">
        <v>23232.310546875</v>
      </c>
      <c r="F2223" s="3">
        <v>23485.80078125</v>
      </c>
    </row>
    <row r="2224" ht="12.75" customHeight="1">
      <c r="A2224" s="4">
        <v>44131.0</v>
      </c>
      <c r="B2224" s="2" t="s">
        <v>6</v>
      </c>
      <c r="C2224" s="3">
        <v>3403.14990234375</v>
      </c>
      <c r="D2224" s="3">
        <v>3409.51000976563</v>
      </c>
      <c r="E2224" s="3">
        <v>3388.7099609375</v>
      </c>
      <c r="F2224" s="3">
        <v>3390.67993164063</v>
      </c>
    </row>
    <row r="2225" ht="12.75" customHeight="1">
      <c r="A2225" s="4">
        <v>44131.0</v>
      </c>
      <c r="B2225" s="2" t="s">
        <v>10</v>
      </c>
      <c r="C2225" s="3">
        <v>3240.73999023438</v>
      </c>
      <c r="D2225" s="3">
        <v>3258.3369140625</v>
      </c>
      <c r="E2225" s="3">
        <v>3235.5439453125</v>
      </c>
      <c r="F2225" s="3">
        <v>3254.31591796875</v>
      </c>
    </row>
    <row r="2226" ht="12.75" customHeight="1">
      <c r="A2226" s="4">
        <v>44131.0</v>
      </c>
      <c r="B2226" s="2" t="s">
        <v>7</v>
      </c>
      <c r="C2226" s="3">
        <v>38.5900001525879</v>
      </c>
      <c r="D2226" s="3">
        <v>39.8300018310547</v>
      </c>
      <c r="E2226" s="3">
        <v>38.5099983215332</v>
      </c>
      <c r="F2226" s="3">
        <v>39.5699996948242</v>
      </c>
    </row>
    <row r="2227" ht="12.75" customHeight="1">
      <c r="A2227" s="4">
        <v>44132.0</v>
      </c>
      <c r="B2227" s="2" t="s">
        <v>8</v>
      </c>
      <c r="C2227" s="3">
        <v>11848.3095703125</v>
      </c>
      <c r="D2227" s="3">
        <v>11852.01953125</v>
      </c>
      <c r="E2227" s="3">
        <v>11457.1201171875</v>
      </c>
      <c r="F2227" s="3">
        <v>11560.509765625</v>
      </c>
    </row>
    <row r="2228" ht="12.75" customHeight="1">
      <c r="A2228" s="4">
        <v>44132.0</v>
      </c>
      <c r="B2228" s="2" t="s">
        <v>9</v>
      </c>
      <c r="C2228" s="3">
        <v>11922.599609375</v>
      </c>
      <c r="D2228" s="3">
        <v>11929.400390625</v>
      </c>
      <c r="E2228" s="3">
        <v>11684.849609375</v>
      </c>
      <c r="F2228" s="3">
        <v>11729.599609375</v>
      </c>
    </row>
    <row r="2229" ht="12.75" customHeight="1">
      <c r="A2229" s="4">
        <v>44132.0</v>
      </c>
      <c r="B2229" s="2" t="s">
        <v>11</v>
      </c>
      <c r="C2229" s="3">
        <v>23372.609375</v>
      </c>
      <c r="D2229" s="3">
        <v>23451.029296875</v>
      </c>
      <c r="E2229" s="3">
        <v>23334.23046875</v>
      </c>
      <c r="F2229" s="3">
        <v>23418.509765625</v>
      </c>
    </row>
    <row r="2230" ht="12.75" customHeight="1">
      <c r="A2230" s="4">
        <v>44132.0</v>
      </c>
      <c r="B2230" s="2" t="s">
        <v>6</v>
      </c>
      <c r="C2230" s="3">
        <v>3342.47998046875</v>
      </c>
      <c r="D2230" s="3">
        <v>3342.47998046875</v>
      </c>
      <c r="E2230" s="3">
        <v>3268.88989257813</v>
      </c>
      <c r="F2230" s="3">
        <v>3271.03002929688</v>
      </c>
    </row>
    <row r="2231" ht="12.75" customHeight="1">
      <c r="A2231" s="4">
        <v>44132.0</v>
      </c>
      <c r="B2231" s="2" t="s">
        <v>10</v>
      </c>
      <c r="C2231" s="3">
        <v>3256.21997070313</v>
      </c>
      <c r="D2231" s="3">
        <v>3275.8701171875</v>
      </c>
      <c r="E2231" s="3">
        <v>3238.3798828125</v>
      </c>
      <c r="F2231" s="3">
        <v>3269.23999023438</v>
      </c>
    </row>
    <row r="2232" ht="12.75" customHeight="1">
      <c r="A2232" s="4">
        <v>44132.0</v>
      </c>
      <c r="B2232" s="2" t="s">
        <v>7</v>
      </c>
      <c r="C2232" s="3">
        <v>38.9700012207031</v>
      </c>
      <c r="D2232" s="3">
        <v>39.0099983215332</v>
      </c>
      <c r="E2232" s="3">
        <v>36.9700012207031</v>
      </c>
      <c r="F2232" s="3">
        <v>37.3899993896484</v>
      </c>
    </row>
    <row r="2233" ht="12.75" customHeight="1">
      <c r="A2233" s="4">
        <v>44133.0</v>
      </c>
      <c r="B2233" s="2" t="s">
        <v>8</v>
      </c>
      <c r="C2233" s="3">
        <v>11631.0703125</v>
      </c>
      <c r="D2233" s="3">
        <v>11707.4296875</v>
      </c>
      <c r="E2233" s="3">
        <v>11458.5595703125</v>
      </c>
      <c r="F2233" s="3">
        <v>11598.0703125</v>
      </c>
    </row>
    <row r="2234" ht="12.75" customHeight="1">
      <c r="A2234" s="4">
        <v>44133.0</v>
      </c>
      <c r="B2234" s="2" t="s">
        <v>9</v>
      </c>
      <c r="C2234" s="3">
        <v>11633.2998046875</v>
      </c>
      <c r="D2234" s="3">
        <v>11744.150390625</v>
      </c>
      <c r="E2234" s="3">
        <v>11606.4501953125</v>
      </c>
      <c r="F2234" s="3">
        <v>11670.7998046875</v>
      </c>
    </row>
    <row r="2235" ht="12.75" customHeight="1">
      <c r="A2235" s="4">
        <v>44133.0</v>
      </c>
      <c r="B2235" s="2" t="s">
        <v>11</v>
      </c>
      <c r="C2235" s="3">
        <v>23170.759765625</v>
      </c>
      <c r="D2235" s="3">
        <v>23374.099609375</v>
      </c>
      <c r="E2235" s="3">
        <v>23170.759765625</v>
      </c>
      <c r="F2235" s="3">
        <v>23331.939453125</v>
      </c>
    </row>
    <row r="2236" ht="12.75" customHeight="1">
      <c r="A2236" s="4">
        <v>44133.0</v>
      </c>
      <c r="B2236" s="2" t="s">
        <v>6</v>
      </c>
      <c r="C2236" s="3">
        <v>3277.169921875</v>
      </c>
      <c r="D2236" s="3">
        <v>3341.05004882813</v>
      </c>
      <c r="E2236" s="3">
        <v>3259.82006835938</v>
      </c>
      <c r="F2236" s="3">
        <v>3310.11010742188</v>
      </c>
    </row>
    <row r="2237" ht="12.75" customHeight="1">
      <c r="A2237" s="4">
        <v>44133.0</v>
      </c>
      <c r="B2237" s="2" t="s">
        <v>10</v>
      </c>
      <c r="C2237" s="3">
        <v>3235.76000976563</v>
      </c>
      <c r="D2237" s="3">
        <v>3289.77001953125</v>
      </c>
      <c r="E2237" s="3">
        <v>3231.1201171875</v>
      </c>
      <c r="F2237" s="3">
        <v>3272.72998046875</v>
      </c>
    </row>
    <row r="2238" ht="12.75" customHeight="1">
      <c r="A2238" s="4">
        <v>44133.0</v>
      </c>
      <c r="B2238" s="2" t="s">
        <v>7</v>
      </c>
      <c r="C2238" s="3">
        <v>37.3899993896484</v>
      </c>
      <c r="D2238" s="3">
        <v>37.7599983215332</v>
      </c>
      <c r="E2238" s="3">
        <v>34.9199981689453</v>
      </c>
      <c r="F2238" s="3">
        <v>36.1699981689453</v>
      </c>
    </row>
    <row r="2239" ht="12.75" customHeight="1">
      <c r="A2239" s="4">
        <v>44134.0</v>
      </c>
      <c r="B2239" s="2" t="s">
        <v>8</v>
      </c>
      <c r="C2239" s="3">
        <v>11472.6103515625</v>
      </c>
      <c r="D2239" s="3">
        <v>11614.1298828125</v>
      </c>
      <c r="E2239" s="3">
        <v>11450.080078125</v>
      </c>
      <c r="F2239" s="3">
        <v>11556.48046875</v>
      </c>
    </row>
    <row r="2240" ht="12.75" customHeight="1">
      <c r="A2240" s="4">
        <v>44134.0</v>
      </c>
      <c r="B2240" s="2" t="s">
        <v>9</v>
      </c>
      <c r="C2240" s="3">
        <v>11678.4501953125</v>
      </c>
      <c r="D2240" s="3">
        <v>11748.9501953125</v>
      </c>
      <c r="E2240" s="3">
        <v>11535.4501953125</v>
      </c>
      <c r="F2240" s="3">
        <v>11642.400390625</v>
      </c>
    </row>
    <row r="2241" ht="12.75" customHeight="1">
      <c r="A2241" s="4">
        <v>44134.0</v>
      </c>
      <c r="B2241" s="2" t="s">
        <v>11</v>
      </c>
      <c r="C2241" s="3">
        <v>23320.7109375</v>
      </c>
      <c r="D2241" s="3">
        <v>23320.7109375</v>
      </c>
      <c r="E2241" s="3">
        <v>22948.470703125</v>
      </c>
      <c r="F2241" s="3">
        <v>22977.130859375</v>
      </c>
    </row>
    <row r="2242" ht="12.75" customHeight="1">
      <c r="A2242" s="4">
        <v>44134.0</v>
      </c>
      <c r="B2242" s="2" t="s">
        <v>6</v>
      </c>
      <c r="C2242" s="3">
        <v>3293.59008789063</v>
      </c>
      <c r="D2242" s="3">
        <v>3304.92993164063</v>
      </c>
      <c r="E2242" s="3">
        <v>3233.93994140625</v>
      </c>
      <c r="F2242" s="3">
        <v>3269.9599609375</v>
      </c>
    </row>
    <row r="2243" ht="12.75" customHeight="1">
      <c r="A2243" s="4">
        <v>44134.0</v>
      </c>
      <c r="B2243" s="2" t="s">
        <v>10</v>
      </c>
      <c r="C2243" s="3">
        <v>3278.63110351563</v>
      </c>
      <c r="D2243" s="3">
        <v>3279.85595703125</v>
      </c>
      <c r="E2243" s="3">
        <v>3219.42211914063</v>
      </c>
      <c r="F2243" s="3">
        <v>3224.53295898438</v>
      </c>
    </row>
    <row r="2244" ht="12.75" customHeight="1">
      <c r="A2244" s="4">
        <v>44134.0</v>
      </c>
      <c r="B2244" s="2" t="s">
        <v>7</v>
      </c>
      <c r="C2244" s="3">
        <v>36.0699996948242</v>
      </c>
      <c r="D2244" s="3">
        <v>36.5999984741211</v>
      </c>
      <c r="E2244" s="3">
        <v>35.2099990844727</v>
      </c>
      <c r="F2244" s="3">
        <v>35.7900009155273</v>
      </c>
    </row>
    <row r="2245" ht="12.75" customHeight="1">
      <c r="A2245" s="4">
        <v>44137.0</v>
      </c>
      <c r="B2245" s="2" t="s">
        <v>8</v>
      </c>
      <c r="C2245" s="3">
        <v>11602.91015625</v>
      </c>
      <c r="D2245" s="3">
        <v>11838.0</v>
      </c>
      <c r="E2245" s="3">
        <v>11551.3603515625</v>
      </c>
      <c r="F2245" s="3">
        <v>11788.2802734375</v>
      </c>
    </row>
    <row r="2246" ht="12.75" customHeight="1">
      <c r="A2246" s="4">
        <v>44137.0</v>
      </c>
      <c r="B2246" s="2" t="s">
        <v>9</v>
      </c>
      <c r="C2246" s="3">
        <v>11697.349609375</v>
      </c>
      <c r="D2246" s="3">
        <v>11725.650390625</v>
      </c>
      <c r="E2246" s="3">
        <v>11557.400390625</v>
      </c>
      <c r="F2246" s="3">
        <v>11669.150390625</v>
      </c>
    </row>
    <row r="2247" ht="12.75" customHeight="1">
      <c r="A2247" s="4">
        <v>44137.0</v>
      </c>
      <c r="B2247" s="2" t="s">
        <v>11</v>
      </c>
      <c r="C2247" s="3">
        <v>23110.740234375</v>
      </c>
      <c r="D2247" s="3">
        <v>23370.91015625</v>
      </c>
      <c r="E2247" s="3">
        <v>23096.7890625</v>
      </c>
      <c r="F2247" s="3">
        <v>23295.48046875</v>
      </c>
    </row>
    <row r="2248" ht="12.75" customHeight="1">
      <c r="A2248" s="4">
        <v>44137.0</v>
      </c>
      <c r="B2248" s="2" t="s">
        <v>6</v>
      </c>
      <c r="C2248" s="3">
        <v>3296.19995117188</v>
      </c>
      <c r="D2248" s="3">
        <v>3330.13989257813</v>
      </c>
      <c r="E2248" s="3">
        <v>3279.73999023438</v>
      </c>
      <c r="F2248" s="3">
        <v>3310.23999023438</v>
      </c>
    </row>
    <row r="2249" ht="12.75" customHeight="1">
      <c r="A2249" s="4">
        <v>44137.0</v>
      </c>
      <c r="B2249" s="2" t="s">
        <v>10</v>
      </c>
      <c r="C2249" s="3">
        <v>3228.71508789063</v>
      </c>
      <c r="D2249" s="3">
        <v>3242.80395507813</v>
      </c>
      <c r="E2249" s="3">
        <v>3209.90893554688</v>
      </c>
      <c r="F2249" s="3">
        <v>3225.1201171875</v>
      </c>
    </row>
    <row r="2250" ht="12.75" customHeight="1">
      <c r="A2250" s="4">
        <v>44137.0</v>
      </c>
      <c r="B2250" s="2" t="s">
        <v>7</v>
      </c>
      <c r="C2250" s="3">
        <v>35.2400016784668</v>
      </c>
      <c r="D2250" s="3">
        <v>37.1500015258789</v>
      </c>
      <c r="E2250" s="3">
        <v>33.6399993896484</v>
      </c>
      <c r="F2250" s="3">
        <v>36.810001373291</v>
      </c>
    </row>
    <row r="2251" ht="12.75" customHeight="1">
      <c r="A2251" s="4">
        <v>44138.0</v>
      </c>
      <c r="B2251" s="2" t="s">
        <v>8</v>
      </c>
      <c r="C2251" s="3">
        <v>11858.8095703125</v>
      </c>
      <c r="D2251" s="3">
        <v>12088.98046875</v>
      </c>
      <c r="E2251" s="3">
        <v>11851.0302734375</v>
      </c>
      <c r="F2251" s="3">
        <v>12088.98046875</v>
      </c>
    </row>
    <row r="2252" ht="12.75" customHeight="1">
      <c r="A2252" s="4">
        <v>44138.0</v>
      </c>
      <c r="B2252" s="2" t="s">
        <v>9</v>
      </c>
      <c r="C2252" s="3">
        <v>11734.4501953125</v>
      </c>
      <c r="D2252" s="3">
        <v>11836.2001953125</v>
      </c>
      <c r="E2252" s="3">
        <v>11723.2998046875</v>
      </c>
      <c r="F2252" s="3">
        <v>11813.5</v>
      </c>
    </row>
    <row r="2253" ht="12.75" customHeight="1">
      <c r="A2253" s="4">
        <v>44138.0</v>
      </c>
      <c r="B2253" s="2" t="s">
        <v>6</v>
      </c>
      <c r="C2253" s="3">
        <v>3336.25</v>
      </c>
      <c r="D2253" s="3">
        <v>3389.48999023438</v>
      </c>
      <c r="E2253" s="3">
        <v>3336.25</v>
      </c>
      <c r="F2253" s="3">
        <v>3369.15991210938</v>
      </c>
    </row>
    <row r="2254" ht="12.75" customHeight="1">
      <c r="A2254" s="4">
        <v>44138.0</v>
      </c>
      <c r="B2254" s="2" t="s">
        <v>10</v>
      </c>
      <c r="C2254" s="3">
        <v>3239.80590820313</v>
      </c>
      <c r="D2254" s="3">
        <v>3278.38110351563</v>
      </c>
      <c r="E2254" s="3">
        <v>3237.85400390625</v>
      </c>
      <c r="F2254" s="3">
        <v>3271.07397460938</v>
      </c>
    </row>
    <row r="2255" ht="12.75" customHeight="1">
      <c r="A2255" s="4">
        <v>44138.0</v>
      </c>
      <c r="B2255" s="2" t="s">
        <v>7</v>
      </c>
      <c r="C2255" s="3">
        <v>37.0299987792969</v>
      </c>
      <c r="D2255" s="3">
        <v>38.3199996948242</v>
      </c>
      <c r="E2255" s="3">
        <v>36.5699996948242</v>
      </c>
      <c r="F2255" s="3">
        <v>37.6599998474121</v>
      </c>
    </row>
    <row r="2256" ht="12.75" customHeight="1">
      <c r="A2256" s="4">
        <v>44139.0</v>
      </c>
      <c r="B2256" s="2" t="s">
        <v>8</v>
      </c>
      <c r="C2256" s="3">
        <v>11896.1103515625</v>
      </c>
      <c r="D2256" s="3">
        <v>12329.9599609375</v>
      </c>
      <c r="E2256" s="3">
        <v>11848.2099609375</v>
      </c>
      <c r="F2256" s="3">
        <v>12324.2197265625</v>
      </c>
    </row>
    <row r="2257" ht="12.75" customHeight="1">
      <c r="A2257" s="4">
        <v>44139.0</v>
      </c>
      <c r="B2257" s="2" t="s">
        <v>9</v>
      </c>
      <c r="C2257" s="3">
        <v>11783.349609375</v>
      </c>
      <c r="D2257" s="3">
        <v>11929.650390625</v>
      </c>
      <c r="E2257" s="3">
        <v>11756.400390625</v>
      </c>
      <c r="F2257" s="3">
        <v>11908.5</v>
      </c>
    </row>
    <row r="2258" ht="12.75" customHeight="1">
      <c r="A2258" s="4">
        <v>44139.0</v>
      </c>
      <c r="B2258" s="2" t="s">
        <v>11</v>
      </c>
      <c r="C2258" s="3">
        <v>23619.580078125</v>
      </c>
      <c r="D2258" s="3">
        <v>23801.880859375</v>
      </c>
      <c r="E2258" s="3">
        <v>23505.779296875</v>
      </c>
      <c r="F2258" s="3">
        <v>23695.23046875</v>
      </c>
    </row>
    <row r="2259" ht="12.75" customHeight="1">
      <c r="A2259" s="4">
        <v>44139.0</v>
      </c>
      <c r="B2259" s="2" t="s">
        <v>6</v>
      </c>
      <c r="C2259" s="3">
        <v>3406.4599609375</v>
      </c>
      <c r="D2259" s="3">
        <v>3486.25</v>
      </c>
      <c r="E2259" s="3">
        <v>3405.169921875</v>
      </c>
      <c r="F2259" s="3">
        <v>3443.43994140625</v>
      </c>
    </row>
    <row r="2260" ht="12.75" customHeight="1">
      <c r="A2260" s="4">
        <v>44139.0</v>
      </c>
      <c r="B2260" s="2" t="s">
        <v>10</v>
      </c>
      <c r="C2260" s="3">
        <v>3273.43310546875</v>
      </c>
      <c r="D2260" s="3">
        <v>3286.62109375</v>
      </c>
      <c r="E2260" s="3">
        <v>3254.11108398438</v>
      </c>
      <c r="F2260" s="3">
        <v>3277.43994140625</v>
      </c>
    </row>
    <row r="2261" ht="12.75" customHeight="1">
      <c r="A2261" s="4">
        <v>44139.0</v>
      </c>
      <c r="B2261" s="2" t="s">
        <v>7</v>
      </c>
      <c r="C2261" s="3">
        <v>38.1500015258789</v>
      </c>
      <c r="D2261" s="3">
        <v>39.25</v>
      </c>
      <c r="E2261" s="3">
        <v>37.2599983215332</v>
      </c>
      <c r="F2261" s="3">
        <v>39.1500015258789</v>
      </c>
    </row>
    <row r="2262" ht="12.75" customHeight="1">
      <c r="A2262" s="4">
        <v>44140.0</v>
      </c>
      <c r="B2262" s="2" t="s">
        <v>8</v>
      </c>
      <c r="C2262" s="3">
        <v>12420.8798828125</v>
      </c>
      <c r="D2262" s="3">
        <v>12591.2998046875</v>
      </c>
      <c r="E2262" s="3">
        <v>12398.58984375</v>
      </c>
      <c r="F2262" s="3">
        <v>12568.08984375</v>
      </c>
    </row>
    <row r="2263" ht="12.75" customHeight="1">
      <c r="A2263" s="4">
        <v>44140.0</v>
      </c>
      <c r="B2263" s="2" t="s">
        <v>9</v>
      </c>
      <c r="C2263" s="3">
        <v>12062.400390625</v>
      </c>
      <c r="D2263" s="3">
        <v>12131.099609375</v>
      </c>
      <c r="E2263" s="3">
        <v>12027.599609375</v>
      </c>
      <c r="F2263" s="3">
        <v>12120.2998046875</v>
      </c>
    </row>
    <row r="2264" ht="12.75" customHeight="1">
      <c r="A2264" s="4">
        <v>44140.0</v>
      </c>
      <c r="B2264" s="2" t="s">
        <v>11</v>
      </c>
      <c r="C2264" s="3">
        <v>23776.19921875</v>
      </c>
      <c r="D2264" s="3">
        <v>24112.419921875</v>
      </c>
      <c r="E2264" s="3">
        <v>23756.779296875</v>
      </c>
      <c r="F2264" s="3">
        <v>24105.279296875</v>
      </c>
    </row>
    <row r="2265" ht="12.75" customHeight="1">
      <c r="A2265" s="4">
        <v>44140.0</v>
      </c>
      <c r="B2265" s="2" t="s">
        <v>6</v>
      </c>
      <c r="C2265" s="3">
        <v>3485.73999023438</v>
      </c>
      <c r="D2265" s="3">
        <v>3529.05004882813</v>
      </c>
      <c r="E2265" s="3">
        <v>3485.73999023438</v>
      </c>
      <c r="F2265" s="3">
        <v>3510.44995117188</v>
      </c>
    </row>
    <row r="2266" ht="12.75" customHeight="1">
      <c r="A2266" s="4">
        <v>44140.0</v>
      </c>
      <c r="B2266" s="2" t="s">
        <v>10</v>
      </c>
      <c r="C2266" s="3">
        <v>3305.580078125</v>
      </c>
      <c r="D2266" s="3">
        <v>3320.40795898438</v>
      </c>
      <c r="E2266" s="3">
        <v>3291.60009765625</v>
      </c>
      <c r="F2266" s="3">
        <v>3320.13305664063</v>
      </c>
    </row>
    <row r="2267" ht="12.75" customHeight="1">
      <c r="A2267" s="4">
        <v>44140.0</v>
      </c>
      <c r="B2267" s="2" t="s">
        <v>7</v>
      </c>
      <c r="C2267" s="3">
        <v>39.1699981689453</v>
      </c>
      <c r="D2267" s="3">
        <v>39.3499984741211</v>
      </c>
      <c r="E2267" s="3">
        <v>38.2700004577637</v>
      </c>
      <c r="F2267" s="3">
        <v>38.7900009155273</v>
      </c>
    </row>
    <row r="2268" ht="12.75" customHeight="1">
      <c r="A2268" s="4">
        <v>44141.0</v>
      </c>
      <c r="B2268" s="2" t="s">
        <v>8</v>
      </c>
      <c r="C2268" s="3">
        <v>12531.740234375</v>
      </c>
      <c r="D2268" s="3">
        <v>12595.8701171875</v>
      </c>
      <c r="E2268" s="3">
        <v>12370.080078125</v>
      </c>
      <c r="F2268" s="3">
        <v>12480.01953125</v>
      </c>
    </row>
    <row r="2269" ht="12.75" customHeight="1">
      <c r="A2269" s="4">
        <v>44141.0</v>
      </c>
      <c r="B2269" s="2" t="s">
        <v>9</v>
      </c>
      <c r="C2269" s="3">
        <v>12156.650390625</v>
      </c>
      <c r="D2269" s="3">
        <v>12280.400390625</v>
      </c>
      <c r="E2269" s="3">
        <v>12131.849609375</v>
      </c>
      <c r="F2269" s="3">
        <v>12263.5498046875</v>
      </c>
    </row>
    <row r="2270" ht="12.75" customHeight="1">
      <c r="A2270" s="4">
        <v>44141.0</v>
      </c>
      <c r="B2270" s="2" t="s">
        <v>11</v>
      </c>
      <c r="C2270" s="3">
        <v>24076.220703125</v>
      </c>
      <c r="D2270" s="3">
        <v>24389.0</v>
      </c>
      <c r="E2270" s="3">
        <v>24039.16015625</v>
      </c>
      <c r="F2270" s="3">
        <v>24325.23046875</v>
      </c>
    </row>
    <row r="2271" ht="12.75" customHeight="1">
      <c r="A2271" s="4">
        <v>44141.0</v>
      </c>
      <c r="B2271" s="2" t="s">
        <v>6</v>
      </c>
      <c r="C2271" s="3">
        <v>3508.34008789063</v>
      </c>
      <c r="D2271" s="3">
        <v>3521.580078125</v>
      </c>
      <c r="E2271" s="3">
        <v>3484.34008789063</v>
      </c>
      <c r="F2271" s="3">
        <v>3509.43994140625</v>
      </c>
    </row>
    <row r="2272" ht="12.75" customHeight="1">
      <c r="A2272" s="4">
        <v>44141.0</v>
      </c>
      <c r="B2272" s="2" t="s">
        <v>10</v>
      </c>
      <c r="C2272" s="3">
        <v>3326.46508789063</v>
      </c>
      <c r="D2272" s="3">
        <v>3326.46508789063</v>
      </c>
      <c r="E2272" s="3">
        <v>3292.15087890625</v>
      </c>
      <c r="F2272" s="3">
        <v>3312.15893554688</v>
      </c>
    </row>
    <row r="2273" ht="12.75" customHeight="1">
      <c r="A2273" s="4">
        <v>44141.0</v>
      </c>
      <c r="B2273" s="2" t="s">
        <v>7</v>
      </c>
      <c r="C2273" s="3">
        <v>38.5400009155273</v>
      </c>
      <c r="D2273" s="3">
        <v>38.6100006103516</v>
      </c>
      <c r="E2273" s="3">
        <v>37.060001373291</v>
      </c>
      <c r="F2273" s="3">
        <v>37.1399993896484</v>
      </c>
    </row>
    <row r="2274" ht="12.75" customHeight="1">
      <c r="A2274" s="4">
        <v>44144.0</v>
      </c>
      <c r="B2274" s="2" t="s">
        <v>8</v>
      </c>
      <c r="C2274" s="3">
        <v>12713.1904296875</v>
      </c>
      <c r="D2274" s="3">
        <v>13297.0498046875</v>
      </c>
      <c r="E2274" s="3">
        <v>12670.580078125</v>
      </c>
      <c r="F2274" s="3">
        <v>13095.9697265625</v>
      </c>
    </row>
    <row r="2275" ht="12.75" customHeight="1">
      <c r="A2275" s="4">
        <v>44144.0</v>
      </c>
      <c r="B2275" s="2" t="s">
        <v>9</v>
      </c>
      <c r="C2275" s="3">
        <v>12399.400390625</v>
      </c>
      <c r="D2275" s="3">
        <v>12474.0498046875</v>
      </c>
      <c r="E2275" s="3">
        <v>12367.349609375</v>
      </c>
      <c r="F2275" s="3">
        <v>12461.0498046875</v>
      </c>
    </row>
    <row r="2276" ht="12.75" customHeight="1">
      <c r="A2276" s="4">
        <v>44144.0</v>
      </c>
      <c r="B2276" s="2" t="s">
        <v>11</v>
      </c>
      <c r="C2276" s="3">
        <v>24568.83984375</v>
      </c>
      <c r="D2276" s="3">
        <v>24962.80078125</v>
      </c>
      <c r="E2276" s="3">
        <v>24541.279296875</v>
      </c>
      <c r="F2276" s="3">
        <v>24839.83984375</v>
      </c>
    </row>
    <row r="2277" ht="12.75" customHeight="1">
      <c r="A2277" s="4">
        <v>44144.0</v>
      </c>
      <c r="B2277" s="2" t="s">
        <v>6</v>
      </c>
      <c r="C2277" s="3">
        <v>3583.0400390625</v>
      </c>
      <c r="D2277" s="3">
        <v>3645.98999023438</v>
      </c>
      <c r="E2277" s="3">
        <v>3547.47998046875</v>
      </c>
      <c r="F2277" s="3">
        <v>3550.5</v>
      </c>
    </row>
    <row r="2278" ht="12.75" customHeight="1">
      <c r="A2278" s="4">
        <v>44144.0</v>
      </c>
      <c r="B2278" s="2" t="s">
        <v>10</v>
      </c>
      <c r="C2278" s="3">
        <v>3329.42895507813</v>
      </c>
      <c r="D2278" s="3">
        <v>3380.82397460938</v>
      </c>
      <c r="E2278" s="3">
        <v>3329.42895507813</v>
      </c>
      <c r="F2278" s="3">
        <v>3373.72998046875</v>
      </c>
    </row>
    <row r="2279" ht="12.75" customHeight="1">
      <c r="A2279" s="4">
        <v>44144.0</v>
      </c>
      <c r="B2279" s="2" t="s">
        <v>7</v>
      </c>
      <c r="C2279" s="3">
        <v>37.3400001525879</v>
      </c>
      <c r="D2279" s="3">
        <v>41.3300018310547</v>
      </c>
      <c r="E2279" s="3">
        <v>37.1599998474121</v>
      </c>
      <c r="F2279" s="3">
        <v>40.2900009155273</v>
      </c>
    </row>
    <row r="2280" ht="12.75" customHeight="1">
      <c r="A2280" s="4">
        <v>44145.0</v>
      </c>
      <c r="B2280" s="2" t="s">
        <v>8</v>
      </c>
      <c r="C2280" s="3">
        <v>13109.76953125</v>
      </c>
      <c r="D2280" s="3">
        <v>13237.58984375</v>
      </c>
      <c r="E2280" s="3">
        <v>13018.4296875</v>
      </c>
      <c r="F2280" s="3">
        <v>13163.1103515625</v>
      </c>
    </row>
    <row r="2281" ht="12.75" customHeight="1">
      <c r="A2281" s="4">
        <v>44145.0</v>
      </c>
      <c r="B2281" s="2" t="s">
        <v>9</v>
      </c>
      <c r="C2281" s="3">
        <v>12556.400390625</v>
      </c>
      <c r="D2281" s="3">
        <v>12643.900390625</v>
      </c>
      <c r="E2281" s="3">
        <v>12475.25</v>
      </c>
      <c r="F2281" s="3">
        <v>12631.099609375</v>
      </c>
    </row>
    <row r="2282" ht="12.75" customHeight="1">
      <c r="A2282" s="4">
        <v>44145.0</v>
      </c>
      <c r="B2282" s="2" t="s">
        <v>11</v>
      </c>
      <c r="C2282" s="3">
        <v>25087.30078125</v>
      </c>
      <c r="D2282" s="3">
        <v>25279.939453125</v>
      </c>
      <c r="E2282" s="3">
        <v>24833.1796875</v>
      </c>
      <c r="F2282" s="3">
        <v>24905.58984375</v>
      </c>
    </row>
    <row r="2283" ht="12.75" customHeight="1">
      <c r="A2283" s="4">
        <v>44145.0</v>
      </c>
      <c r="B2283" s="2" t="s">
        <v>6</v>
      </c>
      <c r="C2283" s="3">
        <v>3543.26000976563</v>
      </c>
      <c r="D2283" s="3">
        <v>3557.21997070313</v>
      </c>
      <c r="E2283" s="3">
        <v>3511.90991210938</v>
      </c>
      <c r="F2283" s="3">
        <v>3545.53002929688</v>
      </c>
    </row>
    <row r="2284" ht="12.75" customHeight="1">
      <c r="A2284" s="4">
        <v>44145.0</v>
      </c>
      <c r="B2284" s="2" t="s">
        <v>10</v>
      </c>
      <c r="C2284" s="3">
        <v>3387.6220703125</v>
      </c>
      <c r="D2284" s="3">
        <v>3387.6220703125</v>
      </c>
      <c r="E2284" s="3">
        <v>3346.17211914063</v>
      </c>
      <c r="F2284" s="3">
        <v>3360.14892578125</v>
      </c>
    </row>
    <row r="2285" ht="12.75" customHeight="1">
      <c r="A2285" s="4">
        <v>44145.0</v>
      </c>
      <c r="B2285" s="2" t="s">
        <v>7</v>
      </c>
      <c r="C2285" s="3">
        <v>39.9099998474121</v>
      </c>
      <c r="D2285" s="3">
        <v>41.8400001525879</v>
      </c>
      <c r="E2285" s="3">
        <v>39.4099998474121</v>
      </c>
      <c r="F2285" s="3">
        <v>41.3600006103516</v>
      </c>
    </row>
    <row r="2286" ht="12.75" customHeight="1">
      <c r="A2286" s="4">
        <v>44146.0</v>
      </c>
      <c r="B2286" s="2" t="s">
        <v>8</v>
      </c>
      <c r="C2286" s="3">
        <v>13205.9501953125</v>
      </c>
      <c r="D2286" s="3">
        <v>13244.3203125</v>
      </c>
      <c r="E2286" s="3">
        <v>13138.759765625</v>
      </c>
      <c r="F2286" s="3">
        <v>13216.1796875</v>
      </c>
    </row>
    <row r="2287" ht="12.75" customHeight="1">
      <c r="A2287" s="4">
        <v>44146.0</v>
      </c>
      <c r="B2287" s="2" t="s">
        <v>9</v>
      </c>
      <c r="C2287" s="3">
        <v>12680.599609375</v>
      </c>
      <c r="D2287" s="3">
        <v>12769.75</v>
      </c>
      <c r="E2287" s="3">
        <v>12571.099609375</v>
      </c>
      <c r="F2287" s="3">
        <v>12749.150390625</v>
      </c>
    </row>
    <row r="2288" ht="12.75" customHeight="1">
      <c r="A2288" s="4">
        <v>44146.0</v>
      </c>
      <c r="B2288" s="2" t="s">
        <v>11</v>
      </c>
      <c r="C2288" s="3">
        <v>25145.66015625</v>
      </c>
      <c r="D2288" s="3">
        <v>25401.30078125</v>
      </c>
      <c r="E2288" s="3">
        <v>25145.66015625</v>
      </c>
      <c r="F2288" s="3">
        <v>25349.599609375</v>
      </c>
    </row>
    <row r="2289" ht="12.75" customHeight="1">
      <c r="A2289" s="4">
        <v>44146.0</v>
      </c>
      <c r="B2289" s="2" t="s">
        <v>6</v>
      </c>
      <c r="C2289" s="3">
        <v>3563.21997070313</v>
      </c>
      <c r="D2289" s="3">
        <v>3581.15991210938</v>
      </c>
      <c r="E2289" s="3">
        <v>3557.0</v>
      </c>
      <c r="F2289" s="3">
        <v>3572.65991210938</v>
      </c>
    </row>
    <row r="2290" ht="12.75" customHeight="1">
      <c r="A2290" s="4">
        <v>44146.0</v>
      </c>
      <c r="B2290" s="2" t="s">
        <v>10</v>
      </c>
      <c r="C2290" s="3">
        <v>3354.02490234375</v>
      </c>
      <c r="D2290" s="3">
        <v>3365.8359375</v>
      </c>
      <c r="E2290" s="3">
        <v>3339.041015625</v>
      </c>
      <c r="F2290" s="3">
        <v>3342.20288085938</v>
      </c>
    </row>
    <row r="2291" ht="12.75" customHeight="1">
      <c r="A2291" s="4">
        <v>44146.0</v>
      </c>
      <c r="B2291" s="2" t="s">
        <v>7</v>
      </c>
      <c r="C2291" s="3">
        <v>41.7900009155273</v>
      </c>
      <c r="D2291" s="3">
        <v>43.060001373291</v>
      </c>
      <c r="E2291" s="3">
        <v>41.3199996948242</v>
      </c>
      <c r="F2291" s="3">
        <v>41.4500007629395</v>
      </c>
    </row>
    <row r="2292" ht="12.75" customHeight="1">
      <c r="A2292" s="4">
        <v>44147.0</v>
      </c>
      <c r="B2292" s="2" t="s">
        <v>8</v>
      </c>
      <c r="C2292" s="3">
        <v>13073.48046875</v>
      </c>
      <c r="D2292" s="3">
        <v>13168.08984375</v>
      </c>
      <c r="E2292" s="3">
        <v>13022.2802734375</v>
      </c>
      <c r="F2292" s="3">
        <v>13052.9501953125</v>
      </c>
    </row>
    <row r="2293" ht="12.75" customHeight="1">
      <c r="A2293" s="4">
        <v>44147.0</v>
      </c>
      <c r="B2293" s="2" t="s">
        <v>9</v>
      </c>
      <c r="C2293" s="3">
        <v>12702.150390625</v>
      </c>
      <c r="D2293" s="3">
        <v>12741.150390625</v>
      </c>
      <c r="E2293" s="3">
        <v>12624.849609375</v>
      </c>
      <c r="F2293" s="3">
        <v>12690.7998046875</v>
      </c>
    </row>
    <row r="2294" ht="12.75" customHeight="1">
      <c r="A2294" s="4">
        <v>44147.0</v>
      </c>
      <c r="B2294" s="2" t="s">
        <v>11</v>
      </c>
      <c r="C2294" s="3">
        <v>25439.349609375</v>
      </c>
      <c r="D2294" s="3">
        <v>25587.9609375</v>
      </c>
      <c r="E2294" s="3">
        <v>25316.599609375</v>
      </c>
      <c r="F2294" s="3">
        <v>25520.880859375</v>
      </c>
    </row>
    <row r="2295" ht="12.75" customHeight="1">
      <c r="A2295" s="4">
        <v>44147.0</v>
      </c>
      <c r="B2295" s="2" t="s">
        <v>6</v>
      </c>
      <c r="C2295" s="3">
        <v>3562.669921875</v>
      </c>
      <c r="D2295" s="3">
        <v>3569.02001953125</v>
      </c>
      <c r="E2295" s="3">
        <v>3518.580078125</v>
      </c>
      <c r="F2295" s="3">
        <v>3537.01000976563</v>
      </c>
    </row>
    <row r="2296" ht="12.75" customHeight="1">
      <c r="A2296" s="4">
        <v>44147.0</v>
      </c>
      <c r="B2296" s="2" t="s">
        <v>10</v>
      </c>
      <c r="C2296" s="3">
        <v>3344.4599609375</v>
      </c>
      <c r="D2296" s="3">
        <v>3350.28002929688</v>
      </c>
      <c r="E2296" s="3">
        <v>3329.48999023438</v>
      </c>
      <c r="F2296" s="3">
        <v>3338.67993164063</v>
      </c>
    </row>
    <row r="2297" ht="12.75" customHeight="1">
      <c r="A2297" s="4">
        <v>44147.0</v>
      </c>
      <c r="B2297" s="2" t="s">
        <v>7</v>
      </c>
      <c r="C2297" s="3">
        <v>41.4700012207031</v>
      </c>
      <c r="D2297" s="3">
        <v>42.189998626709</v>
      </c>
      <c r="E2297" s="3">
        <v>40.8699989318848</v>
      </c>
      <c r="F2297" s="3">
        <v>41.1199989318848</v>
      </c>
    </row>
    <row r="2298" ht="12.75" customHeight="1">
      <c r="A2298" s="4">
        <v>44148.0</v>
      </c>
      <c r="B2298" s="2" t="s">
        <v>8</v>
      </c>
      <c r="C2298" s="3">
        <v>13036.9697265625</v>
      </c>
      <c r="D2298" s="3">
        <v>13145.48046875</v>
      </c>
      <c r="E2298" s="3">
        <v>13004.8203125</v>
      </c>
      <c r="F2298" s="3">
        <v>13076.7197265625</v>
      </c>
    </row>
    <row r="2299" ht="12.75" customHeight="1">
      <c r="A2299" s="4">
        <v>44148.0</v>
      </c>
      <c r="B2299" s="2" t="s">
        <v>9</v>
      </c>
      <c r="C2299" s="3">
        <v>12659.7001953125</v>
      </c>
      <c r="D2299" s="3">
        <v>12735.9501953125</v>
      </c>
      <c r="E2299" s="3">
        <v>12607.7001953125</v>
      </c>
      <c r="F2299" s="3">
        <v>12719.9501953125</v>
      </c>
    </row>
    <row r="2300" ht="12.75" customHeight="1">
      <c r="A2300" s="4">
        <v>44148.0</v>
      </c>
      <c r="B2300" s="2" t="s">
        <v>11</v>
      </c>
      <c r="C2300" s="3">
        <v>25405.640625</v>
      </c>
      <c r="D2300" s="3">
        <v>25456.1796875</v>
      </c>
      <c r="E2300" s="3">
        <v>25215.310546875</v>
      </c>
      <c r="F2300" s="3">
        <v>25385.869140625</v>
      </c>
    </row>
    <row r="2301" ht="12.75" customHeight="1">
      <c r="A2301" s="4">
        <v>44148.0</v>
      </c>
      <c r="B2301" s="2" t="s">
        <v>6</v>
      </c>
      <c r="C2301" s="3">
        <v>3552.57006835938</v>
      </c>
      <c r="D2301" s="3">
        <v>3593.65991210938</v>
      </c>
      <c r="E2301" s="3">
        <v>3552.57006835938</v>
      </c>
      <c r="F2301" s="3">
        <v>3585.14990234375</v>
      </c>
    </row>
    <row r="2302" ht="12.75" customHeight="1">
      <c r="A2302" s="4">
        <v>44148.0</v>
      </c>
      <c r="B2302" s="2" t="s">
        <v>10</v>
      </c>
      <c r="C2302" s="3">
        <v>3327.22900390625</v>
      </c>
      <c r="D2302" s="3">
        <v>3327.22900390625</v>
      </c>
      <c r="E2302" s="3">
        <v>3291.64306640625</v>
      </c>
      <c r="F2302" s="3">
        <v>3310.10498046875</v>
      </c>
    </row>
    <row r="2303" ht="12.75" customHeight="1">
      <c r="A2303" s="4">
        <v>44148.0</v>
      </c>
      <c r="B2303" s="2" t="s">
        <v>7</v>
      </c>
      <c r="C2303" s="3">
        <v>40.939998626709</v>
      </c>
      <c r="D2303" s="3">
        <v>40.939998626709</v>
      </c>
      <c r="E2303" s="3">
        <v>40.060001373291</v>
      </c>
      <c r="F2303" s="3">
        <v>40.1300010681152</v>
      </c>
    </row>
    <row r="2304" ht="12.75" customHeight="1">
      <c r="A2304" s="4">
        <v>44151.0</v>
      </c>
      <c r="B2304" s="2" t="s">
        <v>8</v>
      </c>
      <c r="C2304" s="3">
        <v>13170.51953125</v>
      </c>
      <c r="D2304" s="3">
        <v>13277.4501953125</v>
      </c>
      <c r="E2304" s="3">
        <v>13081.1103515625</v>
      </c>
      <c r="F2304" s="3">
        <v>13138.6103515625</v>
      </c>
    </row>
    <row r="2305" ht="12.75" customHeight="1">
      <c r="A2305" s="4">
        <v>44151.0</v>
      </c>
      <c r="B2305" s="2" t="s">
        <v>11</v>
      </c>
      <c r="C2305" s="3">
        <v>25652.689453125</v>
      </c>
      <c r="D2305" s="3">
        <v>25928.1796875</v>
      </c>
      <c r="E2305" s="3">
        <v>25640.2890625</v>
      </c>
      <c r="F2305" s="3">
        <v>25906.9296875</v>
      </c>
    </row>
    <row r="2306" ht="12.75" customHeight="1">
      <c r="A2306" s="4">
        <v>44151.0</v>
      </c>
      <c r="B2306" s="2" t="s">
        <v>6</v>
      </c>
      <c r="C2306" s="3">
        <v>3600.15991210938</v>
      </c>
      <c r="D2306" s="3">
        <v>3628.51000976563</v>
      </c>
      <c r="E2306" s="3">
        <v>3600.15991210938</v>
      </c>
      <c r="F2306" s="3">
        <v>3626.90991210938</v>
      </c>
    </row>
    <row r="2307" ht="12.75" customHeight="1">
      <c r="A2307" s="4">
        <v>44151.0</v>
      </c>
      <c r="B2307" s="2" t="s">
        <v>10</v>
      </c>
      <c r="C2307" s="3">
        <v>3325.62109375</v>
      </c>
      <c r="D2307" s="3">
        <v>3346.96899414063</v>
      </c>
      <c r="E2307" s="3">
        <v>3313.64697265625</v>
      </c>
      <c r="F2307" s="3">
        <v>3346.96899414063</v>
      </c>
    </row>
    <row r="2308" ht="12.75" customHeight="1">
      <c r="A2308" s="4">
        <v>44151.0</v>
      </c>
      <c r="B2308" s="2" t="s">
        <v>7</v>
      </c>
      <c r="C2308" s="3">
        <v>40.1699981689453</v>
      </c>
      <c r="D2308" s="3">
        <v>42.0900001525879</v>
      </c>
      <c r="E2308" s="3">
        <v>40.1500015258789</v>
      </c>
      <c r="F2308" s="3">
        <v>41.3400001525879</v>
      </c>
    </row>
    <row r="2309" ht="12.75" customHeight="1">
      <c r="A2309" s="4">
        <v>44152.0</v>
      </c>
      <c r="B2309" s="2" t="s">
        <v>8</v>
      </c>
      <c r="C2309" s="3">
        <v>13130.5400390625</v>
      </c>
      <c r="D2309" s="3">
        <v>13151.01953125</v>
      </c>
      <c r="E2309" s="3">
        <v>13050.41015625</v>
      </c>
      <c r="F2309" s="3">
        <v>13133.4697265625</v>
      </c>
    </row>
    <row r="2310" ht="12.75" customHeight="1">
      <c r="A2310" s="4">
        <v>44152.0</v>
      </c>
      <c r="B2310" s="2" t="s">
        <v>9</v>
      </c>
      <c r="C2310" s="3">
        <v>12932.5</v>
      </c>
      <c r="D2310" s="3">
        <v>12934.0498046875</v>
      </c>
      <c r="E2310" s="3">
        <v>12797.099609375</v>
      </c>
      <c r="F2310" s="3">
        <v>12874.2001953125</v>
      </c>
    </row>
    <row r="2311" ht="12.75" customHeight="1">
      <c r="A2311" s="4">
        <v>44152.0</v>
      </c>
      <c r="B2311" s="2" t="s">
        <v>11</v>
      </c>
      <c r="C2311" s="3">
        <v>26043.44921875</v>
      </c>
      <c r="D2311" s="3">
        <v>26057.30078125</v>
      </c>
      <c r="E2311" s="3">
        <v>25851.5390625</v>
      </c>
      <c r="F2311" s="3">
        <v>26014.619140625</v>
      </c>
    </row>
    <row r="2312" ht="12.75" customHeight="1">
      <c r="A2312" s="4">
        <v>44152.0</v>
      </c>
      <c r="B2312" s="2" t="s">
        <v>6</v>
      </c>
      <c r="C2312" s="3">
        <v>3610.31005859375</v>
      </c>
      <c r="D2312" s="3">
        <v>3623.11010742188</v>
      </c>
      <c r="E2312" s="3">
        <v>3588.67993164063</v>
      </c>
      <c r="F2312" s="3">
        <v>3609.53002929688</v>
      </c>
    </row>
    <row r="2313" ht="12.75" customHeight="1">
      <c r="A2313" s="4">
        <v>44152.0</v>
      </c>
      <c r="B2313" s="2" t="s">
        <v>10</v>
      </c>
      <c r="C2313" s="3">
        <v>3347.14990234375</v>
      </c>
      <c r="D2313" s="3">
        <v>3347.69995117188</v>
      </c>
      <c r="E2313" s="3">
        <v>3323.94995117188</v>
      </c>
      <c r="F2313" s="3">
        <v>3339.89990234375</v>
      </c>
    </row>
    <row r="2314" ht="12.75" customHeight="1">
      <c r="A2314" s="4">
        <v>44152.0</v>
      </c>
      <c r="B2314" s="2" t="s">
        <v>7</v>
      </c>
      <c r="C2314" s="3">
        <v>41.439998626709</v>
      </c>
      <c r="D2314" s="3">
        <v>41.689998626709</v>
      </c>
      <c r="E2314" s="3">
        <v>40.5699996948242</v>
      </c>
      <c r="F2314" s="3">
        <v>41.4300003051758</v>
      </c>
    </row>
    <row r="2315" ht="12.75" customHeight="1">
      <c r="A2315" s="4">
        <v>44153.0</v>
      </c>
      <c r="B2315" s="2" t="s">
        <v>8</v>
      </c>
      <c r="C2315" s="3">
        <v>13086.4296875</v>
      </c>
      <c r="D2315" s="3">
        <v>13213.6298828125</v>
      </c>
      <c r="E2315" s="3">
        <v>13074.669921875</v>
      </c>
      <c r="F2315" s="3">
        <v>13201.8896484375</v>
      </c>
    </row>
    <row r="2316" ht="12.75" customHeight="1">
      <c r="A2316" s="4">
        <v>44153.0</v>
      </c>
      <c r="B2316" s="2" t="s">
        <v>9</v>
      </c>
      <c r="C2316" s="3">
        <v>12860.099609375</v>
      </c>
      <c r="D2316" s="3">
        <v>12948.849609375</v>
      </c>
      <c r="E2316" s="3">
        <v>12819.349609375</v>
      </c>
      <c r="F2316" s="3">
        <v>12938.25</v>
      </c>
    </row>
    <row r="2317" ht="12.75" customHeight="1">
      <c r="A2317" s="4">
        <v>44153.0</v>
      </c>
      <c r="B2317" s="2" t="s">
        <v>11</v>
      </c>
      <c r="C2317" s="3">
        <v>25860.55078125</v>
      </c>
      <c r="D2317" s="3">
        <v>25882.140625</v>
      </c>
      <c r="E2317" s="3">
        <v>25656.69921875</v>
      </c>
      <c r="F2317" s="3">
        <v>25728.140625</v>
      </c>
    </row>
    <row r="2318" ht="12.75" customHeight="1">
      <c r="A2318" s="4">
        <v>44153.0</v>
      </c>
      <c r="B2318" s="2" t="s">
        <v>6</v>
      </c>
      <c r="C2318" s="3">
        <v>3612.09008789063</v>
      </c>
      <c r="D2318" s="3">
        <v>3619.09008789063</v>
      </c>
      <c r="E2318" s="3">
        <v>3567.330078125</v>
      </c>
      <c r="F2318" s="3">
        <v>3567.7900390625</v>
      </c>
    </row>
    <row r="2319" ht="12.75" customHeight="1">
      <c r="A2319" s="4">
        <v>44153.0</v>
      </c>
      <c r="B2319" s="2" t="s">
        <v>10</v>
      </c>
      <c r="C2319" s="3">
        <v>3337.33203125</v>
      </c>
      <c r="D2319" s="3">
        <v>3358.89404296875</v>
      </c>
      <c r="E2319" s="3">
        <v>3333.99194335938</v>
      </c>
      <c r="F2319" s="3">
        <v>3347.30297851563</v>
      </c>
    </row>
    <row r="2320" ht="12.75" customHeight="1">
      <c r="A2320" s="4">
        <v>44153.0</v>
      </c>
      <c r="B2320" s="2" t="s">
        <v>7</v>
      </c>
      <c r="C2320" s="3">
        <v>41.3499984741211</v>
      </c>
      <c r="D2320" s="3">
        <v>42.4599990844727</v>
      </c>
      <c r="E2320" s="3">
        <v>41.0800018310547</v>
      </c>
      <c r="F2320" s="3">
        <v>41.8199996948242</v>
      </c>
    </row>
    <row r="2321" ht="12.75" customHeight="1">
      <c r="A2321" s="4">
        <v>44154.0</v>
      </c>
      <c r="B2321" s="2" t="s">
        <v>8</v>
      </c>
      <c r="C2321" s="3">
        <v>13101.7099609375</v>
      </c>
      <c r="D2321" s="3">
        <v>13138.1396484375</v>
      </c>
      <c r="E2321" s="3">
        <v>13034.509765625</v>
      </c>
      <c r="F2321" s="3">
        <v>13086.16015625</v>
      </c>
    </row>
    <row r="2322" ht="12.75" customHeight="1">
      <c r="A2322" s="4">
        <v>44154.0</v>
      </c>
      <c r="B2322" s="2" t="s">
        <v>9</v>
      </c>
      <c r="C2322" s="3">
        <v>12839.5</v>
      </c>
      <c r="D2322" s="3">
        <v>12963.0</v>
      </c>
      <c r="E2322" s="3">
        <v>12745.75</v>
      </c>
      <c r="F2322" s="3">
        <v>12771.7001953125</v>
      </c>
    </row>
    <row r="2323" ht="12.75" customHeight="1">
      <c r="A2323" s="4">
        <v>44154.0</v>
      </c>
      <c r="B2323" s="2" t="s">
        <v>11</v>
      </c>
      <c r="C2323" s="3">
        <v>25628.73046875</v>
      </c>
      <c r="D2323" s="3">
        <v>25650.859375</v>
      </c>
      <c r="E2323" s="3">
        <v>25474.939453125</v>
      </c>
      <c r="F2323" s="3">
        <v>25634.33984375</v>
      </c>
    </row>
    <row r="2324" ht="12.75" customHeight="1">
      <c r="A2324" s="4">
        <v>44154.0</v>
      </c>
      <c r="B2324" s="2" t="s">
        <v>6</v>
      </c>
      <c r="C2324" s="3">
        <v>3559.40991210938</v>
      </c>
      <c r="D2324" s="3">
        <v>3585.21997070313</v>
      </c>
      <c r="E2324" s="3">
        <v>3543.84008789063</v>
      </c>
      <c r="F2324" s="3">
        <v>3581.8701171875</v>
      </c>
    </row>
    <row r="2325" ht="12.75" customHeight="1">
      <c r="A2325" s="4">
        <v>44154.0</v>
      </c>
      <c r="B2325" s="2" t="s">
        <v>10</v>
      </c>
      <c r="C2325" s="3">
        <v>3339.0859375</v>
      </c>
      <c r="D2325" s="3">
        <v>3367.3330078125</v>
      </c>
      <c r="E2325" s="3">
        <v>3330.44995117188</v>
      </c>
      <c r="F2325" s="3">
        <v>3363.087890625</v>
      </c>
    </row>
    <row r="2326" ht="12.75" customHeight="1">
      <c r="A2326" s="4">
        <v>44154.0</v>
      </c>
      <c r="B2326" s="2" t="s">
        <v>7</v>
      </c>
      <c r="C2326" s="3">
        <v>41.6100006103516</v>
      </c>
      <c r="D2326" s="3">
        <v>41.9799995422363</v>
      </c>
      <c r="E2326" s="3">
        <v>41.0800018310547</v>
      </c>
      <c r="F2326" s="3">
        <v>41.7400016784668</v>
      </c>
    </row>
    <row r="2327" ht="12.75" customHeight="1">
      <c r="A2327" s="4">
        <v>44155.0</v>
      </c>
      <c r="B2327" s="2" t="s">
        <v>8</v>
      </c>
      <c r="C2327" s="3">
        <v>13054.6396484375</v>
      </c>
      <c r="D2327" s="3">
        <v>13172.91015625</v>
      </c>
      <c r="E2327" s="3">
        <v>13054.6396484375</v>
      </c>
      <c r="F2327" s="3">
        <v>13137.25</v>
      </c>
    </row>
    <row r="2328" ht="12.75" customHeight="1">
      <c r="A2328" s="4">
        <v>44155.0</v>
      </c>
      <c r="B2328" s="2" t="s">
        <v>9</v>
      </c>
      <c r="C2328" s="3">
        <v>12813.400390625</v>
      </c>
      <c r="D2328" s="3">
        <v>12892.4501953125</v>
      </c>
      <c r="E2328" s="3">
        <v>12730.25</v>
      </c>
      <c r="F2328" s="3">
        <v>12859.0498046875</v>
      </c>
    </row>
    <row r="2329" ht="12.75" customHeight="1">
      <c r="A2329" s="4">
        <v>44155.0</v>
      </c>
      <c r="B2329" s="2" t="s">
        <v>11</v>
      </c>
      <c r="C2329" s="3">
        <v>25486.830078125</v>
      </c>
      <c r="D2329" s="3">
        <v>25555.369140625</v>
      </c>
      <c r="E2329" s="3">
        <v>25425.58984375</v>
      </c>
      <c r="F2329" s="3">
        <v>25527.369140625</v>
      </c>
    </row>
    <row r="2330" ht="12.75" customHeight="1">
      <c r="A2330" s="4">
        <v>44155.0</v>
      </c>
      <c r="B2330" s="2" t="s">
        <v>6</v>
      </c>
      <c r="C2330" s="3">
        <v>3579.31005859375</v>
      </c>
      <c r="D2330" s="3">
        <v>3581.22998046875</v>
      </c>
      <c r="E2330" s="3">
        <v>3556.85009765625</v>
      </c>
      <c r="F2330" s="3">
        <v>3557.5400390625</v>
      </c>
    </row>
    <row r="2331" ht="12.75" customHeight="1">
      <c r="A2331" s="4">
        <v>44155.0</v>
      </c>
      <c r="B2331" s="2" t="s">
        <v>10</v>
      </c>
      <c r="C2331" s="3">
        <v>3359.60009765625</v>
      </c>
      <c r="D2331" s="3">
        <v>3380.14990234375</v>
      </c>
      <c r="E2331" s="3">
        <v>3356.31005859375</v>
      </c>
      <c r="F2331" s="3">
        <v>3377.72998046875</v>
      </c>
    </row>
    <row r="2332" ht="12.75" customHeight="1">
      <c r="A2332" s="4">
        <v>44155.0</v>
      </c>
      <c r="B2332" s="2" t="s">
        <v>7</v>
      </c>
      <c r="C2332" s="3">
        <v>41.7000007629395</v>
      </c>
      <c r="D2332" s="3">
        <v>42.3199996948242</v>
      </c>
      <c r="E2332" s="3">
        <v>41.5099983215332</v>
      </c>
      <c r="F2332" s="3">
        <v>42.1500015258789</v>
      </c>
    </row>
    <row r="2333" ht="12.75" customHeight="1">
      <c r="A2333" s="4">
        <v>44158.0</v>
      </c>
      <c r="B2333" s="2" t="s">
        <v>8</v>
      </c>
      <c r="C2333" s="3">
        <v>13215.4404296875</v>
      </c>
      <c r="D2333" s="3">
        <v>13312.419921875</v>
      </c>
      <c r="E2333" s="3">
        <v>13126.9697265625</v>
      </c>
      <c r="F2333" s="3">
        <v>13126.9697265625</v>
      </c>
    </row>
    <row r="2334" ht="12.75" customHeight="1">
      <c r="A2334" s="4">
        <v>44158.0</v>
      </c>
      <c r="B2334" s="2" t="s">
        <v>9</v>
      </c>
      <c r="C2334" s="3">
        <v>12960.2998046875</v>
      </c>
      <c r="D2334" s="3">
        <v>12968.849609375</v>
      </c>
      <c r="E2334" s="3">
        <v>12825.7001953125</v>
      </c>
      <c r="F2334" s="3">
        <v>12926.4501953125</v>
      </c>
    </row>
    <row r="2335" ht="12.75" customHeight="1">
      <c r="A2335" s="4">
        <v>44158.0</v>
      </c>
      <c r="B2335" s="2" t="s">
        <v>6</v>
      </c>
      <c r="C2335" s="3">
        <v>3566.82006835938</v>
      </c>
      <c r="D2335" s="3">
        <v>3589.81005859375</v>
      </c>
      <c r="E2335" s="3">
        <v>3552.77001953125</v>
      </c>
      <c r="F2335" s="3">
        <v>3577.59008789063</v>
      </c>
    </row>
    <row r="2336" ht="12.75" customHeight="1">
      <c r="A2336" s="4">
        <v>44158.0</v>
      </c>
      <c r="B2336" s="2" t="s">
        <v>10</v>
      </c>
      <c r="C2336" s="3">
        <v>3384.10009765625</v>
      </c>
      <c r="D2336" s="3">
        <v>3431.64990234375</v>
      </c>
      <c r="E2336" s="3">
        <v>3377.98999023438</v>
      </c>
      <c r="F2336" s="3">
        <v>3414.48999023438</v>
      </c>
    </row>
    <row r="2337" ht="12.75" customHeight="1">
      <c r="A2337" s="4">
        <v>44158.0</v>
      </c>
      <c r="B2337" s="2" t="s">
        <v>7</v>
      </c>
      <c r="C2337" s="3">
        <v>42.4599990844727</v>
      </c>
      <c r="D2337" s="3">
        <v>43.3600006103516</v>
      </c>
      <c r="E2337" s="3">
        <v>42.2900009155273</v>
      </c>
      <c r="F2337" s="3">
        <v>43.060001373291</v>
      </c>
    </row>
    <row r="2338" ht="12.75" customHeight="1">
      <c r="A2338" s="4">
        <v>44159.0</v>
      </c>
      <c r="B2338" s="2" t="s">
        <v>8</v>
      </c>
      <c r="C2338" s="3">
        <v>13254.419921875</v>
      </c>
      <c r="D2338" s="3">
        <v>13296.759765625</v>
      </c>
      <c r="E2338" s="3">
        <v>13192.3203125</v>
      </c>
      <c r="F2338" s="3">
        <v>13292.4404296875</v>
      </c>
    </row>
    <row r="2339" ht="12.75" customHeight="1">
      <c r="A2339" s="4">
        <v>44159.0</v>
      </c>
      <c r="B2339" s="2" t="s">
        <v>9</v>
      </c>
      <c r="C2339" s="3">
        <v>13002.599609375</v>
      </c>
      <c r="D2339" s="3">
        <v>13079.099609375</v>
      </c>
      <c r="E2339" s="3">
        <v>12978.0</v>
      </c>
      <c r="F2339" s="3">
        <v>13055.150390625</v>
      </c>
    </row>
    <row r="2340" ht="12.75" customHeight="1">
      <c r="A2340" s="4">
        <v>44159.0</v>
      </c>
      <c r="B2340" s="2" t="s">
        <v>11</v>
      </c>
      <c r="C2340" s="3">
        <v>25901.44921875</v>
      </c>
      <c r="D2340" s="3">
        <v>26261.779296875</v>
      </c>
      <c r="E2340" s="3">
        <v>25901.44921875</v>
      </c>
      <c r="F2340" s="3">
        <v>26165.58984375</v>
      </c>
    </row>
    <row r="2341" ht="12.75" customHeight="1">
      <c r="A2341" s="4">
        <v>44159.0</v>
      </c>
      <c r="B2341" s="2" t="s">
        <v>6</v>
      </c>
      <c r="C2341" s="3">
        <v>3594.52001953125</v>
      </c>
      <c r="D2341" s="3">
        <v>3642.31005859375</v>
      </c>
      <c r="E2341" s="3">
        <v>3594.52001953125</v>
      </c>
      <c r="F2341" s="3">
        <v>3635.40991210938</v>
      </c>
    </row>
    <row r="2342" ht="12.75" customHeight="1">
      <c r="A2342" s="4">
        <v>44159.0</v>
      </c>
      <c r="B2342" s="2" t="s">
        <v>10</v>
      </c>
      <c r="C2342" s="3">
        <v>3407.40893554688</v>
      </c>
      <c r="D2342" s="3">
        <v>3413.92602539063</v>
      </c>
      <c r="E2342" s="3">
        <v>3396.24389648438</v>
      </c>
      <c r="F2342" s="3">
        <v>3402.82299804688</v>
      </c>
    </row>
    <row r="2343" ht="12.75" customHeight="1">
      <c r="A2343" s="4">
        <v>44159.0</v>
      </c>
      <c r="B2343" s="2" t="s">
        <v>7</v>
      </c>
      <c r="C2343" s="3">
        <v>42.8400001525879</v>
      </c>
      <c r="D2343" s="3">
        <v>45.2000007629395</v>
      </c>
      <c r="E2343" s="3">
        <v>42.8199996948242</v>
      </c>
      <c r="F2343" s="3">
        <v>44.9099998474121</v>
      </c>
    </row>
    <row r="2344" ht="12.75" customHeight="1">
      <c r="A2344" s="4">
        <v>44160.0</v>
      </c>
      <c r="B2344" s="2" t="s">
        <v>8</v>
      </c>
      <c r="C2344" s="3">
        <v>13346.76953125</v>
      </c>
      <c r="D2344" s="3">
        <v>13346.9599609375</v>
      </c>
      <c r="E2344" s="3">
        <v>13235.8203125</v>
      </c>
      <c r="F2344" s="3">
        <v>13289.7998046875</v>
      </c>
    </row>
    <row r="2345" ht="12.75" customHeight="1">
      <c r="A2345" s="4">
        <v>44160.0</v>
      </c>
      <c r="B2345" s="2" t="s">
        <v>9</v>
      </c>
      <c r="C2345" s="3">
        <v>13130.0</v>
      </c>
      <c r="D2345" s="3">
        <v>13145.849609375</v>
      </c>
      <c r="E2345" s="3">
        <v>12833.650390625</v>
      </c>
      <c r="F2345" s="3">
        <v>12858.400390625</v>
      </c>
    </row>
    <row r="2346" ht="12.75" customHeight="1">
      <c r="A2346" s="4">
        <v>44160.0</v>
      </c>
      <c r="B2346" s="2" t="s">
        <v>11</v>
      </c>
      <c r="C2346" s="3">
        <v>26468.51953125</v>
      </c>
      <c r="D2346" s="3">
        <v>26706.419921875</v>
      </c>
      <c r="E2346" s="3">
        <v>26258.349609375</v>
      </c>
      <c r="F2346" s="3">
        <v>26296.859375</v>
      </c>
    </row>
    <row r="2347" ht="12.75" customHeight="1">
      <c r="A2347" s="4">
        <v>44160.0</v>
      </c>
      <c r="B2347" s="2" t="s">
        <v>6</v>
      </c>
      <c r="C2347" s="3">
        <v>3635.5</v>
      </c>
      <c r="D2347" s="3">
        <v>3635.5</v>
      </c>
      <c r="E2347" s="3">
        <v>3617.76000976563</v>
      </c>
      <c r="F2347" s="3">
        <v>3629.64990234375</v>
      </c>
    </row>
    <row r="2348" ht="12.75" customHeight="1">
      <c r="A2348" s="4">
        <v>44160.0</v>
      </c>
      <c r="B2348" s="2" t="s">
        <v>10</v>
      </c>
      <c r="C2348" s="3">
        <v>3417.51489257813</v>
      </c>
      <c r="D2348" s="3">
        <v>3423.48510742188</v>
      </c>
      <c r="E2348" s="3">
        <v>3362.32690429688</v>
      </c>
      <c r="F2348" s="3">
        <v>3362.32690429688</v>
      </c>
    </row>
    <row r="2349" ht="12.75" customHeight="1">
      <c r="A2349" s="4">
        <v>44160.0</v>
      </c>
      <c r="B2349" s="2" t="s">
        <v>7</v>
      </c>
      <c r="C2349" s="3">
        <v>44.8199996948242</v>
      </c>
      <c r="D2349" s="3">
        <v>46.2599983215332</v>
      </c>
      <c r="E2349" s="3">
        <v>44.7299995422363</v>
      </c>
      <c r="F2349" s="3">
        <v>45.7099990844727</v>
      </c>
    </row>
    <row r="2350" ht="12.75" customHeight="1">
      <c r="A2350" s="4">
        <v>44161.0</v>
      </c>
      <c r="B2350" s="2" t="s">
        <v>8</v>
      </c>
      <c r="C2350" s="3">
        <v>13315.2099609375</v>
      </c>
      <c r="D2350" s="3">
        <v>13316.1904296875</v>
      </c>
      <c r="E2350" s="3">
        <v>13274.8896484375</v>
      </c>
      <c r="F2350" s="3">
        <v>13286.5703125</v>
      </c>
    </row>
    <row r="2351" ht="12.75" customHeight="1">
      <c r="A2351" s="4">
        <v>44161.0</v>
      </c>
      <c r="B2351" s="2" t="s">
        <v>9</v>
      </c>
      <c r="C2351" s="3">
        <v>12906.4501953125</v>
      </c>
      <c r="D2351" s="3">
        <v>13018.0</v>
      </c>
      <c r="E2351" s="3">
        <v>12790.400390625</v>
      </c>
      <c r="F2351" s="3">
        <v>12987.0</v>
      </c>
    </row>
    <row r="2352" ht="12.75" customHeight="1">
      <c r="A2352" s="4">
        <v>44161.0</v>
      </c>
      <c r="B2352" s="2" t="s">
        <v>11</v>
      </c>
      <c r="C2352" s="3">
        <v>26255.470703125</v>
      </c>
      <c r="D2352" s="3">
        <v>26560.029296875</v>
      </c>
      <c r="E2352" s="3">
        <v>26255.470703125</v>
      </c>
      <c r="F2352" s="3">
        <v>26537.310546875</v>
      </c>
    </row>
    <row r="2353" ht="12.75" customHeight="1">
      <c r="A2353" s="4">
        <v>44161.0</v>
      </c>
      <c r="B2353" s="2" t="s">
        <v>10</v>
      </c>
      <c r="C2353" s="3">
        <v>3360.06103515625</v>
      </c>
      <c r="D2353" s="3">
        <v>3371.4541015625</v>
      </c>
      <c r="E2353" s="3">
        <v>3344.28198242188</v>
      </c>
      <c r="F2353" s="3">
        <v>3369.73291015625</v>
      </c>
    </row>
    <row r="2354" ht="12.75" customHeight="1">
      <c r="A2354" s="4">
        <v>44162.0</v>
      </c>
      <c r="B2354" s="2" t="s">
        <v>8</v>
      </c>
      <c r="C2354" s="3">
        <v>13280.509765625</v>
      </c>
      <c r="D2354" s="3">
        <v>13364.169921875</v>
      </c>
      <c r="E2354" s="3">
        <v>13272.740234375</v>
      </c>
      <c r="F2354" s="3">
        <v>13335.6796875</v>
      </c>
    </row>
    <row r="2355" ht="12.75" customHeight="1">
      <c r="A2355" s="4">
        <v>44162.0</v>
      </c>
      <c r="B2355" s="2" t="s">
        <v>9</v>
      </c>
      <c r="C2355" s="3">
        <v>13012.0498046875</v>
      </c>
      <c r="D2355" s="3">
        <v>13035.2998046875</v>
      </c>
      <c r="E2355" s="3">
        <v>12914.2998046875</v>
      </c>
      <c r="F2355" s="3">
        <v>12968.9501953125</v>
      </c>
    </row>
    <row r="2356" ht="12.75" customHeight="1">
      <c r="A2356" s="4">
        <v>44162.0</v>
      </c>
      <c r="B2356" s="2" t="s">
        <v>11</v>
      </c>
      <c r="C2356" s="3">
        <v>26530.279296875</v>
      </c>
      <c r="D2356" s="3">
        <v>26672.400390625</v>
      </c>
      <c r="E2356" s="3">
        <v>26419.05078125</v>
      </c>
      <c r="F2356" s="3">
        <v>26644.7109375</v>
      </c>
    </row>
    <row r="2357" ht="12.75" customHeight="1">
      <c r="A2357" s="4">
        <v>44162.0</v>
      </c>
      <c r="B2357" s="2" t="s">
        <v>6</v>
      </c>
      <c r="C2357" s="3">
        <v>3638.55004882813</v>
      </c>
      <c r="D2357" s="3">
        <v>3644.31005859375</v>
      </c>
      <c r="E2357" s="3">
        <v>3629.330078125</v>
      </c>
      <c r="F2357" s="3">
        <v>3638.35009765625</v>
      </c>
    </row>
    <row r="2358" ht="12.75" customHeight="1">
      <c r="A2358" s="4">
        <v>44162.0</v>
      </c>
      <c r="B2358" s="2" t="s">
        <v>10</v>
      </c>
      <c r="C2358" s="3">
        <v>3373.84301757813</v>
      </c>
      <c r="D2358" s="3">
        <v>3408.30688476563</v>
      </c>
      <c r="E2358" s="3">
        <v>3364.49194335938</v>
      </c>
      <c r="F2358" s="3">
        <v>3408.30688476563</v>
      </c>
    </row>
    <row r="2359" ht="12.75" customHeight="1">
      <c r="A2359" s="4">
        <v>44162.0</v>
      </c>
      <c r="B2359" s="2" t="s">
        <v>7</v>
      </c>
      <c r="C2359" s="3">
        <v>45.9000015258789</v>
      </c>
      <c r="D2359" s="3">
        <v>46.0900001525879</v>
      </c>
      <c r="E2359" s="3">
        <v>44.5499992370606</v>
      </c>
      <c r="F2359" s="3">
        <v>45.5299987792969</v>
      </c>
    </row>
    <row r="2360" ht="12.75" customHeight="1">
      <c r="A2360" s="4">
        <v>44165.0</v>
      </c>
      <c r="B2360" s="2" t="s">
        <v>8</v>
      </c>
      <c r="C2360" s="3">
        <v>13270.509765625</v>
      </c>
      <c r="D2360" s="3">
        <v>13445.1103515625</v>
      </c>
      <c r="E2360" s="3">
        <v>13256.759765625</v>
      </c>
      <c r="F2360" s="3">
        <v>13291.16015625</v>
      </c>
    </row>
    <row r="2361" ht="12.75" customHeight="1">
      <c r="A2361" s="4">
        <v>44165.0</v>
      </c>
      <c r="B2361" s="2" t="s">
        <v>11</v>
      </c>
      <c r="C2361" s="3">
        <v>26830.099609375</v>
      </c>
      <c r="D2361" s="3">
        <v>26834.19921875</v>
      </c>
      <c r="E2361" s="3">
        <v>26405.830078125</v>
      </c>
      <c r="F2361" s="3">
        <v>26433.619140625</v>
      </c>
    </row>
    <row r="2362" ht="12.75" customHeight="1">
      <c r="A2362" s="4">
        <v>44165.0</v>
      </c>
      <c r="B2362" s="2" t="s">
        <v>6</v>
      </c>
      <c r="C2362" s="3">
        <v>3634.17993164063</v>
      </c>
      <c r="D2362" s="3">
        <v>3634.17993164063</v>
      </c>
      <c r="E2362" s="3">
        <v>3594.38989257813</v>
      </c>
      <c r="F2362" s="3">
        <v>3621.6298828125</v>
      </c>
    </row>
    <row r="2363" ht="12.75" customHeight="1">
      <c r="A2363" s="4">
        <v>44165.0</v>
      </c>
      <c r="B2363" s="2" t="s">
        <v>10</v>
      </c>
      <c r="C2363" s="3">
        <v>3418.15991210938</v>
      </c>
      <c r="D2363" s="3">
        <v>3456.73999023438</v>
      </c>
      <c r="E2363" s="3">
        <v>3391.76000976563</v>
      </c>
      <c r="F2363" s="3">
        <v>3391.76000976563</v>
      </c>
    </row>
    <row r="2364" ht="12.75" customHeight="1">
      <c r="A2364" s="4">
        <v>44165.0</v>
      </c>
      <c r="B2364" s="2" t="s">
        <v>7</v>
      </c>
      <c r="C2364" s="3">
        <v>45.3400001525879</v>
      </c>
      <c r="D2364" s="3">
        <v>45.7999992370606</v>
      </c>
      <c r="E2364" s="3">
        <v>44.4199981689453</v>
      </c>
      <c r="F2364" s="3">
        <v>45.3400001525879</v>
      </c>
    </row>
    <row r="2365" ht="12.75" customHeight="1">
      <c r="A2365" s="4">
        <v>44166.0</v>
      </c>
      <c r="B2365" s="2" t="s">
        <v>8</v>
      </c>
      <c r="C2365" s="3">
        <v>13371.66015625</v>
      </c>
      <c r="D2365" s="3">
        <v>13434.2998046875</v>
      </c>
      <c r="E2365" s="3">
        <v>13334.990234375</v>
      </c>
      <c r="F2365" s="3">
        <v>13382.2998046875</v>
      </c>
    </row>
    <row r="2366" ht="12.75" customHeight="1">
      <c r="A2366" s="4">
        <v>44166.0</v>
      </c>
      <c r="B2366" s="2" t="s">
        <v>9</v>
      </c>
      <c r="C2366" s="3">
        <v>13062.2001953125</v>
      </c>
      <c r="D2366" s="3">
        <v>13128.400390625</v>
      </c>
      <c r="E2366" s="3">
        <v>12962.7998046875</v>
      </c>
      <c r="F2366" s="3">
        <v>13109.0498046875</v>
      </c>
    </row>
    <row r="2367" ht="12.75" customHeight="1">
      <c r="A2367" s="4">
        <v>44166.0</v>
      </c>
      <c r="B2367" s="2" t="s">
        <v>11</v>
      </c>
      <c r="C2367" s="3">
        <v>26624.19921875</v>
      </c>
      <c r="D2367" s="3">
        <v>26852.16015625</v>
      </c>
      <c r="E2367" s="3">
        <v>26618.390625</v>
      </c>
      <c r="F2367" s="3">
        <v>26787.5390625</v>
      </c>
    </row>
    <row r="2368" ht="12.75" customHeight="1">
      <c r="A2368" s="4">
        <v>44166.0</v>
      </c>
      <c r="B2368" s="2" t="s">
        <v>6</v>
      </c>
      <c r="C2368" s="3">
        <v>3645.8701171875</v>
      </c>
      <c r="D2368" s="3">
        <v>3678.44995117188</v>
      </c>
      <c r="E2368" s="3">
        <v>3645.8701171875</v>
      </c>
      <c r="F2368" s="3">
        <v>3662.44995117188</v>
      </c>
    </row>
    <row r="2369" ht="12.75" customHeight="1">
      <c r="A2369" s="4">
        <v>44166.0</v>
      </c>
      <c r="B2369" s="2" t="s">
        <v>10</v>
      </c>
      <c r="C2369" s="3">
        <v>3388.98999023438</v>
      </c>
      <c r="D2369" s="3">
        <v>3457.63989257813</v>
      </c>
      <c r="E2369" s="3">
        <v>3386.90991210938</v>
      </c>
      <c r="F2369" s="3">
        <v>3451.93994140625</v>
      </c>
    </row>
    <row r="2370" ht="12.75" customHeight="1">
      <c r="A2370" s="4">
        <v>44166.0</v>
      </c>
      <c r="B2370" s="2" t="s">
        <v>7</v>
      </c>
      <c r="C2370" s="3">
        <v>45.0800018310547</v>
      </c>
      <c r="D2370" s="3">
        <v>45.7000007629395</v>
      </c>
      <c r="E2370" s="3">
        <v>44.1199989318848</v>
      </c>
      <c r="F2370" s="3">
        <v>44.5499992370606</v>
      </c>
    </row>
    <row r="2371" ht="12.75" customHeight="1">
      <c r="A2371" s="4">
        <v>44167.0</v>
      </c>
      <c r="B2371" s="2" t="s">
        <v>8</v>
      </c>
      <c r="C2371" s="3">
        <v>13341.91015625</v>
      </c>
      <c r="D2371" s="3">
        <v>13359.26953125</v>
      </c>
      <c r="E2371" s="3">
        <v>13272.4697265625</v>
      </c>
      <c r="F2371" s="3">
        <v>13313.240234375</v>
      </c>
    </row>
    <row r="2372" ht="12.75" customHeight="1">
      <c r="A2372" s="4">
        <v>44167.0</v>
      </c>
      <c r="B2372" s="2" t="s">
        <v>9</v>
      </c>
      <c r="C2372" s="3">
        <v>13121.400390625</v>
      </c>
      <c r="D2372" s="3">
        <v>13128.5</v>
      </c>
      <c r="E2372" s="3">
        <v>12983.5498046875</v>
      </c>
      <c r="F2372" s="3">
        <v>13113.75</v>
      </c>
    </row>
    <row r="2373" ht="12.75" customHeight="1">
      <c r="A2373" s="4">
        <v>44167.0</v>
      </c>
      <c r="B2373" s="2" t="s">
        <v>11</v>
      </c>
      <c r="C2373" s="3">
        <v>26884.990234375</v>
      </c>
      <c r="D2373" s="3">
        <v>26889.900390625</v>
      </c>
      <c r="E2373" s="3">
        <v>26695.279296875</v>
      </c>
      <c r="F2373" s="3">
        <v>26800.98046875</v>
      </c>
    </row>
    <row r="2374" ht="12.75" customHeight="1">
      <c r="A2374" s="4">
        <v>44167.0</v>
      </c>
      <c r="B2374" s="2" t="s">
        <v>6</v>
      </c>
      <c r="C2374" s="3">
        <v>3653.78002929688</v>
      </c>
      <c r="D2374" s="3">
        <v>3670.9599609375</v>
      </c>
      <c r="E2374" s="3">
        <v>3644.84008789063</v>
      </c>
      <c r="F2374" s="3">
        <v>3669.01000976563</v>
      </c>
    </row>
    <row r="2375" ht="12.75" customHeight="1">
      <c r="A2375" s="4">
        <v>44167.0</v>
      </c>
      <c r="B2375" s="2" t="s">
        <v>10</v>
      </c>
      <c r="C2375" s="3">
        <v>3453.51806640625</v>
      </c>
      <c r="D2375" s="3">
        <v>3465.72900390625</v>
      </c>
      <c r="E2375" s="3">
        <v>3435.87109375</v>
      </c>
      <c r="F2375" s="3">
        <v>3449.38110351563</v>
      </c>
    </row>
    <row r="2376" ht="12.75" customHeight="1">
      <c r="A2376" s="4">
        <v>44167.0</v>
      </c>
      <c r="B2376" s="2" t="s">
        <v>7</v>
      </c>
      <c r="C2376" s="3">
        <v>44.3800010681152</v>
      </c>
      <c r="D2376" s="3">
        <v>45.9199981689453</v>
      </c>
      <c r="E2376" s="3">
        <v>43.9199981689453</v>
      </c>
      <c r="F2376" s="3">
        <v>45.2799987792969</v>
      </c>
    </row>
    <row r="2377" ht="12.75" customHeight="1">
      <c r="A2377" s="4">
        <v>44168.0</v>
      </c>
      <c r="B2377" s="2" t="s">
        <v>8</v>
      </c>
      <c r="C2377" s="3">
        <v>13304.830078125</v>
      </c>
      <c r="D2377" s="3">
        <v>13307.5400390625</v>
      </c>
      <c r="E2377" s="3">
        <v>13223.9296875</v>
      </c>
      <c r="F2377" s="3">
        <v>13252.8603515625</v>
      </c>
    </row>
    <row r="2378" ht="12.75" customHeight="1">
      <c r="A2378" s="4">
        <v>44168.0</v>
      </c>
      <c r="B2378" s="2" t="s">
        <v>9</v>
      </c>
      <c r="C2378" s="3">
        <v>13215.2998046875</v>
      </c>
      <c r="D2378" s="3">
        <v>13216.599609375</v>
      </c>
      <c r="E2378" s="3">
        <v>13107.900390625</v>
      </c>
      <c r="F2378" s="3">
        <v>13133.900390625</v>
      </c>
    </row>
    <row r="2379" ht="12.75" customHeight="1">
      <c r="A2379" s="4">
        <v>44168.0</v>
      </c>
      <c r="B2379" s="2" t="s">
        <v>11</v>
      </c>
      <c r="C2379" s="3">
        <v>26740.30078125</v>
      </c>
      <c r="D2379" s="3">
        <v>26868.08984375</v>
      </c>
      <c r="E2379" s="3">
        <v>26719.23046875</v>
      </c>
      <c r="F2379" s="3">
        <v>26809.369140625</v>
      </c>
    </row>
    <row r="2380" ht="12.75" customHeight="1">
      <c r="A2380" s="4">
        <v>44168.0</v>
      </c>
      <c r="B2380" s="2" t="s">
        <v>6</v>
      </c>
      <c r="C2380" s="3">
        <v>3668.28002929688</v>
      </c>
      <c r="D2380" s="3">
        <v>3682.72998046875</v>
      </c>
      <c r="E2380" s="3">
        <v>3657.169921875</v>
      </c>
      <c r="F2380" s="3">
        <v>3666.71997070313</v>
      </c>
    </row>
    <row r="2381" ht="12.75" customHeight="1">
      <c r="A2381" s="4">
        <v>44168.0</v>
      </c>
      <c r="B2381" s="2" t="s">
        <v>10</v>
      </c>
      <c r="C2381" s="3">
        <v>3448.5400390625</v>
      </c>
      <c r="D2381" s="3">
        <v>3452.16088867188</v>
      </c>
      <c r="E2381" s="3">
        <v>3428.80395507813</v>
      </c>
      <c r="F2381" s="3">
        <v>3442.13598632813</v>
      </c>
    </row>
    <row r="2382" ht="12.75" customHeight="1">
      <c r="A2382" s="4">
        <v>44168.0</v>
      </c>
      <c r="B2382" s="2" t="s">
        <v>7</v>
      </c>
      <c r="C2382" s="3">
        <v>44.9900016784668</v>
      </c>
      <c r="D2382" s="3">
        <v>45.8400001525879</v>
      </c>
      <c r="E2382" s="3">
        <v>44.6599998474121</v>
      </c>
      <c r="F2382" s="3">
        <v>45.6399993896484</v>
      </c>
    </row>
    <row r="2383" ht="12.75" customHeight="1">
      <c r="A2383" s="4">
        <v>44169.0</v>
      </c>
      <c r="B2383" s="2" t="s">
        <v>8</v>
      </c>
      <c r="C2383" s="3">
        <v>13230.6103515625</v>
      </c>
      <c r="D2383" s="3">
        <v>13315.3701171875</v>
      </c>
      <c r="E2383" s="3">
        <v>13225.080078125</v>
      </c>
      <c r="F2383" s="3">
        <v>13298.9599609375</v>
      </c>
    </row>
    <row r="2384" ht="12.75" customHeight="1">
      <c r="A2384" s="4">
        <v>44169.0</v>
      </c>
      <c r="B2384" s="2" t="s">
        <v>9</v>
      </c>
      <c r="C2384" s="3">
        <v>13177.400390625</v>
      </c>
      <c r="D2384" s="3">
        <v>13280.0498046875</v>
      </c>
      <c r="E2384" s="3">
        <v>13152.849609375</v>
      </c>
      <c r="F2384" s="3">
        <v>13258.5498046875</v>
      </c>
    </row>
    <row r="2385" ht="12.75" customHeight="1">
      <c r="A2385" s="4">
        <v>44169.0</v>
      </c>
      <c r="B2385" s="2" t="s">
        <v>11</v>
      </c>
      <c r="C2385" s="3">
        <v>26697.259765625</v>
      </c>
      <c r="D2385" s="3">
        <v>26799.830078125</v>
      </c>
      <c r="E2385" s="3">
        <v>26646.080078125</v>
      </c>
      <c r="F2385" s="3">
        <v>26751.240234375</v>
      </c>
    </row>
    <row r="2386" ht="12.75" customHeight="1">
      <c r="A2386" s="4">
        <v>44169.0</v>
      </c>
      <c r="B2386" s="2" t="s">
        <v>6</v>
      </c>
      <c r="C2386" s="3">
        <v>3670.93994140625</v>
      </c>
      <c r="D2386" s="3">
        <v>3699.19995117188</v>
      </c>
      <c r="E2386" s="3">
        <v>3670.93994140625</v>
      </c>
      <c r="F2386" s="3">
        <v>3699.1201171875</v>
      </c>
    </row>
    <row r="2387" ht="12.75" customHeight="1">
      <c r="A2387" s="4">
        <v>44169.0</v>
      </c>
      <c r="B2387" s="2" t="s">
        <v>10</v>
      </c>
      <c r="C2387" s="3">
        <v>3436.72900390625</v>
      </c>
      <c r="D2387" s="3">
        <v>3448.40405273438</v>
      </c>
      <c r="E2387" s="3">
        <v>3417.04809570313</v>
      </c>
      <c r="F2387" s="3">
        <v>3444.5810546875</v>
      </c>
    </row>
    <row r="2388" ht="12.75" customHeight="1">
      <c r="A2388" s="4">
        <v>44169.0</v>
      </c>
      <c r="B2388" s="2" t="s">
        <v>7</v>
      </c>
      <c r="C2388" s="3">
        <v>45.6399993896484</v>
      </c>
      <c r="D2388" s="3">
        <v>46.6800003051758</v>
      </c>
      <c r="E2388" s="3">
        <v>45.6100006103516</v>
      </c>
      <c r="F2388" s="3">
        <v>46.2599983215332</v>
      </c>
    </row>
    <row r="2389" ht="12.75" customHeight="1">
      <c r="A2389" s="4">
        <v>44172.0</v>
      </c>
      <c r="B2389" s="2" t="s">
        <v>8</v>
      </c>
      <c r="C2389" s="3">
        <v>13255.7802734375</v>
      </c>
      <c r="D2389" s="3">
        <v>13289.4296875</v>
      </c>
      <c r="E2389" s="3">
        <v>13163.259765625</v>
      </c>
      <c r="F2389" s="3">
        <v>13271.0</v>
      </c>
    </row>
    <row r="2390" ht="12.75" customHeight="1">
      <c r="A2390" s="4">
        <v>44172.0</v>
      </c>
      <c r="B2390" s="2" t="s">
        <v>9</v>
      </c>
      <c r="C2390" s="3">
        <v>13264.849609375</v>
      </c>
      <c r="D2390" s="3">
        <v>13366.650390625</v>
      </c>
      <c r="E2390" s="3">
        <v>13241.9501953125</v>
      </c>
      <c r="F2390" s="3">
        <v>13355.75</v>
      </c>
    </row>
    <row r="2391" ht="12.75" customHeight="1">
      <c r="A2391" s="4">
        <v>44172.0</v>
      </c>
      <c r="B2391" s="2" t="s">
        <v>11</v>
      </c>
      <c r="C2391" s="3">
        <v>26894.25</v>
      </c>
      <c r="D2391" s="3">
        <v>26894.25</v>
      </c>
      <c r="E2391" s="3">
        <v>26500.3203125</v>
      </c>
      <c r="F2391" s="3">
        <v>26547.439453125</v>
      </c>
    </row>
    <row r="2392" ht="12.75" customHeight="1">
      <c r="A2392" s="4">
        <v>44172.0</v>
      </c>
      <c r="B2392" s="2" t="s">
        <v>6</v>
      </c>
      <c r="C2392" s="3">
        <v>3694.72998046875</v>
      </c>
      <c r="D2392" s="3">
        <v>3697.40991210938</v>
      </c>
      <c r="E2392" s="3">
        <v>3678.8798828125</v>
      </c>
      <c r="F2392" s="3">
        <v>3691.9599609375</v>
      </c>
    </row>
    <row r="2393" ht="12.75" customHeight="1">
      <c r="A2393" s="4">
        <v>44172.0</v>
      </c>
      <c r="B2393" s="2" t="s">
        <v>10</v>
      </c>
      <c r="C2393" s="3">
        <v>3446.64794921875</v>
      </c>
      <c r="D2393" s="3">
        <v>3449.57788085938</v>
      </c>
      <c r="E2393" s="3">
        <v>3414.31396484375</v>
      </c>
      <c r="F2393" s="3">
        <v>3416.60400390625</v>
      </c>
    </row>
    <row r="2394" ht="12.75" customHeight="1">
      <c r="A2394" s="4">
        <v>44172.0</v>
      </c>
      <c r="B2394" s="2" t="s">
        <v>7</v>
      </c>
      <c r="C2394" s="3">
        <v>46.1500015258789</v>
      </c>
      <c r="D2394" s="3">
        <v>46.5400009155273</v>
      </c>
      <c r="E2394" s="3">
        <v>45.3600006103516</v>
      </c>
      <c r="F2394" s="3">
        <v>45.7599983215332</v>
      </c>
    </row>
    <row r="2395" ht="12.75" customHeight="1">
      <c r="A2395" s="4">
        <v>44173.0</v>
      </c>
      <c r="B2395" s="2" t="s">
        <v>8</v>
      </c>
      <c r="C2395" s="3">
        <v>13248.01953125</v>
      </c>
      <c r="D2395" s="3">
        <v>13297.490234375</v>
      </c>
      <c r="E2395" s="3">
        <v>13199.4501953125</v>
      </c>
      <c r="F2395" s="3">
        <v>13278.490234375</v>
      </c>
    </row>
    <row r="2396" ht="12.75" customHeight="1">
      <c r="A2396" s="4">
        <v>44173.0</v>
      </c>
      <c r="B2396" s="2" t="s">
        <v>9</v>
      </c>
      <c r="C2396" s="3">
        <v>13393.849609375</v>
      </c>
      <c r="D2396" s="3">
        <v>13435.4501953125</v>
      </c>
      <c r="E2396" s="3">
        <v>13311.0498046875</v>
      </c>
      <c r="F2396" s="3">
        <v>13392.9501953125</v>
      </c>
    </row>
    <row r="2397" ht="12.75" customHeight="1">
      <c r="A2397" s="4">
        <v>44173.0</v>
      </c>
      <c r="B2397" s="2" t="s">
        <v>11</v>
      </c>
      <c r="C2397" s="3">
        <v>26380.3203125</v>
      </c>
      <c r="D2397" s="3">
        <v>26523.30078125</v>
      </c>
      <c r="E2397" s="3">
        <v>26327.080078125</v>
      </c>
      <c r="F2397" s="3">
        <v>26467.080078125</v>
      </c>
    </row>
    <row r="2398" ht="12.75" customHeight="1">
      <c r="A2398" s="4">
        <v>44173.0</v>
      </c>
      <c r="B2398" s="2" t="s">
        <v>6</v>
      </c>
      <c r="C2398" s="3">
        <v>3683.05004882813</v>
      </c>
      <c r="D2398" s="3">
        <v>3708.44995117188</v>
      </c>
      <c r="E2398" s="3">
        <v>3678.830078125</v>
      </c>
      <c r="F2398" s="3">
        <v>3702.25</v>
      </c>
    </row>
    <row r="2399" ht="12.75" customHeight="1">
      <c r="A2399" s="4">
        <v>44173.0</v>
      </c>
      <c r="B2399" s="2" t="s">
        <v>10</v>
      </c>
      <c r="C2399" s="3">
        <v>3417.68994140625</v>
      </c>
      <c r="D2399" s="3">
        <v>3428.65991210938</v>
      </c>
      <c r="E2399" s="3">
        <v>3403.03002929688</v>
      </c>
      <c r="F2399" s="3">
        <v>3410.17993164063</v>
      </c>
    </row>
    <row r="2400" ht="12.75" customHeight="1">
      <c r="A2400" s="4">
        <v>44173.0</v>
      </c>
      <c r="B2400" s="2" t="s">
        <v>7</v>
      </c>
      <c r="C2400" s="3">
        <v>45.6599998474121</v>
      </c>
      <c r="D2400" s="3">
        <v>45.9300003051758</v>
      </c>
      <c r="E2400" s="3">
        <v>45.1399993896484</v>
      </c>
      <c r="F2400" s="3">
        <v>45.5999984741211</v>
      </c>
    </row>
    <row r="2401" ht="12.75" customHeight="1">
      <c r="A2401" s="4">
        <v>44174.0</v>
      </c>
      <c r="B2401" s="2" t="s">
        <v>8</v>
      </c>
      <c r="C2401" s="3">
        <v>13344.1396484375</v>
      </c>
      <c r="D2401" s="3">
        <v>13454.1298828125</v>
      </c>
      <c r="E2401" s="3">
        <v>13327.8701171875</v>
      </c>
      <c r="F2401" s="3">
        <v>13340.259765625</v>
      </c>
    </row>
    <row r="2402" ht="12.75" customHeight="1">
      <c r="A2402" s="4">
        <v>44174.0</v>
      </c>
      <c r="B2402" s="2" t="s">
        <v>9</v>
      </c>
      <c r="C2402" s="3">
        <v>13458.099609375</v>
      </c>
      <c r="D2402" s="3">
        <v>13548.900390625</v>
      </c>
      <c r="E2402" s="3">
        <v>13449.599609375</v>
      </c>
      <c r="F2402" s="3">
        <v>13529.099609375</v>
      </c>
    </row>
    <row r="2403" ht="12.75" customHeight="1">
      <c r="A2403" s="4">
        <v>44174.0</v>
      </c>
      <c r="B2403" s="2" t="s">
        <v>11</v>
      </c>
      <c r="C2403" s="3">
        <v>26526.33984375</v>
      </c>
      <c r="D2403" s="3">
        <v>26826.779296875</v>
      </c>
      <c r="E2403" s="3">
        <v>26520.599609375</v>
      </c>
      <c r="F2403" s="3">
        <v>26817.939453125</v>
      </c>
    </row>
    <row r="2404" ht="12.75" customHeight="1">
      <c r="A2404" s="4">
        <v>44174.0</v>
      </c>
      <c r="B2404" s="2" t="s">
        <v>6</v>
      </c>
      <c r="C2404" s="3">
        <v>3705.97998046875</v>
      </c>
      <c r="D2404" s="3">
        <v>3712.38989257813</v>
      </c>
      <c r="E2404" s="3">
        <v>3660.5400390625</v>
      </c>
      <c r="F2404" s="3">
        <v>3672.82006835938</v>
      </c>
    </row>
    <row r="2405" ht="12.75" customHeight="1">
      <c r="A2405" s="4">
        <v>44174.0</v>
      </c>
      <c r="B2405" s="2" t="s">
        <v>10</v>
      </c>
      <c r="C2405" s="3">
        <v>3416.07788085938</v>
      </c>
      <c r="D2405" s="3">
        <v>3422.53588867188</v>
      </c>
      <c r="E2405" s="3">
        <v>3371.916015625</v>
      </c>
      <c r="F2405" s="3">
        <v>3371.96411132813</v>
      </c>
    </row>
    <row r="2406" ht="12.75" customHeight="1">
      <c r="A2406" s="4">
        <v>44174.0</v>
      </c>
      <c r="B2406" s="2" t="s">
        <v>7</v>
      </c>
      <c r="C2406" s="3">
        <v>45.5999984741211</v>
      </c>
      <c r="D2406" s="3">
        <v>46.2400016784668</v>
      </c>
      <c r="E2406" s="3">
        <v>44.9500007629395</v>
      </c>
      <c r="F2406" s="3">
        <v>45.5200004577637</v>
      </c>
    </row>
    <row r="2407" ht="12.75" customHeight="1">
      <c r="A2407" s="4">
        <v>44175.0</v>
      </c>
      <c r="B2407" s="2" t="s">
        <v>8</v>
      </c>
      <c r="C2407" s="3">
        <v>13341.6796875</v>
      </c>
      <c r="D2407" s="3">
        <v>13370.4404296875</v>
      </c>
      <c r="E2407" s="3">
        <v>13213.0595703125</v>
      </c>
      <c r="F2407" s="3">
        <v>13295.73046875</v>
      </c>
    </row>
    <row r="2408" ht="12.75" customHeight="1">
      <c r="A2408" s="4">
        <v>44175.0</v>
      </c>
      <c r="B2408" s="2" t="s">
        <v>9</v>
      </c>
      <c r="C2408" s="3">
        <v>13488.5</v>
      </c>
      <c r="D2408" s="3">
        <v>13503.5498046875</v>
      </c>
      <c r="E2408" s="3">
        <v>13399.2998046875</v>
      </c>
      <c r="F2408" s="3">
        <v>13478.2998046875</v>
      </c>
    </row>
    <row r="2409" ht="12.75" customHeight="1">
      <c r="A2409" s="4">
        <v>44175.0</v>
      </c>
      <c r="B2409" s="2" t="s">
        <v>11</v>
      </c>
      <c r="C2409" s="3">
        <v>26688.5</v>
      </c>
      <c r="D2409" s="3">
        <v>26852.76953125</v>
      </c>
      <c r="E2409" s="3">
        <v>26639.98046875</v>
      </c>
      <c r="F2409" s="3">
        <v>26756.240234375</v>
      </c>
    </row>
    <row r="2410" ht="12.75" customHeight="1">
      <c r="A2410" s="4">
        <v>44175.0</v>
      </c>
      <c r="B2410" s="2" t="s">
        <v>6</v>
      </c>
      <c r="C2410" s="3">
        <v>3659.1298828125</v>
      </c>
      <c r="D2410" s="3">
        <v>3678.48999023438</v>
      </c>
      <c r="E2410" s="3">
        <v>3645.17993164063</v>
      </c>
      <c r="F2410" s="3">
        <v>3668.10009765625</v>
      </c>
    </row>
    <row r="2411" ht="12.75" customHeight="1">
      <c r="A2411" s="4">
        <v>44175.0</v>
      </c>
      <c r="B2411" s="2" t="s">
        <v>10</v>
      </c>
      <c r="C2411" s="3">
        <v>3365.73095703125</v>
      </c>
      <c r="D2411" s="3">
        <v>3384.88793945313</v>
      </c>
      <c r="E2411" s="3">
        <v>3357.7529296875</v>
      </c>
      <c r="F2411" s="3">
        <v>3373.27587890625</v>
      </c>
    </row>
    <row r="2412" ht="12.75" customHeight="1">
      <c r="A2412" s="4">
        <v>44175.0</v>
      </c>
      <c r="B2412" s="2" t="s">
        <v>7</v>
      </c>
      <c r="C2412" s="3">
        <v>45.689998626709</v>
      </c>
      <c r="D2412" s="3">
        <v>47.7400016784668</v>
      </c>
      <c r="E2412" s="3">
        <v>45.5200004577637</v>
      </c>
      <c r="F2412" s="3">
        <v>46.7799987792969</v>
      </c>
    </row>
    <row r="2413" ht="12.75" customHeight="1">
      <c r="A2413" s="4">
        <v>44176.0</v>
      </c>
      <c r="B2413" s="2" t="s">
        <v>8</v>
      </c>
      <c r="C2413" s="3">
        <v>13255.240234375</v>
      </c>
      <c r="D2413" s="3">
        <v>13265.6103515625</v>
      </c>
      <c r="E2413" s="3">
        <v>13009.48046875</v>
      </c>
      <c r="F2413" s="3">
        <v>13114.2998046875</v>
      </c>
    </row>
    <row r="2414" ht="12.75" customHeight="1">
      <c r="A2414" s="4">
        <v>44176.0</v>
      </c>
      <c r="B2414" s="2" t="s">
        <v>9</v>
      </c>
      <c r="C2414" s="3">
        <v>13512.2998046875</v>
      </c>
      <c r="D2414" s="3">
        <v>13579.349609375</v>
      </c>
      <c r="E2414" s="3">
        <v>13402.849609375</v>
      </c>
      <c r="F2414" s="3">
        <v>13513.849609375</v>
      </c>
    </row>
    <row r="2415" ht="12.75" customHeight="1">
      <c r="A2415" s="4">
        <v>44176.0</v>
      </c>
      <c r="B2415" s="2" t="s">
        <v>11</v>
      </c>
      <c r="C2415" s="3">
        <v>26732.849609375</v>
      </c>
      <c r="D2415" s="3">
        <v>26819.41015625</v>
      </c>
      <c r="E2415" s="3">
        <v>26553.009765625</v>
      </c>
      <c r="F2415" s="3">
        <v>26652.51953125</v>
      </c>
    </row>
    <row r="2416" ht="12.75" customHeight="1">
      <c r="A2416" s="4">
        <v>44176.0</v>
      </c>
      <c r="B2416" s="2" t="s">
        <v>6</v>
      </c>
      <c r="C2416" s="3">
        <v>3656.080078125</v>
      </c>
      <c r="D2416" s="3">
        <v>3665.90991210938</v>
      </c>
      <c r="E2416" s="3">
        <v>3633.39990234375</v>
      </c>
      <c r="F2416" s="3">
        <v>3663.4599609375</v>
      </c>
    </row>
    <row r="2417" ht="12.75" customHeight="1">
      <c r="A2417" s="4">
        <v>44176.0</v>
      </c>
      <c r="B2417" s="2" t="s">
        <v>10</v>
      </c>
      <c r="C2417" s="3">
        <v>3381.00805664063</v>
      </c>
      <c r="D2417" s="3">
        <v>3383.17797851563</v>
      </c>
      <c r="E2417" s="3">
        <v>3325.17211914063</v>
      </c>
      <c r="F2417" s="3">
        <v>3347.19091796875</v>
      </c>
    </row>
    <row r="2418" ht="12.75" customHeight="1">
      <c r="A2418" s="4">
        <v>44176.0</v>
      </c>
      <c r="B2418" s="2" t="s">
        <v>7</v>
      </c>
      <c r="C2418" s="3">
        <v>46.9700012207031</v>
      </c>
      <c r="D2418" s="3">
        <v>47.2900009155273</v>
      </c>
      <c r="E2418" s="3">
        <v>46.3400001525879</v>
      </c>
      <c r="F2418" s="3">
        <v>46.5699996948242</v>
      </c>
    </row>
    <row r="2419" ht="12.75" customHeight="1">
      <c r="A2419" s="4">
        <v>44179.0</v>
      </c>
      <c r="B2419" s="2" t="s">
        <v>8</v>
      </c>
      <c r="C2419" s="3">
        <v>13224.259765625</v>
      </c>
      <c r="D2419" s="3">
        <v>13292.2998046875</v>
      </c>
      <c r="E2419" s="3">
        <v>13190.5302734375</v>
      </c>
      <c r="F2419" s="3">
        <v>13223.16015625</v>
      </c>
    </row>
    <row r="2420" ht="12.75" customHeight="1">
      <c r="A2420" s="4">
        <v>44179.0</v>
      </c>
      <c r="B2420" s="2" t="s">
        <v>9</v>
      </c>
      <c r="C2420" s="3">
        <v>13571.4501953125</v>
      </c>
      <c r="D2420" s="3">
        <v>13597.5</v>
      </c>
      <c r="E2420" s="3">
        <v>13472.4501953125</v>
      </c>
      <c r="F2420" s="3">
        <v>13558.150390625</v>
      </c>
    </row>
    <row r="2421" ht="12.75" customHeight="1">
      <c r="A2421" s="4">
        <v>44179.0</v>
      </c>
      <c r="B2421" s="2" t="s">
        <v>11</v>
      </c>
      <c r="C2421" s="3">
        <v>26659.529296875</v>
      </c>
      <c r="D2421" s="3">
        <v>26870.470703125</v>
      </c>
      <c r="E2421" s="3">
        <v>26648.689453125</v>
      </c>
      <c r="F2421" s="3">
        <v>26732.439453125</v>
      </c>
    </row>
    <row r="2422" ht="12.75" customHeight="1">
      <c r="A2422" s="4">
        <v>44179.0</v>
      </c>
      <c r="B2422" s="2" t="s">
        <v>6</v>
      </c>
      <c r="C2422" s="3">
        <v>3675.27001953125</v>
      </c>
      <c r="D2422" s="3">
        <v>3697.61010742188</v>
      </c>
      <c r="E2422" s="3">
        <v>3645.84008789063</v>
      </c>
      <c r="F2422" s="3">
        <v>3647.48999023438</v>
      </c>
    </row>
    <row r="2423" ht="12.75" customHeight="1">
      <c r="A2423" s="4">
        <v>44179.0</v>
      </c>
      <c r="B2423" s="2" t="s">
        <v>10</v>
      </c>
      <c r="C2423" s="3">
        <v>3349.53393554688</v>
      </c>
      <c r="D2423" s="3">
        <v>3371.12890625</v>
      </c>
      <c r="E2423" s="3">
        <v>3338.6259765625</v>
      </c>
      <c r="F2423" s="3">
        <v>3369.1201171875</v>
      </c>
    </row>
    <row r="2424" ht="12.75" customHeight="1">
      <c r="A2424" s="4">
        <v>44179.0</v>
      </c>
      <c r="B2424" s="2" t="s">
        <v>7</v>
      </c>
      <c r="C2424" s="3">
        <v>46.7299995422363</v>
      </c>
      <c r="D2424" s="3">
        <v>47.439998626709</v>
      </c>
      <c r="E2424" s="3">
        <v>45.689998626709</v>
      </c>
      <c r="F2424" s="3">
        <v>46.9900016784668</v>
      </c>
    </row>
    <row r="2425" ht="12.75" customHeight="1">
      <c r="A2425" s="4">
        <v>44180.0</v>
      </c>
      <c r="B2425" s="2" t="s">
        <v>8</v>
      </c>
      <c r="C2425" s="3">
        <v>13216.490234375</v>
      </c>
      <c r="D2425" s="3">
        <v>13374.9599609375</v>
      </c>
      <c r="E2425" s="3">
        <v>13210.150390625</v>
      </c>
      <c r="F2425" s="3">
        <v>13362.8701171875</v>
      </c>
    </row>
    <row r="2426" ht="12.75" customHeight="1">
      <c r="A2426" s="4">
        <v>44180.0</v>
      </c>
      <c r="B2426" s="2" t="s">
        <v>9</v>
      </c>
      <c r="C2426" s="3">
        <v>13547.2001953125</v>
      </c>
      <c r="D2426" s="3">
        <v>13589.650390625</v>
      </c>
      <c r="E2426" s="3">
        <v>13447.0498046875</v>
      </c>
      <c r="F2426" s="3">
        <v>13567.849609375</v>
      </c>
    </row>
    <row r="2427" ht="12.75" customHeight="1">
      <c r="A2427" s="4">
        <v>44180.0</v>
      </c>
      <c r="B2427" s="2" t="s">
        <v>11</v>
      </c>
      <c r="C2427" s="3">
        <v>26683.109375</v>
      </c>
      <c r="D2427" s="3">
        <v>26736.83984375</v>
      </c>
      <c r="E2427" s="3">
        <v>26605.5390625</v>
      </c>
      <c r="F2427" s="3">
        <v>26687.83984375</v>
      </c>
    </row>
    <row r="2428" ht="12.75" customHeight="1">
      <c r="A2428" s="4">
        <v>44180.0</v>
      </c>
      <c r="B2428" s="2" t="s">
        <v>6</v>
      </c>
      <c r="C2428" s="3">
        <v>3666.40991210938</v>
      </c>
      <c r="D2428" s="3">
        <v>3695.2900390625</v>
      </c>
      <c r="E2428" s="3">
        <v>3659.6201171875</v>
      </c>
      <c r="F2428" s="3">
        <v>3694.6201171875</v>
      </c>
    </row>
    <row r="2429" ht="12.75" customHeight="1">
      <c r="A2429" s="4">
        <v>44180.0</v>
      </c>
      <c r="B2429" s="2" t="s">
        <v>10</v>
      </c>
      <c r="C2429" s="3">
        <v>3366.580078125</v>
      </c>
      <c r="D2429" s="3">
        <v>3373.56005859375</v>
      </c>
      <c r="E2429" s="3">
        <v>3348.419921875</v>
      </c>
      <c r="F2429" s="3">
        <v>3367.22998046875</v>
      </c>
    </row>
    <row r="2430" ht="12.75" customHeight="1">
      <c r="A2430" s="4">
        <v>44180.0</v>
      </c>
      <c r="B2430" s="2" t="s">
        <v>7</v>
      </c>
      <c r="C2430" s="3">
        <v>46.9900016784668</v>
      </c>
      <c r="D2430" s="3">
        <v>47.7299995422363</v>
      </c>
      <c r="E2430" s="3">
        <v>46.5400009155273</v>
      </c>
      <c r="F2430" s="3">
        <v>47.6199989318848</v>
      </c>
    </row>
    <row r="2431" ht="12.75" customHeight="1">
      <c r="A2431" s="4">
        <v>44181.0</v>
      </c>
      <c r="B2431" s="2" t="s">
        <v>8</v>
      </c>
      <c r="C2431" s="3">
        <v>13416.2900390625</v>
      </c>
      <c r="D2431" s="3">
        <v>13596.740234375</v>
      </c>
      <c r="E2431" s="3">
        <v>13412.41015625</v>
      </c>
      <c r="F2431" s="3">
        <v>13565.98046875</v>
      </c>
    </row>
    <row r="2432" ht="12.75" customHeight="1">
      <c r="A2432" s="4">
        <v>44181.0</v>
      </c>
      <c r="B2432" s="2" t="s">
        <v>9</v>
      </c>
      <c r="C2432" s="3">
        <v>13663.099609375</v>
      </c>
      <c r="D2432" s="3">
        <v>13692.349609375</v>
      </c>
      <c r="E2432" s="3">
        <v>13606.4501953125</v>
      </c>
      <c r="F2432" s="3">
        <v>13682.7001953125</v>
      </c>
    </row>
    <row r="2433" ht="12.75" customHeight="1">
      <c r="A2433" s="4">
        <v>44181.0</v>
      </c>
      <c r="B2433" s="2" t="s">
        <v>11</v>
      </c>
      <c r="C2433" s="3">
        <v>26835.58984375</v>
      </c>
      <c r="D2433" s="3">
        <v>26874.98046875</v>
      </c>
      <c r="E2433" s="3">
        <v>26717.029296875</v>
      </c>
      <c r="F2433" s="3">
        <v>26757.400390625</v>
      </c>
    </row>
    <row r="2434" ht="12.75" customHeight="1">
      <c r="A2434" s="4">
        <v>44181.0</v>
      </c>
      <c r="B2434" s="2" t="s">
        <v>6</v>
      </c>
      <c r="C2434" s="3">
        <v>3696.25</v>
      </c>
      <c r="D2434" s="3">
        <v>3711.27001953125</v>
      </c>
      <c r="E2434" s="3">
        <v>3688.57006835938</v>
      </c>
      <c r="F2434" s="3">
        <v>3701.169921875</v>
      </c>
    </row>
    <row r="2435" ht="12.75" customHeight="1">
      <c r="A2435" s="4">
        <v>44181.0</v>
      </c>
      <c r="B2435" s="2" t="s">
        <v>10</v>
      </c>
      <c r="C2435" s="3">
        <v>3371.26293945313</v>
      </c>
      <c r="D2435" s="3">
        <v>3378.6630859375</v>
      </c>
      <c r="E2435" s="3">
        <v>3359.1708984375</v>
      </c>
      <c r="F2435" s="3">
        <v>3366.98291015625</v>
      </c>
    </row>
    <row r="2436" ht="12.75" customHeight="1">
      <c r="A2436" s="4">
        <v>44181.0</v>
      </c>
      <c r="B2436" s="2" t="s">
        <v>7</v>
      </c>
      <c r="C2436" s="3">
        <v>47.5999984741211</v>
      </c>
      <c r="D2436" s="3">
        <v>47.939998626709</v>
      </c>
      <c r="E2436" s="3">
        <v>47.1699981689453</v>
      </c>
      <c r="F2436" s="3">
        <v>47.8199996948242</v>
      </c>
    </row>
    <row r="2437" ht="12.75" customHeight="1">
      <c r="A2437" s="4">
        <v>44182.0</v>
      </c>
      <c r="B2437" s="2" t="s">
        <v>8</v>
      </c>
      <c r="C2437" s="3">
        <v>13691.490234375</v>
      </c>
      <c r="D2437" s="3">
        <v>13725.83984375</v>
      </c>
      <c r="E2437" s="3">
        <v>13649.5302734375</v>
      </c>
      <c r="F2437" s="3">
        <v>13667.25</v>
      </c>
    </row>
    <row r="2438" ht="12.75" customHeight="1">
      <c r="A2438" s="4">
        <v>44182.0</v>
      </c>
      <c r="B2438" s="2" t="s">
        <v>9</v>
      </c>
      <c r="C2438" s="3">
        <v>13713.5498046875</v>
      </c>
      <c r="D2438" s="3">
        <v>13773.25</v>
      </c>
      <c r="E2438" s="3">
        <v>13673.5498046875</v>
      </c>
      <c r="F2438" s="3">
        <v>13740.7001953125</v>
      </c>
    </row>
    <row r="2439" ht="12.75" customHeight="1">
      <c r="A2439" s="4">
        <v>44182.0</v>
      </c>
      <c r="B2439" s="2" t="s">
        <v>11</v>
      </c>
      <c r="C2439" s="3">
        <v>26744.5</v>
      </c>
      <c r="D2439" s="3">
        <v>26843.05078125</v>
      </c>
      <c r="E2439" s="3">
        <v>26676.279296875</v>
      </c>
      <c r="F2439" s="3">
        <v>26806.669921875</v>
      </c>
    </row>
    <row r="2440" ht="12.75" customHeight="1">
      <c r="A2440" s="4">
        <v>44182.0</v>
      </c>
      <c r="B2440" s="2" t="s">
        <v>6</v>
      </c>
      <c r="C2440" s="3">
        <v>3713.64990234375</v>
      </c>
      <c r="D2440" s="3">
        <v>3725.1201171875</v>
      </c>
      <c r="E2440" s="3">
        <v>3710.8701171875</v>
      </c>
      <c r="F2440" s="3">
        <v>3722.47998046875</v>
      </c>
    </row>
    <row r="2441" ht="12.75" customHeight="1">
      <c r="A2441" s="4">
        <v>44182.0</v>
      </c>
      <c r="B2441" s="2" t="s">
        <v>10</v>
      </c>
      <c r="C2441" s="3">
        <v>3367.27709960938</v>
      </c>
      <c r="D2441" s="3">
        <v>3406.15502929688</v>
      </c>
      <c r="E2441" s="3">
        <v>3354.01098632813</v>
      </c>
      <c r="F2441" s="3">
        <v>3404.873046875</v>
      </c>
    </row>
    <row r="2442" ht="12.75" customHeight="1">
      <c r="A2442" s="4">
        <v>44182.0</v>
      </c>
      <c r="B2442" s="2" t="s">
        <v>7</v>
      </c>
      <c r="C2442" s="3">
        <v>47.8499984741211</v>
      </c>
      <c r="D2442" s="3">
        <v>48.5900001525879</v>
      </c>
      <c r="E2442" s="3">
        <v>47.810001373291</v>
      </c>
      <c r="F2442" s="3">
        <v>48.3600006103516</v>
      </c>
    </row>
    <row r="2443" ht="12.75" customHeight="1">
      <c r="A2443" s="4">
        <v>44183.0</v>
      </c>
      <c r="B2443" s="2" t="s">
        <v>8</v>
      </c>
      <c r="C2443" s="3">
        <v>13649.66015625</v>
      </c>
      <c r="D2443" s="3">
        <v>13774.4501953125</v>
      </c>
      <c r="E2443" s="3">
        <v>13624.25</v>
      </c>
      <c r="F2443" s="3">
        <v>13630.509765625</v>
      </c>
    </row>
    <row r="2444" ht="12.75" customHeight="1">
      <c r="A2444" s="4">
        <v>44183.0</v>
      </c>
      <c r="B2444" s="2" t="s">
        <v>9</v>
      </c>
      <c r="C2444" s="3">
        <v>13764.400390625</v>
      </c>
      <c r="D2444" s="3">
        <v>13772.849609375</v>
      </c>
      <c r="E2444" s="3">
        <v>13658.599609375</v>
      </c>
      <c r="F2444" s="3">
        <v>13760.5498046875</v>
      </c>
    </row>
    <row r="2445" ht="12.75" customHeight="1">
      <c r="A2445" s="4">
        <v>44183.0</v>
      </c>
      <c r="B2445" s="2" t="s">
        <v>11</v>
      </c>
      <c r="C2445" s="3">
        <v>26775.529296875</v>
      </c>
      <c r="D2445" s="3">
        <v>26824.2890625</v>
      </c>
      <c r="E2445" s="3">
        <v>26707.30078125</v>
      </c>
      <c r="F2445" s="3">
        <v>26763.390625</v>
      </c>
    </row>
    <row r="2446" ht="12.75" customHeight="1">
      <c r="A2446" s="4">
        <v>44183.0</v>
      </c>
      <c r="B2446" s="2" t="s">
        <v>6</v>
      </c>
      <c r="C2446" s="3">
        <v>3722.38989257813</v>
      </c>
      <c r="D2446" s="3">
        <v>3726.69995117188</v>
      </c>
      <c r="E2446" s="3">
        <v>3685.84008789063</v>
      </c>
      <c r="F2446" s="3">
        <v>3709.40991210938</v>
      </c>
    </row>
    <row r="2447" ht="12.75" customHeight="1">
      <c r="A2447" s="4">
        <v>44183.0</v>
      </c>
      <c r="B2447" s="2" t="s">
        <v>10</v>
      </c>
      <c r="C2447" s="3">
        <v>3400.48999023438</v>
      </c>
      <c r="D2447" s="3">
        <v>3413.81005859375</v>
      </c>
      <c r="E2447" s="3">
        <v>3382.75</v>
      </c>
      <c r="F2447" s="3">
        <v>3394.89990234375</v>
      </c>
    </row>
    <row r="2448" ht="12.75" customHeight="1">
      <c r="A2448" s="4">
        <v>44183.0</v>
      </c>
      <c r="B2448" s="2" t="s">
        <v>7</v>
      </c>
      <c r="C2448" s="3">
        <v>48.4300003051758</v>
      </c>
      <c r="D2448" s="3">
        <v>49.2799987792969</v>
      </c>
      <c r="E2448" s="3">
        <v>48.0999984741211</v>
      </c>
      <c r="F2448" s="3">
        <v>49.0999984741211</v>
      </c>
    </row>
    <row r="2449" ht="12.75" customHeight="1">
      <c r="A2449" s="4">
        <v>44186.0</v>
      </c>
      <c r="B2449" s="2" t="s">
        <v>8</v>
      </c>
      <c r="C2449" s="3">
        <v>13398.2197265625</v>
      </c>
      <c r="D2449" s="3">
        <v>13399.990234375</v>
      </c>
      <c r="E2449" s="3">
        <v>13060.33984375</v>
      </c>
      <c r="F2449" s="3">
        <v>13246.2998046875</v>
      </c>
    </row>
    <row r="2450" ht="12.75" customHeight="1">
      <c r="A2450" s="4">
        <v>44186.0</v>
      </c>
      <c r="B2450" s="2" t="s">
        <v>9</v>
      </c>
      <c r="C2450" s="3">
        <v>13741.900390625</v>
      </c>
      <c r="D2450" s="3">
        <v>13777.5</v>
      </c>
      <c r="E2450" s="3">
        <v>13131.4501953125</v>
      </c>
      <c r="F2450" s="3">
        <v>13328.400390625</v>
      </c>
    </row>
    <row r="2451" ht="12.75" customHeight="1">
      <c r="A2451" s="4">
        <v>44186.0</v>
      </c>
      <c r="B2451" s="2" t="s">
        <v>11</v>
      </c>
      <c r="C2451" s="3">
        <v>26834.099609375</v>
      </c>
      <c r="D2451" s="3">
        <v>26905.669921875</v>
      </c>
      <c r="E2451" s="3">
        <v>26533.630859375</v>
      </c>
      <c r="F2451" s="3">
        <v>26714.419921875</v>
      </c>
    </row>
    <row r="2452" ht="12.75" customHeight="1">
      <c r="A2452" s="4">
        <v>44186.0</v>
      </c>
      <c r="B2452" s="2" t="s">
        <v>6</v>
      </c>
      <c r="C2452" s="3">
        <v>3684.28002929688</v>
      </c>
      <c r="D2452" s="3">
        <v>3702.89990234375</v>
      </c>
      <c r="E2452" s="3">
        <v>3636.47998046875</v>
      </c>
      <c r="F2452" s="3">
        <v>3694.919921875</v>
      </c>
    </row>
    <row r="2453" ht="12.75" customHeight="1">
      <c r="A2453" s="4">
        <v>44186.0</v>
      </c>
      <c r="B2453" s="2" t="s">
        <v>10</v>
      </c>
      <c r="C2453" s="3">
        <v>3394.39501953125</v>
      </c>
      <c r="D2453" s="3">
        <v>3423.60888671875</v>
      </c>
      <c r="E2453" s="3">
        <v>3381.11596679688</v>
      </c>
      <c r="F2453" s="3">
        <v>3420.56909179688</v>
      </c>
    </row>
    <row r="2454" ht="12.75" customHeight="1">
      <c r="A2454" s="4">
        <v>44186.0</v>
      </c>
      <c r="B2454" s="2" t="s">
        <v>7</v>
      </c>
      <c r="C2454" s="3">
        <v>48.5400009155273</v>
      </c>
      <c r="D2454" s="3">
        <v>48.6100006103516</v>
      </c>
      <c r="E2454" s="3">
        <v>46.1800003051758</v>
      </c>
      <c r="F2454" s="3">
        <v>47.7400016784668</v>
      </c>
    </row>
    <row r="2455" ht="12.75" customHeight="1">
      <c r="A2455" s="4">
        <v>44187.0</v>
      </c>
      <c r="B2455" s="2" t="s">
        <v>8</v>
      </c>
      <c r="C2455" s="3">
        <v>13311.01953125</v>
      </c>
      <c r="D2455" s="3">
        <v>13441.58984375</v>
      </c>
      <c r="E2455" s="3">
        <v>13310.419921875</v>
      </c>
      <c r="F2455" s="3">
        <v>13418.1103515625</v>
      </c>
    </row>
    <row r="2456" ht="12.75" customHeight="1">
      <c r="A2456" s="4">
        <v>44187.0</v>
      </c>
      <c r="B2456" s="2" t="s">
        <v>9</v>
      </c>
      <c r="C2456" s="3">
        <v>13373.650390625</v>
      </c>
      <c r="D2456" s="3">
        <v>13492.0498046875</v>
      </c>
      <c r="E2456" s="3">
        <v>13192.900390625</v>
      </c>
      <c r="F2456" s="3">
        <v>13466.2998046875</v>
      </c>
    </row>
    <row r="2457" ht="12.75" customHeight="1">
      <c r="A2457" s="4">
        <v>44187.0</v>
      </c>
      <c r="B2457" s="2" t="s">
        <v>11</v>
      </c>
      <c r="C2457" s="3">
        <v>26559.330078125</v>
      </c>
      <c r="D2457" s="3">
        <v>26639.990234375</v>
      </c>
      <c r="E2457" s="3">
        <v>26361.66015625</v>
      </c>
      <c r="F2457" s="3">
        <v>26436.390625</v>
      </c>
    </row>
    <row r="2458" ht="12.75" customHeight="1">
      <c r="A2458" s="4">
        <v>44187.0</v>
      </c>
      <c r="B2458" s="2" t="s">
        <v>6</v>
      </c>
      <c r="C2458" s="3">
        <v>3698.080078125</v>
      </c>
      <c r="D2458" s="3">
        <v>3698.26000976563</v>
      </c>
      <c r="E2458" s="3">
        <v>3676.15991210938</v>
      </c>
      <c r="F2458" s="3">
        <v>3687.26000976563</v>
      </c>
    </row>
    <row r="2459" ht="12.75" customHeight="1">
      <c r="A2459" s="4">
        <v>44187.0</v>
      </c>
      <c r="B2459" s="2" t="s">
        <v>10</v>
      </c>
      <c r="C2459" s="3">
        <v>3410.96801757813</v>
      </c>
      <c r="D2459" s="3">
        <v>3415.75390625</v>
      </c>
      <c r="E2459" s="3">
        <v>3353.85791015625</v>
      </c>
      <c r="F2459" s="3">
        <v>3356.78198242188</v>
      </c>
    </row>
    <row r="2460" ht="12.75" customHeight="1">
      <c r="A2460" s="4">
        <v>44187.0</v>
      </c>
      <c r="B2460" s="2" t="s">
        <v>7</v>
      </c>
      <c r="C2460" s="3">
        <v>47.9300003051758</v>
      </c>
      <c r="D2460" s="3">
        <v>47.9599990844727</v>
      </c>
      <c r="E2460" s="3">
        <v>46.5999984741211</v>
      </c>
      <c r="F2460" s="3">
        <v>47.0200004577637</v>
      </c>
    </row>
    <row r="2461" ht="12.75" customHeight="1">
      <c r="A2461" s="4">
        <v>44188.0</v>
      </c>
      <c r="B2461" s="2" t="s">
        <v>8</v>
      </c>
      <c r="C2461" s="3">
        <v>13456.6298828125</v>
      </c>
      <c r="D2461" s="3">
        <v>13601.7099609375</v>
      </c>
      <c r="E2461" s="3">
        <v>13456.6298828125</v>
      </c>
      <c r="F2461" s="3">
        <v>13587.23046875</v>
      </c>
    </row>
    <row r="2462" ht="12.75" customHeight="1">
      <c r="A2462" s="4">
        <v>44188.0</v>
      </c>
      <c r="B2462" s="2" t="s">
        <v>9</v>
      </c>
      <c r="C2462" s="3">
        <v>13473.5</v>
      </c>
      <c r="D2462" s="3">
        <v>13619.4501953125</v>
      </c>
      <c r="E2462" s="3">
        <v>13432.2001953125</v>
      </c>
      <c r="F2462" s="3">
        <v>13601.099609375</v>
      </c>
    </row>
    <row r="2463" ht="12.75" customHeight="1">
      <c r="A2463" s="4">
        <v>44188.0</v>
      </c>
      <c r="B2463" s="2" t="s">
        <v>11</v>
      </c>
      <c r="C2463" s="3">
        <v>26580.4296875</v>
      </c>
      <c r="D2463" s="3">
        <v>26585.2109375</v>
      </c>
      <c r="E2463" s="3">
        <v>26414.740234375</v>
      </c>
      <c r="F2463" s="3">
        <v>26524.7890625</v>
      </c>
    </row>
    <row r="2464" ht="12.75" customHeight="1">
      <c r="A2464" s="4">
        <v>44188.0</v>
      </c>
      <c r="B2464" s="2" t="s">
        <v>6</v>
      </c>
      <c r="C2464" s="3">
        <v>3693.419921875</v>
      </c>
      <c r="D2464" s="3">
        <v>3711.23999023438</v>
      </c>
      <c r="E2464" s="3">
        <v>3689.28002929688</v>
      </c>
      <c r="F2464" s="3">
        <v>3690.01000976563</v>
      </c>
    </row>
    <row r="2465" ht="12.75" customHeight="1">
      <c r="A2465" s="4">
        <v>44188.0</v>
      </c>
      <c r="B2465" s="2" t="s">
        <v>10</v>
      </c>
      <c r="C2465" s="3">
        <v>3362.47192382813</v>
      </c>
      <c r="D2465" s="3">
        <v>3394.208984375</v>
      </c>
      <c r="E2465" s="3">
        <v>3360.20190429688</v>
      </c>
      <c r="F2465" s="3">
        <v>3382.32006835938</v>
      </c>
    </row>
    <row r="2466" ht="12.75" customHeight="1">
      <c r="A2466" s="4">
        <v>44188.0</v>
      </c>
      <c r="B2466" s="2" t="s">
        <v>7</v>
      </c>
      <c r="C2466" s="3">
        <v>46.7900009155273</v>
      </c>
      <c r="D2466" s="3">
        <v>48.5</v>
      </c>
      <c r="E2466" s="3">
        <v>46.1599998474121</v>
      </c>
      <c r="F2466" s="3">
        <v>48.1199989318848</v>
      </c>
    </row>
    <row r="2467" ht="12.75" customHeight="1">
      <c r="A2467" s="4">
        <v>44189.0</v>
      </c>
      <c r="B2467" s="2" t="s">
        <v>9</v>
      </c>
      <c r="C2467" s="3">
        <v>13672.150390625</v>
      </c>
      <c r="D2467" s="3">
        <v>13771.75</v>
      </c>
      <c r="E2467" s="3">
        <v>13626.900390625</v>
      </c>
      <c r="F2467" s="3">
        <v>13749.25</v>
      </c>
    </row>
    <row r="2468" ht="12.75" customHeight="1">
      <c r="A2468" s="4">
        <v>44189.0</v>
      </c>
      <c r="B2468" s="2" t="s">
        <v>11</v>
      </c>
      <c r="C2468" s="3">
        <v>26635.109375</v>
      </c>
      <c r="D2468" s="3">
        <v>26764.529296875</v>
      </c>
      <c r="E2468" s="3">
        <v>26605.259765625</v>
      </c>
      <c r="F2468" s="3">
        <v>26668.349609375</v>
      </c>
    </row>
    <row r="2469" ht="12.75" customHeight="1">
      <c r="A2469" s="4">
        <v>44189.0</v>
      </c>
      <c r="B2469" s="2" t="s">
        <v>6</v>
      </c>
      <c r="C2469" s="3">
        <v>3694.03002929688</v>
      </c>
      <c r="D2469" s="3">
        <v>3703.82006835938</v>
      </c>
      <c r="E2469" s="3">
        <v>3689.32006835938</v>
      </c>
      <c r="F2469" s="3">
        <v>3703.06005859375</v>
      </c>
    </row>
    <row r="2470" ht="12.75" customHeight="1">
      <c r="A2470" s="4">
        <v>44189.0</v>
      </c>
      <c r="B2470" s="2" t="s">
        <v>10</v>
      </c>
      <c r="C2470" s="3">
        <v>3382.19311523438</v>
      </c>
      <c r="D2470" s="3">
        <v>3394.07495117188</v>
      </c>
      <c r="E2470" s="3">
        <v>3354.02197265625</v>
      </c>
      <c r="F2470" s="3">
        <v>3363.11303710938</v>
      </c>
    </row>
    <row r="2471" ht="12.75" customHeight="1">
      <c r="A2471" s="4">
        <v>44189.0</v>
      </c>
      <c r="B2471" s="2" t="s">
        <v>7</v>
      </c>
      <c r="C2471" s="3">
        <v>48.0900001525879</v>
      </c>
      <c r="D2471" s="3">
        <v>48.6199989318848</v>
      </c>
      <c r="E2471" s="3">
        <v>47.560001373291</v>
      </c>
      <c r="F2471" s="3">
        <v>48.2299995422363</v>
      </c>
    </row>
    <row r="2472" ht="12.75" customHeight="1">
      <c r="A2472" s="4">
        <v>44190.0</v>
      </c>
      <c r="B2472" s="2" t="s">
        <v>11</v>
      </c>
      <c r="C2472" s="3">
        <v>26708.099609375</v>
      </c>
      <c r="D2472" s="3">
        <v>26716.609375</v>
      </c>
      <c r="E2472" s="3">
        <v>26638.279296875</v>
      </c>
      <c r="F2472" s="3">
        <v>26656.609375</v>
      </c>
    </row>
    <row r="2473" ht="12.75" customHeight="1">
      <c r="A2473" s="4">
        <v>44190.0</v>
      </c>
      <c r="B2473" s="2" t="s">
        <v>10</v>
      </c>
      <c r="C2473" s="3">
        <v>3351.7900390625</v>
      </c>
      <c r="D2473" s="3">
        <v>3397.00708007813</v>
      </c>
      <c r="E2473" s="3">
        <v>3348.34497070313</v>
      </c>
      <c r="F2473" s="3">
        <v>3396.56298828125</v>
      </c>
    </row>
    <row r="2474" ht="12.75" customHeight="1">
      <c r="A2474" s="4">
        <v>44193.0</v>
      </c>
      <c r="B2474" s="2" t="s">
        <v>8</v>
      </c>
      <c r="C2474" s="3">
        <v>13779.0498046875</v>
      </c>
      <c r="D2474" s="3">
        <v>13818.650390625</v>
      </c>
      <c r="E2474" s="3">
        <v>13740.2099609375</v>
      </c>
      <c r="F2474" s="3">
        <v>13790.2900390625</v>
      </c>
    </row>
    <row r="2475" ht="12.75" customHeight="1">
      <c r="A2475" s="4">
        <v>44193.0</v>
      </c>
      <c r="B2475" s="2" t="s">
        <v>9</v>
      </c>
      <c r="C2475" s="3">
        <v>13815.150390625</v>
      </c>
      <c r="D2475" s="3">
        <v>13885.2998046875</v>
      </c>
      <c r="E2475" s="3">
        <v>13811.5498046875</v>
      </c>
      <c r="F2475" s="3">
        <v>13873.2001953125</v>
      </c>
    </row>
    <row r="2476" ht="12.75" customHeight="1">
      <c r="A2476" s="4">
        <v>44193.0</v>
      </c>
      <c r="B2476" s="2" t="s">
        <v>11</v>
      </c>
      <c r="C2476" s="3">
        <v>26691.2890625</v>
      </c>
      <c r="D2476" s="3">
        <v>26854.029296875</v>
      </c>
      <c r="E2476" s="3">
        <v>26664.599609375</v>
      </c>
      <c r="F2476" s="3">
        <v>26854.029296875</v>
      </c>
    </row>
    <row r="2477" ht="12.75" customHeight="1">
      <c r="A2477" s="4">
        <v>44193.0</v>
      </c>
      <c r="B2477" s="2" t="s">
        <v>6</v>
      </c>
      <c r="C2477" s="3">
        <v>3723.03002929688</v>
      </c>
      <c r="D2477" s="3">
        <v>3740.51000976563</v>
      </c>
      <c r="E2477" s="3">
        <v>3723.03002929688</v>
      </c>
      <c r="F2477" s="3">
        <v>3735.36010742188</v>
      </c>
    </row>
    <row r="2478" ht="12.75" customHeight="1">
      <c r="A2478" s="4">
        <v>44193.0</v>
      </c>
      <c r="B2478" s="2" t="s">
        <v>10</v>
      </c>
      <c r="C2478" s="3">
        <v>3396.35888671875</v>
      </c>
      <c r="D2478" s="3">
        <v>3412.51904296875</v>
      </c>
      <c r="E2478" s="3">
        <v>3383.65405273438</v>
      </c>
      <c r="F2478" s="3">
        <v>3397.28491210938</v>
      </c>
    </row>
    <row r="2479" ht="12.75" customHeight="1">
      <c r="A2479" s="4">
        <v>44193.0</v>
      </c>
      <c r="B2479" s="2" t="s">
        <v>7</v>
      </c>
      <c r="C2479" s="3">
        <v>48.2299995422363</v>
      </c>
      <c r="D2479" s="3">
        <v>48.9599990844727</v>
      </c>
      <c r="E2479" s="3">
        <v>47.5</v>
      </c>
      <c r="F2479" s="3">
        <v>47.6199989318848</v>
      </c>
    </row>
    <row r="2480" ht="12.75" customHeight="1">
      <c r="A2480" s="4">
        <v>44194.0</v>
      </c>
      <c r="B2480" s="2" t="s">
        <v>8</v>
      </c>
      <c r="C2480" s="3">
        <v>13873.349609375</v>
      </c>
      <c r="D2480" s="3">
        <v>13903.1103515625</v>
      </c>
      <c r="E2480" s="3">
        <v>13747.080078125</v>
      </c>
      <c r="F2480" s="3">
        <v>13761.3798828125</v>
      </c>
    </row>
    <row r="2481" ht="12.75" customHeight="1">
      <c r="A2481" s="4">
        <v>44194.0</v>
      </c>
      <c r="B2481" s="2" t="s">
        <v>9</v>
      </c>
      <c r="C2481" s="3">
        <v>13910.349609375</v>
      </c>
      <c r="D2481" s="3">
        <v>13967.599609375</v>
      </c>
      <c r="E2481" s="3">
        <v>13859.900390625</v>
      </c>
      <c r="F2481" s="3">
        <v>13932.599609375</v>
      </c>
    </row>
    <row r="2482" ht="12.75" customHeight="1">
      <c r="A2482" s="4">
        <v>44194.0</v>
      </c>
      <c r="B2482" s="2" t="s">
        <v>11</v>
      </c>
      <c r="C2482" s="3">
        <v>26936.380859375</v>
      </c>
      <c r="D2482" s="3">
        <v>27602.51953125</v>
      </c>
      <c r="E2482" s="3">
        <v>26921.140625</v>
      </c>
      <c r="F2482" s="3">
        <v>27568.150390625</v>
      </c>
    </row>
    <row r="2483" ht="12.75" customHeight="1">
      <c r="A2483" s="4">
        <v>44194.0</v>
      </c>
      <c r="B2483" s="2" t="s">
        <v>6</v>
      </c>
      <c r="C2483" s="3">
        <v>3750.01000976563</v>
      </c>
      <c r="D2483" s="3">
        <v>3756.1201171875</v>
      </c>
      <c r="E2483" s="3">
        <v>3723.31005859375</v>
      </c>
      <c r="F2483" s="3">
        <v>3727.0400390625</v>
      </c>
    </row>
    <row r="2484" ht="12.75" customHeight="1">
      <c r="A2484" s="4">
        <v>44194.0</v>
      </c>
      <c r="B2484" s="2" t="s">
        <v>10</v>
      </c>
      <c r="C2484" s="3">
        <v>3399.2939453125</v>
      </c>
      <c r="D2484" s="3">
        <v>3407.087890625</v>
      </c>
      <c r="E2484" s="3">
        <v>3376.087890625</v>
      </c>
      <c r="F2484" s="3">
        <v>3379.03588867188</v>
      </c>
    </row>
    <row r="2485" ht="12.75" customHeight="1">
      <c r="A2485" s="4">
        <v>44194.0</v>
      </c>
      <c r="B2485" s="2" t="s">
        <v>7</v>
      </c>
      <c r="C2485" s="3">
        <v>47.7200012207031</v>
      </c>
      <c r="D2485" s="3">
        <v>48.3499984741211</v>
      </c>
      <c r="E2485" s="3">
        <v>47.6800003051758</v>
      </c>
      <c r="F2485" s="3">
        <v>48.0</v>
      </c>
    </row>
    <row r="2486" ht="12.75" customHeight="1">
      <c r="A2486" s="4">
        <v>44195.0</v>
      </c>
      <c r="B2486" s="2" t="s">
        <v>8</v>
      </c>
      <c r="C2486" s="3">
        <v>13750.990234375</v>
      </c>
      <c r="D2486" s="3">
        <v>13797.08984375</v>
      </c>
      <c r="E2486" s="3">
        <v>13717.4697265625</v>
      </c>
      <c r="F2486" s="3">
        <v>13718.7802734375</v>
      </c>
    </row>
    <row r="2487" ht="12.75" customHeight="1">
      <c r="A2487" s="4">
        <v>44195.0</v>
      </c>
      <c r="B2487" s="2" t="s">
        <v>9</v>
      </c>
      <c r="C2487" s="3">
        <v>13980.900390625</v>
      </c>
      <c r="D2487" s="3">
        <v>13997.0</v>
      </c>
      <c r="E2487" s="3">
        <v>13864.9501953125</v>
      </c>
      <c r="F2487" s="3">
        <v>13981.9501953125</v>
      </c>
    </row>
    <row r="2488" ht="12.75" customHeight="1">
      <c r="A2488" s="4">
        <v>44195.0</v>
      </c>
      <c r="B2488" s="2" t="s">
        <v>11</v>
      </c>
      <c r="C2488" s="3">
        <v>27559.099609375</v>
      </c>
      <c r="D2488" s="3">
        <v>27572.5703125</v>
      </c>
      <c r="E2488" s="3">
        <v>27338.560546875</v>
      </c>
      <c r="F2488" s="3">
        <v>27444.169921875</v>
      </c>
    </row>
    <row r="2489" ht="12.75" customHeight="1">
      <c r="A2489" s="4">
        <v>44195.0</v>
      </c>
      <c r="B2489" s="2" t="s">
        <v>6</v>
      </c>
      <c r="C2489" s="3">
        <v>3736.18994140625</v>
      </c>
      <c r="D2489" s="3">
        <v>3744.6298828125</v>
      </c>
      <c r="E2489" s="3">
        <v>3730.2099609375</v>
      </c>
      <c r="F2489" s="3">
        <v>3732.0400390625</v>
      </c>
    </row>
    <row r="2490" ht="12.75" customHeight="1">
      <c r="A2490" s="4">
        <v>44195.0</v>
      </c>
      <c r="B2490" s="2" t="s">
        <v>10</v>
      </c>
      <c r="C2490" s="3">
        <v>3375.00903320313</v>
      </c>
      <c r="D2490" s="3">
        <v>3414.4541015625</v>
      </c>
      <c r="E2490" s="3">
        <v>3374.416015625</v>
      </c>
      <c r="F2490" s="3">
        <v>3414.45288085938</v>
      </c>
    </row>
    <row r="2491" ht="12.75" customHeight="1">
      <c r="A2491" s="4">
        <v>44195.0</v>
      </c>
      <c r="B2491" s="2" t="s">
        <v>7</v>
      </c>
      <c r="C2491" s="3">
        <v>48.1300010681152</v>
      </c>
      <c r="D2491" s="3">
        <v>48.6599998474121</v>
      </c>
      <c r="E2491" s="3">
        <v>47.6100006103516</v>
      </c>
      <c r="F2491" s="3">
        <v>48.4000015258789</v>
      </c>
    </row>
    <row r="2492" ht="12.75" customHeight="1">
      <c r="A2492" s="4">
        <v>44196.0</v>
      </c>
      <c r="B2492" s="2" t="s">
        <v>9</v>
      </c>
      <c r="C2492" s="3">
        <v>13970.0</v>
      </c>
      <c r="D2492" s="3">
        <v>14024.849609375</v>
      </c>
      <c r="E2492" s="3">
        <v>13936.4501953125</v>
      </c>
      <c r="F2492" s="3">
        <v>13981.75</v>
      </c>
    </row>
    <row r="2493" ht="12.75" customHeight="1">
      <c r="A2493" s="4">
        <v>44196.0</v>
      </c>
      <c r="B2493" s="2" t="s">
        <v>6</v>
      </c>
      <c r="C2493" s="3">
        <v>3733.27001953125</v>
      </c>
      <c r="D2493" s="3">
        <v>3760.19995117188</v>
      </c>
      <c r="E2493" s="3">
        <v>3726.8798828125</v>
      </c>
      <c r="F2493" s="3">
        <v>3756.07006835938</v>
      </c>
    </row>
    <row r="2494" ht="12.75" customHeight="1">
      <c r="A2494" s="4">
        <v>44196.0</v>
      </c>
      <c r="B2494" s="2" t="s">
        <v>10</v>
      </c>
      <c r="C2494" s="3">
        <v>3419.72705078125</v>
      </c>
      <c r="D2494" s="3">
        <v>3474.91796875</v>
      </c>
      <c r="E2494" s="3">
        <v>3419.72705078125</v>
      </c>
      <c r="F2494" s="3">
        <v>3473.06909179688</v>
      </c>
    </row>
    <row r="2495" ht="12.75" customHeight="1">
      <c r="A2495" s="4">
        <v>44196.0</v>
      </c>
      <c r="B2495" s="2" t="s">
        <v>7</v>
      </c>
      <c r="C2495" s="3">
        <v>48.3499984741211</v>
      </c>
      <c r="D2495" s="3">
        <v>48.5800018310547</v>
      </c>
      <c r="E2495" s="3">
        <v>47.7700004577637</v>
      </c>
      <c r="F2495" s="3">
        <v>48.5200004577637</v>
      </c>
    </row>
    <row r="2496" ht="12.75" customHeight="1">
      <c r="A2496" s="4">
        <v>44197.0</v>
      </c>
      <c r="B2496" s="2" t="s">
        <v>9</v>
      </c>
      <c r="C2496" s="3">
        <v>13996.099609375</v>
      </c>
      <c r="D2496" s="3">
        <v>14049.849609375</v>
      </c>
      <c r="E2496" s="3">
        <v>13991.349609375</v>
      </c>
      <c r="F2496" s="3">
        <v>14018.5</v>
      </c>
    </row>
    <row r="2497" ht="12.75" customHeight="1">
      <c r="A2497" s="4">
        <v>44200.0</v>
      </c>
      <c r="B2497" s="2" t="s">
        <v>8</v>
      </c>
      <c r="C2497" s="3">
        <v>13890.2197265625</v>
      </c>
      <c r="D2497" s="3">
        <v>13907.1298828125</v>
      </c>
      <c r="E2497" s="3">
        <v>13647.7900390625</v>
      </c>
      <c r="F2497" s="3">
        <v>13726.740234375</v>
      </c>
    </row>
    <row r="2498" ht="12.75" customHeight="1">
      <c r="A2498" s="4">
        <v>44200.0</v>
      </c>
      <c r="B2498" s="2" t="s">
        <v>9</v>
      </c>
      <c r="C2498" s="3">
        <v>14104.349609375</v>
      </c>
      <c r="D2498" s="3">
        <v>14147.9501953125</v>
      </c>
      <c r="E2498" s="3">
        <v>13953.75</v>
      </c>
      <c r="F2498" s="3">
        <v>14132.900390625</v>
      </c>
    </row>
    <row r="2499" ht="12.75" customHeight="1">
      <c r="A2499" s="4">
        <v>44200.0</v>
      </c>
      <c r="B2499" s="2" t="s">
        <v>11</v>
      </c>
      <c r="C2499" s="3">
        <v>27575.5703125</v>
      </c>
      <c r="D2499" s="3">
        <v>27602.109375</v>
      </c>
      <c r="E2499" s="3">
        <v>27042.3203125</v>
      </c>
      <c r="F2499" s="3">
        <v>27258.380859375</v>
      </c>
    </row>
    <row r="2500" ht="12.75" customHeight="1">
      <c r="A2500" s="4">
        <v>44200.0</v>
      </c>
      <c r="B2500" s="2" t="s">
        <v>6</v>
      </c>
      <c r="C2500" s="3">
        <v>3764.61010742188</v>
      </c>
      <c r="D2500" s="3">
        <v>3769.98999023438</v>
      </c>
      <c r="E2500" s="3">
        <v>3662.7099609375</v>
      </c>
      <c r="F2500" s="3">
        <v>3700.64990234375</v>
      </c>
    </row>
    <row r="2501" ht="12.75" customHeight="1">
      <c r="A2501" s="4">
        <v>44200.0</v>
      </c>
      <c r="B2501" s="2" t="s">
        <v>10</v>
      </c>
      <c r="C2501" s="3">
        <v>3474.67895507813</v>
      </c>
      <c r="D2501" s="3">
        <v>3511.65502929688</v>
      </c>
      <c r="E2501" s="3">
        <v>3457.2060546875</v>
      </c>
      <c r="F2501" s="3">
        <v>3502.9580078125</v>
      </c>
    </row>
    <row r="2502" ht="12.75" customHeight="1">
      <c r="A2502" s="4">
        <v>44200.0</v>
      </c>
      <c r="B2502" s="2" t="s">
        <v>7</v>
      </c>
      <c r="C2502" s="3">
        <v>48.4000015258789</v>
      </c>
      <c r="D2502" s="3">
        <v>49.8300018310547</v>
      </c>
      <c r="E2502" s="3">
        <v>47.1800003051758</v>
      </c>
      <c r="F2502" s="3">
        <v>47.6199989318848</v>
      </c>
    </row>
    <row r="2503" ht="12.75" customHeight="1">
      <c r="A2503" s="4">
        <v>44201.0</v>
      </c>
      <c r="B2503" s="2" t="s">
        <v>8</v>
      </c>
      <c r="C2503" s="3">
        <v>13680.6904296875</v>
      </c>
      <c r="D2503" s="3">
        <v>13768.1298828125</v>
      </c>
      <c r="E2503" s="3">
        <v>13566.4697265625</v>
      </c>
      <c r="F2503" s="3">
        <v>13651.2197265625</v>
      </c>
    </row>
    <row r="2504" ht="12.75" customHeight="1">
      <c r="A2504" s="4">
        <v>44201.0</v>
      </c>
      <c r="B2504" s="2" t="s">
        <v>9</v>
      </c>
      <c r="C2504" s="3">
        <v>14075.150390625</v>
      </c>
      <c r="D2504" s="3">
        <v>14215.599609375</v>
      </c>
      <c r="E2504" s="3">
        <v>14048.150390625</v>
      </c>
      <c r="F2504" s="3">
        <v>14199.5</v>
      </c>
    </row>
    <row r="2505" ht="12.75" customHeight="1">
      <c r="A2505" s="4">
        <v>44201.0</v>
      </c>
      <c r="B2505" s="2" t="s">
        <v>11</v>
      </c>
      <c r="C2505" s="3">
        <v>27151.380859375</v>
      </c>
      <c r="D2505" s="3">
        <v>27279.779296875</v>
      </c>
      <c r="E2505" s="3">
        <v>27073.4609375</v>
      </c>
      <c r="F2505" s="3">
        <v>27158.630859375</v>
      </c>
    </row>
    <row r="2506" ht="12.75" customHeight="1">
      <c r="A2506" s="4">
        <v>44201.0</v>
      </c>
      <c r="B2506" s="2" t="s">
        <v>6</v>
      </c>
      <c r="C2506" s="3">
        <v>3698.02001953125</v>
      </c>
      <c r="D2506" s="3">
        <v>3737.830078125</v>
      </c>
      <c r="E2506" s="3">
        <v>3695.07006835938</v>
      </c>
      <c r="F2506" s="3">
        <v>3726.86010742188</v>
      </c>
    </row>
    <row r="2507" ht="12.75" customHeight="1">
      <c r="A2507" s="4">
        <v>44201.0</v>
      </c>
      <c r="B2507" s="2" t="s">
        <v>10</v>
      </c>
      <c r="C2507" s="3">
        <v>3492.19091796875</v>
      </c>
      <c r="D2507" s="3">
        <v>3528.67700195313</v>
      </c>
      <c r="E2507" s="3">
        <v>3484.71508789063</v>
      </c>
      <c r="F2507" s="3">
        <v>3528.67700195313</v>
      </c>
    </row>
    <row r="2508" ht="12.75" customHeight="1">
      <c r="A2508" s="4">
        <v>44201.0</v>
      </c>
      <c r="B2508" s="2" t="s">
        <v>7</v>
      </c>
      <c r="C2508" s="3">
        <v>47.3800010681152</v>
      </c>
      <c r="D2508" s="3">
        <v>50.2000007629395</v>
      </c>
      <c r="E2508" s="3">
        <v>47.2400016784668</v>
      </c>
      <c r="F2508" s="3">
        <v>49.9300003051758</v>
      </c>
    </row>
    <row r="2509" ht="12.75" customHeight="1">
      <c r="A2509" s="4">
        <v>44202.0</v>
      </c>
      <c r="B2509" s="2" t="s">
        <v>8</v>
      </c>
      <c r="C2509" s="3">
        <v>13687.080078125</v>
      </c>
      <c r="D2509" s="3">
        <v>13919.23046875</v>
      </c>
      <c r="E2509" s="3">
        <v>13617.1103515625</v>
      </c>
      <c r="F2509" s="3">
        <v>13891.9697265625</v>
      </c>
    </row>
    <row r="2510" ht="12.75" customHeight="1">
      <c r="A2510" s="4">
        <v>44202.0</v>
      </c>
      <c r="B2510" s="2" t="s">
        <v>9</v>
      </c>
      <c r="C2510" s="3">
        <v>14240.9501953125</v>
      </c>
      <c r="D2510" s="3">
        <v>14244.150390625</v>
      </c>
      <c r="E2510" s="3">
        <v>14039.900390625</v>
      </c>
      <c r="F2510" s="3">
        <v>14146.25</v>
      </c>
    </row>
    <row r="2511" ht="12.75" customHeight="1">
      <c r="A2511" s="4">
        <v>44202.0</v>
      </c>
      <c r="B2511" s="2" t="s">
        <v>11</v>
      </c>
      <c r="C2511" s="3">
        <v>27102.849609375</v>
      </c>
      <c r="D2511" s="3">
        <v>27196.400390625</v>
      </c>
      <c r="E2511" s="3">
        <v>27002.1796875</v>
      </c>
      <c r="F2511" s="3">
        <v>27055.939453125</v>
      </c>
    </row>
    <row r="2512" ht="12.75" customHeight="1">
      <c r="A2512" s="4">
        <v>44202.0</v>
      </c>
      <c r="B2512" s="2" t="s">
        <v>6</v>
      </c>
      <c r="C2512" s="3">
        <v>3712.19995117188</v>
      </c>
      <c r="D2512" s="3">
        <v>3783.0400390625</v>
      </c>
      <c r="E2512" s="3">
        <v>3705.34008789063</v>
      </c>
      <c r="F2512" s="3">
        <v>3748.13989257813</v>
      </c>
    </row>
    <row r="2513" ht="12.75" customHeight="1">
      <c r="A2513" s="4">
        <v>44202.0</v>
      </c>
      <c r="B2513" s="2" t="s">
        <v>10</v>
      </c>
      <c r="C2513" s="3">
        <v>3530.90698242188</v>
      </c>
      <c r="D2513" s="3">
        <v>3556.80200195313</v>
      </c>
      <c r="E2513" s="3">
        <v>3513.1259765625</v>
      </c>
      <c r="F2513" s="3">
        <v>3550.876953125</v>
      </c>
    </row>
    <row r="2514" ht="12.75" customHeight="1">
      <c r="A2514" s="4">
        <v>44202.0</v>
      </c>
      <c r="B2514" s="2" t="s">
        <v>7</v>
      </c>
      <c r="C2514" s="3">
        <v>49.8199996948242</v>
      </c>
      <c r="D2514" s="3">
        <v>50.939998626709</v>
      </c>
      <c r="E2514" s="3">
        <v>49.4799995422363</v>
      </c>
      <c r="F2514" s="3">
        <v>50.6300010681152</v>
      </c>
    </row>
    <row r="2515" ht="12.75" customHeight="1">
      <c r="A2515" s="4">
        <v>44203.0</v>
      </c>
      <c r="B2515" s="2" t="s">
        <v>8</v>
      </c>
      <c r="C2515" s="3">
        <v>13946.5302734375</v>
      </c>
      <c r="D2515" s="3">
        <v>14007.4697265625</v>
      </c>
      <c r="E2515" s="3">
        <v>13902.240234375</v>
      </c>
      <c r="F2515" s="3">
        <v>13968.240234375</v>
      </c>
    </row>
    <row r="2516" ht="12.75" customHeight="1">
      <c r="A2516" s="4">
        <v>44203.0</v>
      </c>
      <c r="B2516" s="2" t="s">
        <v>9</v>
      </c>
      <c r="C2516" s="3">
        <v>14253.75</v>
      </c>
      <c r="D2516" s="3">
        <v>14256.25</v>
      </c>
      <c r="E2516" s="3">
        <v>14123.099609375</v>
      </c>
      <c r="F2516" s="3">
        <v>14137.349609375</v>
      </c>
    </row>
    <row r="2517" ht="12.75" customHeight="1">
      <c r="A2517" s="4">
        <v>44203.0</v>
      </c>
      <c r="B2517" s="2" t="s">
        <v>11</v>
      </c>
      <c r="C2517" s="3">
        <v>27340.4609375</v>
      </c>
      <c r="D2517" s="3">
        <v>27624.73046875</v>
      </c>
      <c r="E2517" s="3">
        <v>27340.4609375</v>
      </c>
      <c r="F2517" s="3">
        <v>27490.130859375</v>
      </c>
    </row>
    <row r="2518" ht="12.75" customHeight="1">
      <c r="A2518" s="4">
        <v>44203.0</v>
      </c>
      <c r="B2518" s="2" t="s">
        <v>6</v>
      </c>
      <c r="C2518" s="3">
        <v>3764.7099609375</v>
      </c>
      <c r="D2518" s="3">
        <v>3811.55004882813</v>
      </c>
      <c r="E2518" s="3">
        <v>3764.7099609375</v>
      </c>
      <c r="F2518" s="3">
        <v>3803.7900390625</v>
      </c>
    </row>
    <row r="2519" ht="12.75" customHeight="1">
      <c r="A2519" s="4">
        <v>44203.0</v>
      </c>
      <c r="B2519" s="2" t="s">
        <v>10</v>
      </c>
      <c r="C2519" s="3">
        <v>3552.90893554688</v>
      </c>
      <c r="D2519" s="3">
        <v>3576.205078125</v>
      </c>
      <c r="E2519" s="3">
        <v>3526.61694335938</v>
      </c>
      <c r="F2519" s="3">
        <v>3576.205078125</v>
      </c>
    </row>
    <row r="2520" ht="12.75" customHeight="1">
      <c r="A2520" s="4">
        <v>44203.0</v>
      </c>
      <c r="B2520" s="2" t="s">
        <v>7</v>
      </c>
      <c r="C2520" s="3">
        <v>50.5299987792969</v>
      </c>
      <c r="D2520" s="3">
        <v>51.2799987792969</v>
      </c>
      <c r="E2520" s="3">
        <v>50.3899993896484</v>
      </c>
      <c r="F2520" s="3">
        <v>50.8300018310547</v>
      </c>
    </row>
    <row r="2521" ht="12.75" customHeight="1">
      <c r="A2521" s="4">
        <v>44204.0</v>
      </c>
      <c r="B2521" s="2" t="s">
        <v>8</v>
      </c>
      <c r="C2521" s="3">
        <v>14106.599609375</v>
      </c>
      <c r="D2521" s="3">
        <v>14131.51953125</v>
      </c>
      <c r="E2521" s="3">
        <v>14007.7099609375</v>
      </c>
      <c r="F2521" s="3">
        <v>14049.5302734375</v>
      </c>
    </row>
    <row r="2522" ht="12.75" customHeight="1">
      <c r="A2522" s="4">
        <v>44204.0</v>
      </c>
      <c r="B2522" s="2" t="s">
        <v>9</v>
      </c>
      <c r="C2522" s="3">
        <v>14258.400390625</v>
      </c>
      <c r="D2522" s="3">
        <v>14367.2998046875</v>
      </c>
      <c r="E2522" s="3">
        <v>14221.650390625</v>
      </c>
      <c r="F2522" s="3">
        <v>14347.25</v>
      </c>
    </row>
    <row r="2523" ht="12.75" customHeight="1">
      <c r="A2523" s="4">
        <v>44204.0</v>
      </c>
      <c r="B2523" s="2" t="s">
        <v>11</v>
      </c>
      <c r="C2523" s="3">
        <v>27720.140625</v>
      </c>
      <c r="D2523" s="3">
        <v>28139.029296875</v>
      </c>
      <c r="E2523" s="3">
        <v>27667.75</v>
      </c>
      <c r="F2523" s="3">
        <v>28139.029296875</v>
      </c>
    </row>
    <row r="2524" ht="12.75" customHeight="1">
      <c r="A2524" s="4">
        <v>44204.0</v>
      </c>
      <c r="B2524" s="2" t="s">
        <v>6</v>
      </c>
      <c r="C2524" s="3">
        <v>3815.05004882813</v>
      </c>
      <c r="D2524" s="3">
        <v>3826.68994140625</v>
      </c>
      <c r="E2524" s="3">
        <v>3783.60009765625</v>
      </c>
      <c r="F2524" s="3">
        <v>3824.67993164063</v>
      </c>
    </row>
    <row r="2525" ht="12.75" customHeight="1">
      <c r="A2525" s="4">
        <v>44204.0</v>
      </c>
      <c r="B2525" s="2" t="s">
        <v>10</v>
      </c>
      <c r="C2525" s="3">
        <v>3577.68994140625</v>
      </c>
      <c r="D2525" s="3">
        <v>3588.06005859375</v>
      </c>
      <c r="E2525" s="3">
        <v>3544.88989257813</v>
      </c>
      <c r="F2525" s="3">
        <v>3570.11010742188</v>
      </c>
    </row>
    <row r="2526" ht="12.75" customHeight="1">
      <c r="A2526" s="4">
        <v>44204.0</v>
      </c>
      <c r="B2526" s="2" t="s">
        <v>7</v>
      </c>
      <c r="C2526" s="3">
        <v>50.9300003051758</v>
      </c>
      <c r="D2526" s="3">
        <v>52.75</v>
      </c>
      <c r="E2526" s="3">
        <v>50.810001373291</v>
      </c>
      <c r="F2526" s="3">
        <v>52.2400016784668</v>
      </c>
    </row>
    <row r="2527" ht="12.75" customHeight="1">
      <c r="A2527" s="4">
        <v>44207.0</v>
      </c>
      <c r="B2527" s="2" t="s">
        <v>8</v>
      </c>
      <c r="C2527" s="3">
        <v>13986.419921875</v>
      </c>
      <c r="D2527" s="3">
        <v>14007.650390625</v>
      </c>
      <c r="E2527" s="3">
        <v>13806.6904296875</v>
      </c>
      <c r="F2527" s="3">
        <v>13936.66015625</v>
      </c>
    </row>
    <row r="2528" ht="12.75" customHeight="1">
      <c r="A2528" s="4">
        <v>44207.0</v>
      </c>
      <c r="B2528" s="2" t="s">
        <v>9</v>
      </c>
      <c r="C2528" s="3">
        <v>14474.0498046875</v>
      </c>
      <c r="D2528" s="3">
        <v>14498.2001953125</v>
      </c>
      <c r="E2528" s="3">
        <v>14383.099609375</v>
      </c>
      <c r="F2528" s="3">
        <v>14484.75</v>
      </c>
    </row>
    <row r="2529" ht="12.75" customHeight="1">
      <c r="A2529" s="4">
        <v>44207.0</v>
      </c>
      <c r="B2529" s="2" t="s">
        <v>6</v>
      </c>
      <c r="C2529" s="3">
        <v>3803.13989257813</v>
      </c>
      <c r="D2529" s="3">
        <v>3817.86010742188</v>
      </c>
      <c r="E2529" s="3">
        <v>3789.02001953125</v>
      </c>
      <c r="F2529" s="3">
        <v>3799.61010742188</v>
      </c>
    </row>
    <row r="2530" ht="12.75" customHeight="1">
      <c r="A2530" s="4">
        <v>44207.0</v>
      </c>
      <c r="B2530" s="2" t="s">
        <v>10</v>
      </c>
      <c r="C2530" s="3">
        <v>3571.32104492188</v>
      </c>
      <c r="D2530" s="3">
        <v>3597.70190429688</v>
      </c>
      <c r="E2530" s="3">
        <v>3516.98608398438</v>
      </c>
      <c r="F2530" s="3">
        <v>3531.498046875</v>
      </c>
    </row>
    <row r="2531" ht="12.75" customHeight="1">
      <c r="A2531" s="4">
        <v>44207.0</v>
      </c>
      <c r="B2531" s="2" t="s">
        <v>7</v>
      </c>
      <c r="C2531" s="3">
        <v>52.5800018310547</v>
      </c>
      <c r="D2531" s="3">
        <v>52.7000007629395</v>
      </c>
      <c r="E2531" s="3">
        <v>51.5</v>
      </c>
      <c r="F2531" s="3">
        <v>52.25</v>
      </c>
    </row>
    <row r="2532" ht="12.75" customHeight="1">
      <c r="A2532" s="4">
        <v>44208.0</v>
      </c>
      <c r="B2532" s="2" t="s">
        <v>8</v>
      </c>
      <c r="C2532" s="3">
        <v>13985.8896484375</v>
      </c>
      <c r="D2532" s="3">
        <v>13999.5703125</v>
      </c>
      <c r="E2532" s="3">
        <v>13871.4404296875</v>
      </c>
      <c r="F2532" s="3">
        <v>13925.0595703125</v>
      </c>
    </row>
    <row r="2533" ht="12.75" customHeight="1">
      <c r="A2533" s="4">
        <v>44208.0</v>
      </c>
      <c r="B2533" s="2" t="s">
        <v>9</v>
      </c>
      <c r="C2533" s="3">
        <v>14473.7998046875</v>
      </c>
      <c r="D2533" s="3">
        <v>14590.650390625</v>
      </c>
      <c r="E2533" s="3">
        <v>14432.849609375</v>
      </c>
      <c r="F2533" s="3">
        <v>14563.4501953125</v>
      </c>
    </row>
    <row r="2534" ht="12.75" customHeight="1">
      <c r="A2534" s="4">
        <v>44208.0</v>
      </c>
      <c r="B2534" s="2" t="s">
        <v>11</v>
      </c>
      <c r="C2534" s="3">
        <v>28004.369140625</v>
      </c>
      <c r="D2534" s="3">
        <v>28287.369140625</v>
      </c>
      <c r="E2534" s="3">
        <v>27899.44921875</v>
      </c>
      <c r="F2534" s="3">
        <v>28164.33984375</v>
      </c>
    </row>
    <row r="2535" ht="12.75" customHeight="1">
      <c r="A2535" s="4">
        <v>44208.0</v>
      </c>
      <c r="B2535" s="2" t="s">
        <v>6</v>
      </c>
      <c r="C2535" s="3">
        <v>3801.6201171875</v>
      </c>
      <c r="D2535" s="3">
        <v>3810.78002929688</v>
      </c>
      <c r="E2535" s="3">
        <v>3776.51000976563</v>
      </c>
      <c r="F2535" s="3">
        <v>3801.18994140625</v>
      </c>
    </row>
    <row r="2536" ht="12.75" customHeight="1">
      <c r="A2536" s="4">
        <v>44208.0</v>
      </c>
      <c r="B2536" s="2" t="s">
        <v>10</v>
      </c>
      <c r="C2536" s="3">
        <v>3518.01000976563</v>
      </c>
      <c r="D2536" s="3">
        <v>3608.34008789063</v>
      </c>
      <c r="E2536" s="3">
        <v>3517.46997070313</v>
      </c>
      <c r="F2536" s="3">
        <v>3608.34008789063</v>
      </c>
    </row>
    <row r="2537" ht="12.75" customHeight="1">
      <c r="A2537" s="4">
        <v>44208.0</v>
      </c>
      <c r="B2537" s="2" t="s">
        <v>7</v>
      </c>
      <c r="C2537" s="3">
        <v>52.1800003051758</v>
      </c>
      <c r="D2537" s="3">
        <v>53.4500007629395</v>
      </c>
      <c r="E2537" s="3">
        <v>52.0699996948242</v>
      </c>
      <c r="F2537" s="3">
        <v>53.2099990844727</v>
      </c>
    </row>
    <row r="2538" ht="12.75" customHeight="1">
      <c r="A2538" s="4">
        <v>44209.0</v>
      </c>
      <c r="B2538" s="2" t="s">
        <v>8</v>
      </c>
      <c r="C2538" s="3">
        <v>13899.0595703125</v>
      </c>
      <c r="D2538" s="3">
        <v>13978.4296875</v>
      </c>
      <c r="E2538" s="3">
        <v>13868.830078125</v>
      </c>
      <c r="F2538" s="3">
        <v>13939.7099609375</v>
      </c>
    </row>
    <row r="2539" ht="12.75" customHeight="1">
      <c r="A2539" s="4">
        <v>44209.0</v>
      </c>
      <c r="B2539" s="2" t="s">
        <v>9</v>
      </c>
      <c r="C2539" s="3">
        <v>14639.7998046875</v>
      </c>
      <c r="D2539" s="3">
        <v>14653.349609375</v>
      </c>
      <c r="E2539" s="3">
        <v>14435.7001953125</v>
      </c>
      <c r="F2539" s="3">
        <v>14564.849609375</v>
      </c>
    </row>
    <row r="2540" ht="12.75" customHeight="1">
      <c r="A2540" s="4">
        <v>44209.0</v>
      </c>
      <c r="B2540" s="2" t="s">
        <v>11</v>
      </c>
      <c r="C2540" s="3">
        <v>28140.099609375</v>
      </c>
      <c r="D2540" s="3">
        <v>28503.4296875</v>
      </c>
      <c r="E2540" s="3">
        <v>28133.58984375</v>
      </c>
      <c r="F2540" s="3">
        <v>28456.58984375</v>
      </c>
    </row>
    <row r="2541" ht="12.75" customHeight="1">
      <c r="A2541" s="4">
        <v>44209.0</v>
      </c>
      <c r="B2541" s="2" t="s">
        <v>6</v>
      </c>
      <c r="C2541" s="3">
        <v>3802.22998046875</v>
      </c>
      <c r="D2541" s="3">
        <v>3820.9599609375</v>
      </c>
      <c r="E2541" s="3">
        <v>3791.5</v>
      </c>
      <c r="F2541" s="3">
        <v>3809.84008789063</v>
      </c>
    </row>
    <row r="2542" ht="12.75" customHeight="1">
      <c r="A2542" s="4">
        <v>44209.0</v>
      </c>
      <c r="B2542" s="2" t="s">
        <v>10</v>
      </c>
      <c r="C2542" s="3">
        <v>3613.28100585938</v>
      </c>
      <c r="D2542" s="3">
        <v>3622.34790039063</v>
      </c>
      <c r="E2542" s="3">
        <v>3575.59497070313</v>
      </c>
      <c r="F2542" s="3">
        <v>3598.65209960938</v>
      </c>
    </row>
    <row r="2543" ht="12.75" customHeight="1">
      <c r="A2543" s="4">
        <v>44209.0</v>
      </c>
      <c r="B2543" s="2" t="s">
        <v>7</v>
      </c>
      <c r="C2543" s="3">
        <v>53.310001373291</v>
      </c>
      <c r="D2543" s="3">
        <v>53.9300003051758</v>
      </c>
      <c r="E2543" s="3">
        <v>52.5800018310547</v>
      </c>
      <c r="F2543" s="3">
        <v>52.9099998474121</v>
      </c>
    </row>
    <row r="2544" ht="12.75" customHeight="1">
      <c r="A2544" s="4">
        <v>44210.0</v>
      </c>
      <c r="B2544" s="2" t="s">
        <v>8</v>
      </c>
      <c r="C2544" s="3">
        <v>13973.76953125</v>
      </c>
      <c r="D2544" s="3">
        <v>14030.2197265625</v>
      </c>
      <c r="E2544" s="3">
        <v>13942.8798828125</v>
      </c>
      <c r="F2544" s="3">
        <v>13988.7001953125</v>
      </c>
    </row>
    <row r="2545" ht="12.75" customHeight="1">
      <c r="A2545" s="4">
        <v>44210.0</v>
      </c>
      <c r="B2545" s="2" t="s">
        <v>9</v>
      </c>
      <c r="C2545" s="3">
        <v>14550.0498046875</v>
      </c>
      <c r="D2545" s="3">
        <v>14617.7998046875</v>
      </c>
      <c r="E2545" s="3">
        <v>14471.5</v>
      </c>
      <c r="F2545" s="3">
        <v>14595.599609375</v>
      </c>
    </row>
    <row r="2546" ht="12.75" customHeight="1">
      <c r="A2546" s="4">
        <v>44210.0</v>
      </c>
      <c r="B2546" s="2" t="s">
        <v>11</v>
      </c>
      <c r="C2546" s="3">
        <v>28442.73046875</v>
      </c>
      <c r="D2546" s="3">
        <v>28979.529296875</v>
      </c>
      <c r="E2546" s="3">
        <v>28411.580078125</v>
      </c>
      <c r="F2546" s="3">
        <v>28698.259765625</v>
      </c>
    </row>
    <row r="2547" ht="12.75" customHeight="1">
      <c r="A2547" s="4">
        <v>44210.0</v>
      </c>
      <c r="B2547" s="2" t="s">
        <v>6</v>
      </c>
      <c r="C2547" s="3">
        <v>3814.97998046875</v>
      </c>
      <c r="D2547" s="3">
        <v>3823.60009765625</v>
      </c>
      <c r="E2547" s="3">
        <v>3792.86010742188</v>
      </c>
      <c r="F2547" s="3">
        <v>3795.5400390625</v>
      </c>
    </row>
    <row r="2548" ht="12.75" customHeight="1">
      <c r="A2548" s="4">
        <v>44210.0</v>
      </c>
      <c r="B2548" s="2" t="s">
        <v>10</v>
      </c>
      <c r="C2548" s="3">
        <v>3584.93188476563</v>
      </c>
      <c r="D2548" s="3">
        <v>3599.05810546875</v>
      </c>
      <c r="E2548" s="3">
        <v>3559.60009765625</v>
      </c>
      <c r="F2548" s="3">
        <v>3565.90502929688</v>
      </c>
    </row>
    <row r="2549" ht="12.75" customHeight="1">
      <c r="A2549" s="4">
        <v>44210.0</v>
      </c>
      <c r="B2549" s="2" t="s">
        <v>7</v>
      </c>
      <c r="C2549" s="3">
        <v>52.8400001525879</v>
      </c>
      <c r="D2549" s="3">
        <v>53.75</v>
      </c>
      <c r="E2549" s="3">
        <v>52.2400016784668</v>
      </c>
      <c r="F2549" s="3">
        <v>53.5699996948242</v>
      </c>
    </row>
    <row r="2550" ht="12.75" customHeight="1">
      <c r="A2550" s="4">
        <v>44211.0</v>
      </c>
      <c r="B2550" s="2" t="s">
        <v>8</v>
      </c>
      <c r="C2550" s="3">
        <v>13904.2998046875</v>
      </c>
      <c r="D2550" s="3">
        <v>13958.16015625</v>
      </c>
      <c r="E2550" s="3">
        <v>13672.669921875</v>
      </c>
      <c r="F2550" s="3">
        <v>13787.73046875</v>
      </c>
    </row>
    <row r="2551" ht="12.75" customHeight="1">
      <c r="A2551" s="4">
        <v>44211.0</v>
      </c>
      <c r="B2551" s="2" t="s">
        <v>9</v>
      </c>
      <c r="C2551" s="3">
        <v>14594.349609375</v>
      </c>
      <c r="D2551" s="3">
        <v>14617.4501953125</v>
      </c>
      <c r="E2551" s="3">
        <v>14357.849609375</v>
      </c>
      <c r="F2551" s="3">
        <v>14433.7001953125</v>
      </c>
    </row>
    <row r="2552" ht="12.75" customHeight="1">
      <c r="A2552" s="4">
        <v>44211.0</v>
      </c>
      <c r="B2552" s="2" t="s">
        <v>11</v>
      </c>
      <c r="C2552" s="3">
        <v>28777.470703125</v>
      </c>
      <c r="D2552" s="3">
        <v>28820.5</v>
      </c>
      <c r="E2552" s="3">
        <v>28477.029296875</v>
      </c>
      <c r="F2552" s="3">
        <v>28519.1796875</v>
      </c>
    </row>
    <row r="2553" ht="12.75" customHeight="1">
      <c r="A2553" s="4">
        <v>44211.0</v>
      </c>
      <c r="B2553" s="2" t="s">
        <v>6</v>
      </c>
      <c r="C2553" s="3">
        <v>3788.72998046875</v>
      </c>
      <c r="D2553" s="3">
        <v>3788.72998046875</v>
      </c>
      <c r="E2553" s="3">
        <v>3749.6201171875</v>
      </c>
      <c r="F2553" s="3">
        <v>3768.25</v>
      </c>
    </row>
    <row r="2554" ht="12.75" customHeight="1">
      <c r="A2554" s="4">
        <v>44211.0</v>
      </c>
      <c r="B2554" s="2" t="s">
        <v>10</v>
      </c>
      <c r="C2554" s="3">
        <v>3566.28491210938</v>
      </c>
      <c r="D2554" s="3">
        <v>3589.26611328125</v>
      </c>
      <c r="E2554" s="3">
        <v>3533.7880859375</v>
      </c>
      <c r="F2554" s="3">
        <v>3566.3779296875</v>
      </c>
    </row>
    <row r="2555" ht="12.75" customHeight="1">
      <c r="A2555" s="4">
        <v>44211.0</v>
      </c>
      <c r="B2555" s="2" t="s">
        <v>7</v>
      </c>
      <c r="C2555" s="3">
        <v>53.7999992370606</v>
      </c>
      <c r="D2555" s="3">
        <v>53.8300018310547</v>
      </c>
      <c r="E2555" s="3">
        <v>51.8300018310547</v>
      </c>
      <c r="F2555" s="3">
        <v>52.3600006103516</v>
      </c>
    </row>
    <row r="2556" ht="12.75" customHeight="1">
      <c r="A2556" s="4">
        <v>44214.0</v>
      </c>
      <c r="B2556" s="2" t="s">
        <v>8</v>
      </c>
      <c r="C2556" s="3">
        <v>13701.98046875</v>
      </c>
      <c r="D2556" s="3">
        <v>13850.400390625</v>
      </c>
      <c r="E2556" s="3">
        <v>13701.740234375</v>
      </c>
      <c r="F2556" s="3">
        <v>13848.349609375</v>
      </c>
    </row>
    <row r="2557" ht="12.75" customHeight="1">
      <c r="A2557" s="4">
        <v>44214.0</v>
      </c>
      <c r="B2557" s="2" t="s">
        <v>9</v>
      </c>
      <c r="C2557" s="3">
        <v>14453.2998046875</v>
      </c>
      <c r="D2557" s="3">
        <v>14459.150390625</v>
      </c>
      <c r="E2557" s="3">
        <v>14222.7998046875</v>
      </c>
      <c r="F2557" s="3">
        <v>14281.2998046875</v>
      </c>
    </row>
    <row r="2558" ht="12.75" customHeight="1">
      <c r="A2558" s="4">
        <v>44214.0</v>
      </c>
      <c r="B2558" s="2" t="s">
        <v>11</v>
      </c>
      <c r="C2558" s="3">
        <v>28238.6796875</v>
      </c>
      <c r="D2558" s="3">
        <v>28349.970703125</v>
      </c>
      <c r="E2558" s="3">
        <v>28111.5390625</v>
      </c>
      <c r="F2558" s="3">
        <v>28242.2109375</v>
      </c>
    </row>
    <row r="2559" ht="12.75" customHeight="1">
      <c r="A2559" s="4">
        <v>44214.0</v>
      </c>
      <c r="B2559" s="2" t="s">
        <v>10</v>
      </c>
      <c r="C2559" s="3">
        <v>3554.80004882813</v>
      </c>
      <c r="D2559" s="3">
        <v>3608.77001953125</v>
      </c>
      <c r="E2559" s="3">
        <v>3544.26000976563</v>
      </c>
      <c r="F2559" s="3">
        <v>3596.21997070313</v>
      </c>
    </row>
    <row r="2560" ht="12.75" customHeight="1">
      <c r="A2560" s="4">
        <v>44215.0</v>
      </c>
      <c r="B2560" s="2" t="s">
        <v>8</v>
      </c>
      <c r="C2560" s="3">
        <v>13935.9296875</v>
      </c>
      <c r="D2560" s="3">
        <v>13940.0498046875</v>
      </c>
      <c r="E2560" s="3">
        <v>13804.4599609375</v>
      </c>
      <c r="F2560" s="3">
        <v>13815.0595703125</v>
      </c>
    </row>
    <row r="2561" ht="12.75" customHeight="1">
      <c r="A2561" s="4">
        <v>44215.0</v>
      </c>
      <c r="B2561" s="2" t="s">
        <v>9</v>
      </c>
      <c r="C2561" s="3">
        <v>14371.650390625</v>
      </c>
      <c r="D2561" s="3">
        <v>14546.0498046875</v>
      </c>
      <c r="E2561" s="3">
        <v>14350.849609375</v>
      </c>
      <c r="F2561" s="3">
        <v>14521.150390625</v>
      </c>
    </row>
    <row r="2562" ht="12.75" customHeight="1">
      <c r="A2562" s="4">
        <v>44215.0</v>
      </c>
      <c r="B2562" s="2" t="s">
        <v>11</v>
      </c>
      <c r="C2562" s="3">
        <v>28405.490234375</v>
      </c>
      <c r="D2562" s="3">
        <v>28720.91015625</v>
      </c>
      <c r="E2562" s="3">
        <v>28373.33984375</v>
      </c>
      <c r="F2562" s="3">
        <v>28633.4609375</v>
      </c>
    </row>
    <row r="2563" ht="12.75" customHeight="1">
      <c r="A2563" s="4">
        <v>44215.0</v>
      </c>
      <c r="B2563" s="2" t="s">
        <v>6</v>
      </c>
      <c r="C2563" s="3">
        <v>3781.8798828125</v>
      </c>
      <c r="D2563" s="3">
        <v>3804.53002929688</v>
      </c>
      <c r="E2563" s="3">
        <v>3780.3701171875</v>
      </c>
      <c r="F2563" s="3">
        <v>3798.90991210938</v>
      </c>
    </row>
    <row r="2564" ht="12.75" customHeight="1">
      <c r="A2564" s="4">
        <v>44215.0</v>
      </c>
      <c r="B2564" s="2" t="s">
        <v>10</v>
      </c>
      <c r="C2564" s="3">
        <v>3596.36010742188</v>
      </c>
      <c r="D2564" s="3">
        <v>3603.14990234375</v>
      </c>
      <c r="E2564" s="3">
        <v>3553.02001953125</v>
      </c>
      <c r="F2564" s="3">
        <v>3566.3798828125</v>
      </c>
    </row>
    <row r="2565" ht="12.75" customHeight="1">
      <c r="A2565" s="4">
        <v>44215.0</v>
      </c>
      <c r="B2565" s="2" t="s">
        <v>7</v>
      </c>
      <c r="C2565" s="3">
        <v>52.0</v>
      </c>
      <c r="D2565" s="3">
        <v>53.1300010681152</v>
      </c>
      <c r="E2565" s="3">
        <v>51.7599983215332</v>
      </c>
      <c r="F2565" s="3">
        <v>52.9799995422363</v>
      </c>
    </row>
    <row r="2566" ht="12.75" customHeight="1">
      <c r="A2566" s="4">
        <v>44216.0</v>
      </c>
      <c r="B2566" s="2" t="s">
        <v>8</v>
      </c>
      <c r="C2566" s="3">
        <v>13848.76953125</v>
      </c>
      <c r="D2566" s="3">
        <v>13952.2001953125</v>
      </c>
      <c r="E2566" s="3">
        <v>13835.990234375</v>
      </c>
      <c r="F2566" s="3">
        <v>13921.3701171875</v>
      </c>
    </row>
    <row r="2567" ht="12.75" customHeight="1">
      <c r="A2567" s="4">
        <v>44216.0</v>
      </c>
      <c r="B2567" s="2" t="s">
        <v>9</v>
      </c>
      <c r="C2567" s="3">
        <v>14538.2998046875</v>
      </c>
      <c r="D2567" s="3">
        <v>14666.4501953125</v>
      </c>
      <c r="E2567" s="3">
        <v>14517.5498046875</v>
      </c>
      <c r="F2567" s="3">
        <v>14644.7001953125</v>
      </c>
    </row>
    <row r="2568" ht="12.75" customHeight="1">
      <c r="A2568" s="4">
        <v>44216.0</v>
      </c>
      <c r="B2568" s="2" t="s">
        <v>11</v>
      </c>
      <c r="C2568" s="3">
        <v>28798.740234375</v>
      </c>
      <c r="D2568" s="3">
        <v>28801.189453125</v>
      </c>
      <c r="E2568" s="3">
        <v>28402.109375</v>
      </c>
      <c r="F2568" s="3">
        <v>28523.259765625</v>
      </c>
    </row>
    <row r="2569" ht="12.75" customHeight="1">
      <c r="A2569" s="4">
        <v>44216.0</v>
      </c>
      <c r="B2569" s="2" t="s">
        <v>6</v>
      </c>
      <c r="C2569" s="3">
        <v>3816.21997070313</v>
      </c>
      <c r="D2569" s="3">
        <v>3859.75</v>
      </c>
      <c r="E2569" s="3">
        <v>3816.21997070313</v>
      </c>
      <c r="F2569" s="3">
        <v>3851.85009765625</v>
      </c>
    </row>
    <row r="2570" ht="12.75" customHeight="1">
      <c r="A2570" s="4">
        <v>44216.0</v>
      </c>
      <c r="B2570" s="2" t="s">
        <v>10</v>
      </c>
      <c r="C2570" s="3">
        <v>3564.12109375</v>
      </c>
      <c r="D2570" s="3">
        <v>3589.9619140625</v>
      </c>
      <c r="E2570" s="3">
        <v>3556.44311523438</v>
      </c>
      <c r="F2570" s="3">
        <v>3583.09204101563</v>
      </c>
    </row>
    <row r="2571" ht="12.75" customHeight="1">
      <c r="A2571" s="4">
        <v>44216.0</v>
      </c>
      <c r="B2571" s="2" t="s">
        <v>7</v>
      </c>
      <c r="C2571" s="3">
        <v>53.1300010681152</v>
      </c>
      <c r="D2571" s="3">
        <v>53.7900009155273</v>
      </c>
      <c r="E2571" s="3">
        <v>53.0499992370606</v>
      </c>
      <c r="F2571" s="3">
        <v>53.2400016784668</v>
      </c>
    </row>
    <row r="2572" ht="12.75" customHeight="1">
      <c r="A2572" s="4">
        <v>44217.0</v>
      </c>
      <c r="B2572" s="2" t="s">
        <v>8</v>
      </c>
      <c r="C2572" s="3">
        <v>13997.7802734375</v>
      </c>
      <c r="D2572" s="3">
        <v>14026.349609375</v>
      </c>
      <c r="E2572" s="3">
        <v>13878.83984375</v>
      </c>
      <c r="F2572" s="3">
        <v>13906.669921875</v>
      </c>
    </row>
    <row r="2573" ht="12.75" customHeight="1">
      <c r="A2573" s="4">
        <v>44217.0</v>
      </c>
      <c r="B2573" s="2" t="s">
        <v>9</v>
      </c>
      <c r="C2573" s="3">
        <v>14730.9501953125</v>
      </c>
      <c r="D2573" s="3">
        <v>14753.5498046875</v>
      </c>
      <c r="E2573" s="3">
        <v>14517.25</v>
      </c>
      <c r="F2573" s="3">
        <v>14590.349609375</v>
      </c>
    </row>
    <row r="2574" ht="12.75" customHeight="1">
      <c r="A2574" s="4">
        <v>44217.0</v>
      </c>
      <c r="B2574" s="2" t="s">
        <v>11</v>
      </c>
      <c r="C2574" s="3">
        <v>28710.41015625</v>
      </c>
      <c r="D2574" s="3">
        <v>28846.150390625</v>
      </c>
      <c r="E2574" s="3">
        <v>28677.609375</v>
      </c>
      <c r="F2574" s="3">
        <v>28756.859375</v>
      </c>
    </row>
    <row r="2575" ht="12.75" customHeight="1">
      <c r="A2575" s="4">
        <v>44217.0</v>
      </c>
      <c r="B2575" s="2" t="s">
        <v>6</v>
      </c>
      <c r="C2575" s="3">
        <v>3857.4599609375</v>
      </c>
      <c r="D2575" s="3">
        <v>3861.44995117188</v>
      </c>
      <c r="E2575" s="3">
        <v>3845.05004882813</v>
      </c>
      <c r="F2575" s="3">
        <v>3853.07006835938</v>
      </c>
    </row>
    <row r="2576" ht="12.75" customHeight="1">
      <c r="A2576" s="4">
        <v>44217.0</v>
      </c>
      <c r="B2576" s="2" t="s">
        <v>10</v>
      </c>
      <c r="C2576" s="3">
        <v>3590.92504882813</v>
      </c>
      <c r="D2576" s="3">
        <v>3636.24389648438</v>
      </c>
      <c r="E2576" s="3">
        <v>3585.80200195313</v>
      </c>
      <c r="F2576" s="3">
        <v>3621.26391601563</v>
      </c>
    </row>
    <row r="2577" ht="12.75" customHeight="1">
      <c r="A2577" s="4">
        <v>44217.0</v>
      </c>
      <c r="B2577" s="2" t="s">
        <v>7</v>
      </c>
      <c r="C2577" s="3">
        <v>52.9300003051758</v>
      </c>
      <c r="D2577" s="3">
        <v>53.4099998474121</v>
      </c>
      <c r="E2577" s="3">
        <v>52.75</v>
      </c>
      <c r="F2577" s="3">
        <v>53.1300010681152</v>
      </c>
    </row>
    <row r="2578" ht="12.75" customHeight="1">
      <c r="A2578" s="4">
        <v>44218.0</v>
      </c>
      <c r="B2578" s="2" t="s">
        <v>8</v>
      </c>
      <c r="C2578" s="3">
        <v>13858.0498046875</v>
      </c>
      <c r="D2578" s="3">
        <v>13897.73046875</v>
      </c>
      <c r="E2578" s="3">
        <v>13744.259765625</v>
      </c>
      <c r="F2578" s="3">
        <v>13873.9697265625</v>
      </c>
    </row>
    <row r="2579" ht="12.75" customHeight="1">
      <c r="A2579" s="4">
        <v>44218.0</v>
      </c>
      <c r="B2579" s="2" t="s">
        <v>9</v>
      </c>
      <c r="C2579" s="3">
        <v>14583.400390625</v>
      </c>
      <c r="D2579" s="3">
        <v>14619.900390625</v>
      </c>
      <c r="E2579" s="3">
        <v>14357.75</v>
      </c>
      <c r="F2579" s="3">
        <v>14371.900390625</v>
      </c>
    </row>
    <row r="2580" ht="12.75" customHeight="1">
      <c r="A2580" s="4">
        <v>44218.0</v>
      </c>
      <c r="B2580" s="2" t="s">
        <v>11</v>
      </c>
      <c r="C2580" s="3">
        <v>28580.19921875</v>
      </c>
      <c r="D2580" s="3">
        <v>28698.1796875</v>
      </c>
      <c r="E2580" s="3">
        <v>28527.16015625</v>
      </c>
      <c r="F2580" s="3">
        <v>28631.44921875</v>
      </c>
    </row>
    <row r="2581" ht="12.75" customHeight="1">
      <c r="A2581" s="4">
        <v>44218.0</v>
      </c>
      <c r="B2581" s="2" t="s">
        <v>6</v>
      </c>
      <c r="C2581" s="3">
        <v>3844.23999023438</v>
      </c>
      <c r="D2581" s="3">
        <v>3852.31005859375</v>
      </c>
      <c r="E2581" s="3">
        <v>3830.40991210938</v>
      </c>
      <c r="F2581" s="3">
        <v>3841.46997070313</v>
      </c>
    </row>
    <row r="2582" ht="12.75" customHeight="1">
      <c r="A2582" s="4">
        <v>44218.0</v>
      </c>
      <c r="B2582" s="2" t="s">
        <v>10</v>
      </c>
      <c r="C2582" s="3">
        <v>3616.5400390625</v>
      </c>
      <c r="D2582" s="3">
        <v>3616.5400390625</v>
      </c>
      <c r="E2582" s="3">
        <v>3585.03393554688</v>
      </c>
      <c r="F2582" s="3">
        <v>3606.75</v>
      </c>
    </row>
    <row r="2583" ht="12.75" customHeight="1">
      <c r="A2583" s="4">
        <v>44218.0</v>
      </c>
      <c r="B2583" s="2" t="s">
        <v>7</v>
      </c>
      <c r="C2583" s="3">
        <v>53.0999984741211</v>
      </c>
      <c r="D2583" s="3">
        <v>53.1599998474121</v>
      </c>
      <c r="E2583" s="3">
        <v>51.439998626709</v>
      </c>
      <c r="F2583" s="3">
        <v>52.2700004577637</v>
      </c>
    </row>
    <row r="2584" ht="12.75" customHeight="1">
      <c r="A2584" s="4">
        <v>44221.0</v>
      </c>
      <c r="B2584" s="2" t="s">
        <v>8</v>
      </c>
      <c r="C2584" s="3">
        <v>13943.9599609375</v>
      </c>
      <c r="D2584" s="3">
        <v>13946.849609375</v>
      </c>
      <c r="E2584" s="3">
        <v>13599.7802734375</v>
      </c>
      <c r="F2584" s="3">
        <v>13643.9501953125</v>
      </c>
    </row>
    <row r="2585" ht="12.75" customHeight="1">
      <c r="A2585" s="4">
        <v>44221.0</v>
      </c>
      <c r="B2585" s="2" t="s">
        <v>9</v>
      </c>
      <c r="C2585" s="3">
        <v>14477.7998046875</v>
      </c>
      <c r="D2585" s="3">
        <v>14491.099609375</v>
      </c>
      <c r="E2585" s="3">
        <v>14218.599609375</v>
      </c>
      <c r="F2585" s="3">
        <v>14238.900390625</v>
      </c>
    </row>
    <row r="2586" ht="12.75" customHeight="1">
      <c r="A2586" s="4">
        <v>44221.0</v>
      </c>
      <c r="B2586" s="2" t="s">
        <v>11</v>
      </c>
      <c r="C2586" s="3">
        <v>28698.890625</v>
      </c>
      <c r="D2586" s="3">
        <v>28822.2890625</v>
      </c>
      <c r="E2586" s="3">
        <v>28566.849609375</v>
      </c>
      <c r="F2586" s="3">
        <v>28822.2890625</v>
      </c>
    </row>
    <row r="2587" ht="12.75" customHeight="1">
      <c r="A2587" s="4">
        <v>44221.0</v>
      </c>
      <c r="B2587" s="2" t="s">
        <v>6</v>
      </c>
      <c r="C2587" s="3">
        <v>3851.67993164063</v>
      </c>
      <c r="D2587" s="3">
        <v>3859.22998046875</v>
      </c>
      <c r="E2587" s="3">
        <v>3797.15991210938</v>
      </c>
      <c r="F2587" s="3">
        <v>3855.36010742188</v>
      </c>
    </row>
    <row r="2588" ht="12.75" customHeight="1">
      <c r="A2588" s="4">
        <v>44221.0</v>
      </c>
      <c r="B2588" s="2" t="s">
        <v>10</v>
      </c>
      <c r="C2588" s="3">
        <v>3605.36108398438</v>
      </c>
      <c r="D2588" s="3">
        <v>3637.10009765625</v>
      </c>
      <c r="E2588" s="3">
        <v>3591.02001953125</v>
      </c>
      <c r="F2588" s="3">
        <v>3624.23803710938</v>
      </c>
    </row>
    <row r="2589" ht="12.75" customHeight="1">
      <c r="A2589" s="4">
        <v>44221.0</v>
      </c>
      <c r="B2589" s="2" t="s">
        <v>7</v>
      </c>
      <c r="C2589" s="3">
        <v>52.1699981689453</v>
      </c>
      <c r="D2589" s="3">
        <v>52.9500007629395</v>
      </c>
      <c r="E2589" s="3">
        <v>51.8199996948242</v>
      </c>
      <c r="F2589" s="3">
        <v>52.7700004577637</v>
      </c>
    </row>
    <row r="2590" ht="12.75" customHeight="1">
      <c r="A2590" s="4">
        <v>44222.0</v>
      </c>
      <c r="B2590" s="2" t="s">
        <v>8</v>
      </c>
      <c r="C2590" s="3">
        <v>13687.3896484375</v>
      </c>
      <c r="D2590" s="3">
        <v>13925.73046875</v>
      </c>
      <c r="E2590" s="3">
        <v>13670.23046875</v>
      </c>
      <c r="F2590" s="3">
        <v>13870.990234375</v>
      </c>
    </row>
    <row r="2591" ht="12.75" customHeight="1">
      <c r="A2591" s="4">
        <v>44222.0</v>
      </c>
      <c r="B2591" s="2" t="s">
        <v>11</v>
      </c>
      <c r="C2591" s="3">
        <v>28696.30078125</v>
      </c>
      <c r="D2591" s="3">
        <v>28740.7109375</v>
      </c>
      <c r="E2591" s="3">
        <v>28527.810546875</v>
      </c>
      <c r="F2591" s="3">
        <v>28546.1796875</v>
      </c>
    </row>
    <row r="2592" ht="12.75" customHeight="1">
      <c r="A2592" s="4">
        <v>44222.0</v>
      </c>
      <c r="B2592" s="2" t="s">
        <v>6</v>
      </c>
      <c r="C2592" s="3">
        <v>3862.9599609375</v>
      </c>
      <c r="D2592" s="3">
        <v>3870.89990234375</v>
      </c>
      <c r="E2592" s="3">
        <v>3847.78002929688</v>
      </c>
      <c r="F2592" s="3">
        <v>3849.6201171875</v>
      </c>
    </row>
    <row r="2593" ht="12.75" customHeight="1">
      <c r="A2593" s="4">
        <v>44222.0</v>
      </c>
      <c r="B2593" s="2" t="s">
        <v>10</v>
      </c>
      <c r="C2593" s="3">
        <v>3610.96899414063</v>
      </c>
      <c r="D2593" s="3">
        <v>3610.96899414063</v>
      </c>
      <c r="E2593" s="3">
        <v>3564.74194335938</v>
      </c>
      <c r="F2593" s="3">
        <v>3569.42895507813</v>
      </c>
    </row>
    <row r="2594" ht="12.75" customHeight="1">
      <c r="A2594" s="4">
        <v>44222.0</v>
      </c>
      <c r="B2594" s="2" t="s">
        <v>7</v>
      </c>
      <c r="C2594" s="3">
        <v>52.9099998474121</v>
      </c>
      <c r="D2594" s="3">
        <v>53.25</v>
      </c>
      <c r="E2594" s="3">
        <v>52.2900009155273</v>
      </c>
      <c r="F2594" s="3">
        <v>52.6100006103516</v>
      </c>
    </row>
    <row r="2595" ht="12.75" customHeight="1">
      <c r="A2595" s="4">
        <v>44223.0</v>
      </c>
      <c r="B2595" s="2" t="s">
        <v>8</v>
      </c>
      <c r="C2595" s="3">
        <v>13827.4697265625</v>
      </c>
      <c r="D2595" s="3">
        <v>13851.83984375</v>
      </c>
      <c r="E2595" s="3">
        <v>13475.0302734375</v>
      </c>
      <c r="F2595" s="3">
        <v>13620.4599609375</v>
      </c>
    </row>
    <row r="2596" ht="12.75" customHeight="1">
      <c r="A2596" s="4">
        <v>44223.0</v>
      </c>
      <c r="B2596" s="2" t="s">
        <v>9</v>
      </c>
      <c r="C2596" s="3">
        <v>14237.9501953125</v>
      </c>
      <c r="D2596" s="3">
        <v>14237.9501953125</v>
      </c>
      <c r="E2596" s="3">
        <v>13929.2998046875</v>
      </c>
      <c r="F2596" s="3">
        <v>13967.5</v>
      </c>
    </row>
    <row r="2597" ht="12.75" customHeight="1">
      <c r="A2597" s="4">
        <v>44223.0</v>
      </c>
      <c r="B2597" s="2" t="s">
        <v>11</v>
      </c>
      <c r="C2597" s="3">
        <v>28665.33984375</v>
      </c>
      <c r="D2597" s="3">
        <v>28754.990234375</v>
      </c>
      <c r="E2597" s="3">
        <v>28542.0</v>
      </c>
      <c r="F2597" s="3">
        <v>28635.2109375</v>
      </c>
    </row>
    <row r="2598" ht="12.75" customHeight="1">
      <c r="A2598" s="4">
        <v>44223.0</v>
      </c>
      <c r="B2598" s="2" t="s">
        <v>6</v>
      </c>
      <c r="C2598" s="3">
        <v>3836.830078125</v>
      </c>
      <c r="D2598" s="3">
        <v>3836.830078125</v>
      </c>
      <c r="E2598" s="3">
        <v>3732.47998046875</v>
      </c>
      <c r="F2598" s="3">
        <v>3750.77001953125</v>
      </c>
    </row>
    <row r="2599" ht="12.75" customHeight="1">
      <c r="A2599" s="4">
        <v>44223.0</v>
      </c>
      <c r="B2599" s="2" t="s">
        <v>10</v>
      </c>
      <c r="C2599" s="3">
        <v>3567.55004882813</v>
      </c>
      <c r="D2599" s="3">
        <v>3578.80004882813</v>
      </c>
      <c r="E2599" s="3">
        <v>3546.48999023438</v>
      </c>
      <c r="F2599" s="3">
        <v>3573.34008789063</v>
      </c>
    </row>
    <row r="2600" ht="12.75" customHeight="1">
      <c r="A2600" s="4">
        <v>44223.0</v>
      </c>
      <c r="B2600" s="2" t="s">
        <v>7</v>
      </c>
      <c r="C2600" s="3">
        <v>52.7599983215332</v>
      </c>
      <c r="D2600" s="3">
        <v>53.2999992370606</v>
      </c>
      <c r="E2600" s="3">
        <v>51.8499984741211</v>
      </c>
      <c r="F2600" s="3">
        <v>52.8499984741211</v>
      </c>
    </row>
    <row r="2601" ht="12.75" customHeight="1">
      <c r="A2601" s="4">
        <v>44224.0</v>
      </c>
      <c r="B2601" s="2" t="s">
        <v>8</v>
      </c>
      <c r="C2601" s="3">
        <v>13500.6396484375</v>
      </c>
      <c r="D2601" s="3">
        <v>13698.5400390625</v>
      </c>
      <c r="E2601" s="3">
        <v>13310.9501953125</v>
      </c>
      <c r="F2601" s="3">
        <v>13665.9296875</v>
      </c>
    </row>
    <row r="2602" ht="12.75" customHeight="1">
      <c r="A2602" s="4">
        <v>44224.0</v>
      </c>
      <c r="B2602" s="2" t="s">
        <v>9</v>
      </c>
      <c r="C2602" s="3">
        <v>13810.400390625</v>
      </c>
      <c r="D2602" s="3">
        <v>13898.25</v>
      </c>
      <c r="E2602" s="3">
        <v>13713.25</v>
      </c>
      <c r="F2602" s="3">
        <v>13817.5498046875</v>
      </c>
    </row>
    <row r="2603" ht="12.75" customHeight="1">
      <c r="A2603" s="4">
        <v>44224.0</v>
      </c>
      <c r="B2603" s="2" t="s">
        <v>11</v>
      </c>
      <c r="C2603" s="3">
        <v>28169.26953125</v>
      </c>
      <c r="D2603" s="3">
        <v>28360.48046875</v>
      </c>
      <c r="E2603" s="3">
        <v>27975.849609375</v>
      </c>
      <c r="F2603" s="3">
        <v>28197.419921875</v>
      </c>
    </row>
    <row r="2604" ht="12.75" customHeight="1">
      <c r="A2604" s="4">
        <v>44224.0</v>
      </c>
      <c r="B2604" s="2" t="s">
        <v>6</v>
      </c>
      <c r="C2604" s="3">
        <v>3755.75</v>
      </c>
      <c r="D2604" s="3">
        <v>3830.5</v>
      </c>
      <c r="E2604" s="3">
        <v>3755.75</v>
      </c>
      <c r="F2604" s="3">
        <v>3787.3798828125</v>
      </c>
    </row>
    <row r="2605" ht="12.75" customHeight="1">
      <c r="A2605" s="4">
        <v>44224.0</v>
      </c>
      <c r="B2605" s="2" t="s">
        <v>10</v>
      </c>
      <c r="C2605" s="3">
        <v>3534.6689453125</v>
      </c>
      <c r="D2605" s="3">
        <v>3549.5439453125</v>
      </c>
      <c r="E2605" s="3">
        <v>3496.87890625</v>
      </c>
      <c r="F2605" s="3">
        <v>3505.17602539063</v>
      </c>
    </row>
    <row r="2606" ht="12.75" customHeight="1">
      <c r="A2606" s="4">
        <v>44224.0</v>
      </c>
      <c r="B2606" s="2" t="s">
        <v>7</v>
      </c>
      <c r="C2606" s="3">
        <v>52.6500015258789</v>
      </c>
      <c r="D2606" s="3">
        <v>53.5800018310547</v>
      </c>
      <c r="E2606" s="3">
        <v>52.0400009155273</v>
      </c>
      <c r="F2606" s="3">
        <v>52.3400001525879</v>
      </c>
    </row>
    <row r="2607" ht="12.75" customHeight="1">
      <c r="A2607" s="4">
        <v>44225.0</v>
      </c>
      <c r="B2607" s="2" t="s">
        <v>8</v>
      </c>
      <c r="C2607" s="3">
        <v>13474.2001953125</v>
      </c>
      <c r="D2607" s="3">
        <v>13593.0302734375</v>
      </c>
      <c r="E2607" s="3">
        <v>13403.740234375</v>
      </c>
      <c r="F2607" s="3">
        <v>13432.8701171875</v>
      </c>
    </row>
    <row r="2608" ht="12.75" customHeight="1">
      <c r="A2608" s="4">
        <v>44225.0</v>
      </c>
      <c r="B2608" s="2" t="s">
        <v>9</v>
      </c>
      <c r="C2608" s="3">
        <v>13946.599609375</v>
      </c>
      <c r="D2608" s="3">
        <v>13966.849609375</v>
      </c>
      <c r="E2608" s="3">
        <v>13596.75</v>
      </c>
      <c r="F2608" s="3">
        <v>13634.599609375</v>
      </c>
    </row>
    <row r="2609" ht="12.75" customHeight="1">
      <c r="A2609" s="4">
        <v>44225.0</v>
      </c>
      <c r="B2609" s="2" t="s">
        <v>11</v>
      </c>
      <c r="C2609" s="3">
        <v>28320.720703125</v>
      </c>
      <c r="D2609" s="3">
        <v>28320.720703125</v>
      </c>
      <c r="E2609" s="3">
        <v>27629.80078125</v>
      </c>
      <c r="F2609" s="3">
        <v>27663.390625</v>
      </c>
    </row>
    <row r="2610" ht="12.75" customHeight="1">
      <c r="A2610" s="4">
        <v>44225.0</v>
      </c>
      <c r="B2610" s="2" t="s">
        <v>6</v>
      </c>
      <c r="C2610" s="3">
        <v>3778.05004882813</v>
      </c>
      <c r="D2610" s="3">
        <v>3778.05004882813</v>
      </c>
      <c r="E2610" s="3">
        <v>3694.1201171875</v>
      </c>
      <c r="F2610" s="3">
        <v>3714.23999023438</v>
      </c>
    </row>
    <row r="2611" ht="12.75" customHeight="1">
      <c r="A2611" s="4">
        <v>44225.0</v>
      </c>
      <c r="B2611" s="2" t="s">
        <v>10</v>
      </c>
      <c r="C2611" s="3">
        <v>3521.71801757813</v>
      </c>
      <c r="D2611" s="3">
        <v>3531.59790039063</v>
      </c>
      <c r="E2611" s="3">
        <v>3446.54711914063</v>
      </c>
      <c r="F2611" s="3">
        <v>3483.06909179688</v>
      </c>
    </row>
    <row r="2612" ht="12.75" customHeight="1">
      <c r="A2612" s="4">
        <v>44225.0</v>
      </c>
      <c r="B2612" s="2" t="s">
        <v>7</v>
      </c>
      <c r="C2612" s="3">
        <v>52.1500015258789</v>
      </c>
      <c r="D2612" s="3">
        <v>53.25</v>
      </c>
      <c r="E2612" s="3">
        <v>51.9300003051758</v>
      </c>
      <c r="F2612" s="3">
        <v>52.2000007629395</v>
      </c>
    </row>
    <row r="2613" ht="12.75" customHeight="1">
      <c r="A2613" s="4">
        <v>44228.0</v>
      </c>
      <c r="B2613" s="2" t="s">
        <v>8</v>
      </c>
      <c r="C2613" s="3">
        <v>13559.9404296875</v>
      </c>
      <c r="D2613" s="3">
        <v>13648.0498046875</v>
      </c>
      <c r="E2613" s="3">
        <v>13518.4501953125</v>
      </c>
      <c r="F2613" s="3">
        <v>13622.01953125</v>
      </c>
    </row>
    <row r="2614" ht="12.75" customHeight="1">
      <c r="A2614" s="4">
        <v>44228.0</v>
      </c>
      <c r="B2614" s="2" t="s">
        <v>9</v>
      </c>
      <c r="C2614" s="3">
        <v>13758.599609375</v>
      </c>
      <c r="D2614" s="3">
        <v>14336.349609375</v>
      </c>
      <c r="E2614" s="3">
        <v>13661.75</v>
      </c>
      <c r="F2614" s="3">
        <v>14281.2001953125</v>
      </c>
    </row>
    <row r="2615" ht="12.75" customHeight="1">
      <c r="A2615" s="4">
        <v>44228.0</v>
      </c>
      <c r="B2615" s="2" t="s">
        <v>11</v>
      </c>
      <c r="C2615" s="3">
        <v>27649.0703125</v>
      </c>
      <c r="D2615" s="3">
        <v>28107.099609375</v>
      </c>
      <c r="E2615" s="3">
        <v>27649.0703125</v>
      </c>
      <c r="F2615" s="3">
        <v>28091.05078125</v>
      </c>
    </row>
    <row r="2616" ht="12.75" customHeight="1">
      <c r="A2616" s="4">
        <v>44228.0</v>
      </c>
      <c r="B2616" s="2" t="s">
        <v>6</v>
      </c>
      <c r="C2616" s="3">
        <v>3731.169921875</v>
      </c>
      <c r="D2616" s="3">
        <v>3784.32006835938</v>
      </c>
      <c r="E2616" s="3">
        <v>3725.6201171875</v>
      </c>
      <c r="F2616" s="3">
        <v>3773.86010742188</v>
      </c>
    </row>
    <row r="2617" ht="12.75" customHeight="1">
      <c r="A2617" s="4">
        <v>44228.0</v>
      </c>
      <c r="B2617" s="2" t="s">
        <v>10</v>
      </c>
      <c r="C2617" s="3">
        <v>3477.17211914063</v>
      </c>
      <c r="D2617" s="3">
        <v>3506.38891601563</v>
      </c>
      <c r="E2617" s="3">
        <v>3469.875</v>
      </c>
      <c r="F2617" s="3">
        <v>3505.28393554688</v>
      </c>
    </row>
    <row r="2618" ht="12.75" customHeight="1">
      <c r="A2618" s="4">
        <v>44228.0</v>
      </c>
      <c r="B2618" s="2" t="s">
        <v>7</v>
      </c>
      <c r="C2618" s="3">
        <v>51.9900016784668</v>
      </c>
      <c r="D2618" s="3">
        <v>53.7400016784668</v>
      </c>
      <c r="E2618" s="3">
        <v>51.6399993896484</v>
      </c>
      <c r="F2618" s="3">
        <v>53.5499992370606</v>
      </c>
    </row>
    <row r="2619" ht="12.75" customHeight="1">
      <c r="A2619" s="4">
        <v>44229.0</v>
      </c>
      <c r="B2619" s="2" t="s">
        <v>8</v>
      </c>
      <c r="C2619" s="3">
        <v>13724.1201171875</v>
      </c>
      <c r="D2619" s="3">
        <v>13844.9404296875</v>
      </c>
      <c r="E2619" s="3">
        <v>13693.9296875</v>
      </c>
      <c r="F2619" s="3">
        <v>13835.16015625</v>
      </c>
    </row>
    <row r="2620" ht="12.75" customHeight="1">
      <c r="A2620" s="4">
        <v>44229.0</v>
      </c>
      <c r="B2620" s="2" t="s">
        <v>9</v>
      </c>
      <c r="C2620" s="3">
        <v>14481.099609375</v>
      </c>
      <c r="D2620" s="3">
        <v>14731.7001953125</v>
      </c>
      <c r="E2620" s="3">
        <v>14469.150390625</v>
      </c>
      <c r="F2620" s="3">
        <v>14647.849609375</v>
      </c>
    </row>
    <row r="2621" ht="12.75" customHeight="1">
      <c r="A2621" s="4">
        <v>44229.0</v>
      </c>
      <c r="B2621" s="2" t="s">
        <v>11</v>
      </c>
      <c r="C2621" s="3">
        <v>28207.48046875</v>
      </c>
      <c r="D2621" s="3">
        <v>28379.310546875</v>
      </c>
      <c r="E2621" s="3">
        <v>28089.119140625</v>
      </c>
      <c r="F2621" s="3">
        <v>28362.169921875</v>
      </c>
    </row>
    <row r="2622" ht="12.75" customHeight="1">
      <c r="A2622" s="4">
        <v>44229.0</v>
      </c>
      <c r="B2622" s="2" t="s">
        <v>6</v>
      </c>
      <c r="C2622" s="3">
        <v>3791.84008789063</v>
      </c>
      <c r="D2622" s="3">
        <v>3843.09008789063</v>
      </c>
      <c r="E2622" s="3">
        <v>3791.84008789063</v>
      </c>
      <c r="F2622" s="3">
        <v>3826.31005859375</v>
      </c>
    </row>
    <row r="2623" ht="12.75" customHeight="1">
      <c r="A2623" s="4">
        <v>44229.0</v>
      </c>
      <c r="B2623" s="2" t="s">
        <v>10</v>
      </c>
      <c r="C2623" s="3">
        <v>3510.80810546875</v>
      </c>
      <c r="D2623" s="3">
        <v>3535.501953125</v>
      </c>
      <c r="E2623" s="3">
        <v>3495.56811523438</v>
      </c>
      <c r="F2623" s="3">
        <v>3533.68505859375</v>
      </c>
    </row>
    <row r="2624" ht="12.75" customHeight="1">
      <c r="A2624" s="4">
        <v>44229.0</v>
      </c>
      <c r="B2624" s="2" t="s">
        <v>7</v>
      </c>
      <c r="C2624" s="3">
        <v>53.4799995422363</v>
      </c>
      <c r="D2624" s="3">
        <v>55.2599983215332</v>
      </c>
      <c r="E2624" s="3">
        <v>53.4500007629395</v>
      </c>
      <c r="F2624" s="3">
        <v>54.7599983215332</v>
      </c>
    </row>
    <row r="2625" ht="12.75" customHeight="1">
      <c r="A2625" s="4">
        <v>44230.0</v>
      </c>
      <c r="B2625" s="2" t="s">
        <v>8</v>
      </c>
      <c r="C2625" s="3">
        <v>13986.7197265625</v>
      </c>
      <c r="D2625" s="3">
        <v>13988.150390625</v>
      </c>
      <c r="E2625" s="3">
        <v>13866.3896484375</v>
      </c>
      <c r="F2625" s="3">
        <v>13933.6298828125</v>
      </c>
    </row>
    <row r="2626" ht="12.75" customHeight="1">
      <c r="A2626" s="4">
        <v>44230.0</v>
      </c>
      <c r="B2626" s="2" t="s">
        <v>9</v>
      </c>
      <c r="C2626" s="3">
        <v>14754.900390625</v>
      </c>
      <c r="D2626" s="3">
        <v>14868.849609375</v>
      </c>
      <c r="E2626" s="3">
        <v>14574.150390625</v>
      </c>
      <c r="F2626" s="3">
        <v>14789.9501953125</v>
      </c>
    </row>
    <row r="2627" ht="12.75" customHeight="1">
      <c r="A2627" s="4">
        <v>44230.0</v>
      </c>
      <c r="B2627" s="2" t="s">
        <v>11</v>
      </c>
      <c r="C2627" s="3">
        <v>28482.7109375</v>
      </c>
      <c r="D2627" s="3">
        <v>28669.94921875</v>
      </c>
      <c r="E2627" s="3">
        <v>28402.30078125</v>
      </c>
      <c r="F2627" s="3">
        <v>28646.5</v>
      </c>
    </row>
    <row r="2628" ht="12.75" customHeight="1">
      <c r="A2628" s="4">
        <v>44230.0</v>
      </c>
      <c r="B2628" s="2" t="s">
        <v>6</v>
      </c>
      <c r="C2628" s="3">
        <v>3840.27001953125</v>
      </c>
      <c r="D2628" s="3">
        <v>3847.51000976563</v>
      </c>
      <c r="E2628" s="3">
        <v>3816.67993164063</v>
      </c>
      <c r="F2628" s="3">
        <v>3830.169921875</v>
      </c>
    </row>
    <row r="2629" ht="12.75" customHeight="1">
      <c r="A2629" s="4">
        <v>44230.0</v>
      </c>
      <c r="B2629" s="2" t="s">
        <v>10</v>
      </c>
      <c r="C2629" s="3">
        <v>3531.14892578125</v>
      </c>
      <c r="D2629" s="3">
        <v>3544.00903320313</v>
      </c>
      <c r="E2629" s="3">
        <v>3508.50708007813</v>
      </c>
      <c r="F2629" s="3">
        <v>3517.30810546875</v>
      </c>
    </row>
    <row r="2630" ht="12.75" customHeight="1">
      <c r="A2630" s="4">
        <v>44230.0</v>
      </c>
      <c r="B2630" s="2" t="s">
        <v>7</v>
      </c>
      <c r="C2630" s="3">
        <v>55.0499992370606</v>
      </c>
      <c r="D2630" s="3">
        <v>56.3300018310547</v>
      </c>
      <c r="E2630" s="3">
        <v>54.810001373291</v>
      </c>
      <c r="F2630" s="3">
        <v>55.689998626709</v>
      </c>
    </row>
    <row r="2631" ht="12.75" customHeight="1">
      <c r="A2631" s="4">
        <v>44231.0</v>
      </c>
      <c r="B2631" s="2" t="s">
        <v>8</v>
      </c>
      <c r="C2631" s="3">
        <v>13971.9404296875</v>
      </c>
      <c r="D2631" s="3">
        <v>14069.8896484375</v>
      </c>
      <c r="E2631" s="3">
        <v>13955.7001953125</v>
      </c>
      <c r="F2631" s="3">
        <v>14060.2900390625</v>
      </c>
    </row>
    <row r="2632" ht="12.75" customHeight="1">
      <c r="A2632" s="4">
        <v>44231.0</v>
      </c>
      <c r="B2632" s="2" t="s">
        <v>9</v>
      </c>
      <c r="C2632" s="3">
        <v>14789.0498046875</v>
      </c>
      <c r="D2632" s="3">
        <v>14913.7001953125</v>
      </c>
      <c r="E2632" s="3">
        <v>14714.75</v>
      </c>
      <c r="F2632" s="3">
        <v>14895.650390625</v>
      </c>
    </row>
    <row r="2633" ht="12.75" customHeight="1">
      <c r="A2633" s="4">
        <v>44231.0</v>
      </c>
      <c r="B2633" s="2" t="s">
        <v>11</v>
      </c>
      <c r="C2633" s="3">
        <v>28557.4609375</v>
      </c>
      <c r="D2633" s="3">
        <v>28600.220703125</v>
      </c>
      <c r="E2633" s="3">
        <v>28325.890625</v>
      </c>
      <c r="F2633" s="3">
        <v>28341.94921875</v>
      </c>
    </row>
    <row r="2634" ht="12.75" customHeight="1">
      <c r="A2634" s="4">
        <v>44231.0</v>
      </c>
      <c r="B2634" s="2" t="s">
        <v>6</v>
      </c>
      <c r="C2634" s="3">
        <v>3836.65991210938</v>
      </c>
      <c r="D2634" s="3">
        <v>3872.419921875</v>
      </c>
      <c r="E2634" s="3">
        <v>3836.65991210938</v>
      </c>
      <c r="F2634" s="3">
        <v>3871.73999023438</v>
      </c>
    </row>
    <row r="2635" ht="12.75" customHeight="1">
      <c r="A2635" s="4">
        <v>44231.0</v>
      </c>
      <c r="B2635" s="2" t="s">
        <v>10</v>
      </c>
      <c r="C2635" s="3">
        <v>3503.77905273438</v>
      </c>
      <c r="D2635" s="3">
        <v>3524.72192382813</v>
      </c>
      <c r="E2635" s="3">
        <v>3465.77099609375</v>
      </c>
      <c r="F2635" s="3">
        <v>3501.85888671875</v>
      </c>
    </row>
    <row r="2636" ht="12.75" customHeight="1">
      <c r="A2636" s="4">
        <v>44231.0</v>
      </c>
      <c r="B2636" s="2" t="s">
        <v>7</v>
      </c>
      <c r="C2636" s="3">
        <v>55.9599990844727</v>
      </c>
      <c r="D2636" s="3">
        <v>56.5800018310547</v>
      </c>
      <c r="E2636" s="3">
        <v>55.2999992370606</v>
      </c>
      <c r="F2636" s="3">
        <v>56.2299995422363</v>
      </c>
    </row>
    <row r="2637" ht="12.75" customHeight="1">
      <c r="A2637" s="4">
        <v>44232.0</v>
      </c>
      <c r="B2637" s="2" t="s">
        <v>8</v>
      </c>
      <c r="C2637" s="3">
        <v>14061.6904296875</v>
      </c>
      <c r="D2637" s="3">
        <v>14114.4404296875</v>
      </c>
      <c r="E2637" s="3">
        <v>14013.1298828125</v>
      </c>
      <c r="F2637" s="3">
        <v>14056.7197265625</v>
      </c>
    </row>
    <row r="2638" ht="12.75" customHeight="1">
      <c r="A2638" s="4">
        <v>44232.0</v>
      </c>
      <c r="B2638" s="2" t="s">
        <v>9</v>
      </c>
      <c r="C2638" s="3">
        <v>14952.599609375</v>
      </c>
      <c r="D2638" s="3">
        <v>15014.650390625</v>
      </c>
      <c r="E2638" s="3">
        <v>14864.75</v>
      </c>
      <c r="F2638" s="3">
        <v>14924.25</v>
      </c>
    </row>
    <row r="2639" ht="12.75" customHeight="1">
      <c r="A2639" s="4">
        <v>44232.0</v>
      </c>
      <c r="B2639" s="2" t="s">
        <v>11</v>
      </c>
      <c r="C2639" s="3">
        <v>28631.4609375</v>
      </c>
      <c r="D2639" s="3">
        <v>28785.7109375</v>
      </c>
      <c r="E2639" s="3">
        <v>28548.26953125</v>
      </c>
      <c r="F2639" s="3">
        <v>28779.189453125</v>
      </c>
    </row>
    <row r="2640" ht="12.75" customHeight="1">
      <c r="A2640" s="4">
        <v>44232.0</v>
      </c>
      <c r="B2640" s="2" t="s">
        <v>6</v>
      </c>
      <c r="C2640" s="3">
        <v>3878.30004882813</v>
      </c>
      <c r="D2640" s="3">
        <v>3894.56005859375</v>
      </c>
      <c r="E2640" s="3">
        <v>3874.92993164063</v>
      </c>
      <c r="F2640" s="3">
        <v>3886.830078125</v>
      </c>
    </row>
    <row r="2641" ht="12.75" customHeight="1">
      <c r="A2641" s="4">
        <v>44232.0</v>
      </c>
      <c r="B2641" s="2" t="s">
        <v>10</v>
      </c>
      <c r="C2641" s="3">
        <v>3509.48999023438</v>
      </c>
      <c r="D2641" s="3">
        <v>3536.5400390625</v>
      </c>
      <c r="E2641" s="3">
        <v>3492.9599609375</v>
      </c>
      <c r="F2641" s="3">
        <v>3496.330078125</v>
      </c>
    </row>
    <row r="2642" ht="12.75" customHeight="1">
      <c r="A2642" s="4">
        <v>44232.0</v>
      </c>
      <c r="B2642" s="2" t="s">
        <v>7</v>
      </c>
      <c r="C2642" s="3">
        <v>56.4599990844727</v>
      </c>
      <c r="D2642" s="3">
        <v>57.2900009155273</v>
      </c>
      <c r="E2642" s="3">
        <v>56.4300003051758</v>
      </c>
      <c r="F2642" s="3">
        <v>56.8499984741211</v>
      </c>
    </row>
    <row r="2643" ht="12.75" customHeight="1">
      <c r="A2643" s="4">
        <v>44235.0</v>
      </c>
      <c r="B2643" s="2" t="s">
        <v>8</v>
      </c>
      <c r="C2643" s="3">
        <v>14156.83984375</v>
      </c>
      <c r="D2643" s="3">
        <v>14169.490234375</v>
      </c>
      <c r="E2643" s="3">
        <v>14056.5498046875</v>
      </c>
      <c r="F2643" s="3">
        <v>14059.91015625</v>
      </c>
    </row>
    <row r="2644" ht="12.75" customHeight="1">
      <c r="A2644" s="4">
        <v>44235.0</v>
      </c>
      <c r="B2644" s="2" t="s">
        <v>9</v>
      </c>
      <c r="C2644" s="3">
        <v>15064.2998046875</v>
      </c>
      <c r="D2644" s="3">
        <v>15159.900390625</v>
      </c>
      <c r="E2644" s="3">
        <v>15041.0498046875</v>
      </c>
      <c r="F2644" s="3">
        <v>15115.7998046875</v>
      </c>
    </row>
    <row r="2645" ht="12.75" customHeight="1">
      <c r="A2645" s="4">
        <v>44235.0</v>
      </c>
      <c r="B2645" s="2" t="s">
        <v>11</v>
      </c>
      <c r="C2645" s="3">
        <v>28831.580078125</v>
      </c>
      <c r="D2645" s="3">
        <v>29400.560546875</v>
      </c>
      <c r="E2645" s="3">
        <v>28817.599609375</v>
      </c>
      <c r="F2645" s="3">
        <v>29388.5</v>
      </c>
    </row>
    <row r="2646" ht="12.75" customHeight="1">
      <c r="A2646" s="4">
        <v>44235.0</v>
      </c>
      <c r="B2646" s="2" t="s">
        <v>6</v>
      </c>
      <c r="C2646" s="3">
        <v>3892.59008789063</v>
      </c>
      <c r="D2646" s="3">
        <v>3915.77001953125</v>
      </c>
      <c r="E2646" s="3">
        <v>3892.59008789063</v>
      </c>
      <c r="F2646" s="3">
        <v>3915.59008789063</v>
      </c>
    </row>
    <row r="2647" ht="12.75" customHeight="1">
      <c r="A2647" s="4">
        <v>44235.0</v>
      </c>
      <c r="B2647" s="2" t="s">
        <v>10</v>
      </c>
      <c r="C2647" s="3">
        <v>3504.56298828125</v>
      </c>
      <c r="D2647" s="3">
        <v>3542.2080078125</v>
      </c>
      <c r="E2647" s="3">
        <v>3492.12890625</v>
      </c>
      <c r="F2647" s="3">
        <v>3532.44702148438</v>
      </c>
    </row>
    <row r="2648" ht="12.75" customHeight="1">
      <c r="A2648" s="4">
        <v>44235.0</v>
      </c>
      <c r="B2648" s="2" t="s">
        <v>7</v>
      </c>
      <c r="C2648" s="3">
        <v>57.060001373291</v>
      </c>
      <c r="D2648" s="3">
        <v>58.1399993896484</v>
      </c>
      <c r="E2648" s="3">
        <v>57.0</v>
      </c>
      <c r="F2648" s="3">
        <v>57.9700012207031</v>
      </c>
    </row>
    <row r="2649" ht="12.75" customHeight="1">
      <c r="A2649" s="4">
        <v>44236.0</v>
      </c>
      <c r="B2649" s="2" t="s">
        <v>8</v>
      </c>
      <c r="C2649" s="3">
        <v>14055.599609375</v>
      </c>
      <c r="D2649" s="3">
        <v>14061.6103515625</v>
      </c>
      <c r="E2649" s="3">
        <v>13962.1396484375</v>
      </c>
      <c r="F2649" s="3">
        <v>14011.7998046875</v>
      </c>
    </row>
    <row r="2650" ht="12.75" customHeight="1">
      <c r="A2650" s="4">
        <v>44236.0</v>
      </c>
      <c r="B2650" s="2" t="s">
        <v>9</v>
      </c>
      <c r="C2650" s="3">
        <v>15164.150390625</v>
      </c>
      <c r="D2650" s="3">
        <v>15257.099609375</v>
      </c>
      <c r="E2650" s="3">
        <v>15064.2998046875</v>
      </c>
      <c r="F2650" s="3">
        <v>15109.2998046875</v>
      </c>
    </row>
    <row r="2651" ht="12.75" customHeight="1">
      <c r="A2651" s="4">
        <v>44236.0</v>
      </c>
      <c r="B2651" s="2" t="s">
        <v>11</v>
      </c>
      <c r="C2651" s="3">
        <v>29435.609375</v>
      </c>
      <c r="D2651" s="3">
        <v>29585.75</v>
      </c>
      <c r="E2651" s="3">
        <v>29350.48046875</v>
      </c>
      <c r="F2651" s="3">
        <v>29505.9296875</v>
      </c>
    </row>
    <row r="2652" ht="12.75" customHeight="1">
      <c r="A2652" s="4">
        <v>44236.0</v>
      </c>
      <c r="B2652" s="2" t="s">
        <v>6</v>
      </c>
      <c r="C2652" s="3">
        <v>3910.48999023438</v>
      </c>
      <c r="D2652" s="3">
        <v>3918.35009765625</v>
      </c>
      <c r="E2652" s="3">
        <v>3902.63989257813</v>
      </c>
      <c r="F2652" s="3">
        <v>3911.22998046875</v>
      </c>
    </row>
    <row r="2653" ht="12.75" customHeight="1">
      <c r="A2653" s="4">
        <v>44236.0</v>
      </c>
      <c r="B2653" s="2" t="s">
        <v>10</v>
      </c>
      <c r="C2653" s="3">
        <v>3539.77294921875</v>
      </c>
      <c r="D2653" s="3">
        <v>3604.01098632813</v>
      </c>
      <c r="E2653" s="3">
        <v>3528.67602539063</v>
      </c>
      <c r="F2653" s="3">
        <v>3603.48901367188</v>
      </c>
    </row>
    <row r="2654" ht="12.75" customHeight="1">
      <c r="A2654" s="4">
        <v>44236.0</v>
      </c>
      <c r="B2654" s="2" t="s">
        <v>7</v>
      </c>
      <c r="C2654" s="3">
        <v>58.1100006103516</v>
      </c>
      <c r="D2654" s="3">
        <v>58.6199989318848</v>
      </c>
      <c r="E2654" s="3">
        <v>57.2700004577637</v>
      </c>
      <c r="F2654" s="3">
        <v>58.3600006103516</v>
      </c>
    </row>
    <row r="2655" ht="12.75" customHeight="1">
      <c r="A2655" s="4">
        <v>44237.0</v>
      </c>
      <c r="B2655" s="2" t="s">
        <v>8</v>
      </c>
      <c r="C2655" s="3">
        <v>14063.1201171875</v>
      </c>
      <c r="D2655" s="3">
        <v>14063.1201171875</v>
      </c>
      <c r="E2655" s="3">
        <v>13830.1201171875</v>
      </c>
      <c r="F2655" s="3">
        <v>13932.9697265625</v>
      </c>
    </row>
    <row r="2656" ht="12.75" customHeight="1">
      <c r="A2656" s="4">
        <v>44237.0</v>
      </c>
      <c r="B2656" s="2" t="s">
        <v>9</v>
      </c>
      <c r="C2656" s="3">
        <v>15119.0498046875</v>
      </c>
      <c r="D2656" s="3">
        <v>15168.25</v>
      </c>
      <c r="E2656" s="3">
        <v>14977.2001953125</v>
      </c>
      <c r="F2656" s="3">
        <v>15106.5</v>
      </c>
    </row>
    <row r="2657" ht="12.75" customHeight="1">
      <c r="A2657" s="4">
        <v>44237.0</v>
      </c>
      <c r="B2657" s="2" t="s">
        <v>11</v>
      </c>
      <c r="C2657" s="3">
        <v>29412.55078125</v>
      </c>
      <c r="D2657" s="3">
        <v>29562.9296875</v>
      </c>
      <c r="E2657" s="3">
        <v>29368.1796875</v>
      </c>
      <c r="F2657" s="3">
        <v>29562.9296875</v>
      </c>
    </row>
    <row r="2658" ht="12.75" customHeight="1">
      <c r="A2658" s="4">
        <v>44237.0</v>
      </c>
      <c r="B2658" s="2" t="s">
        <v>6</v>
      </c>
      <c r="C2658" s="3">
        <v>3920.78002929688</v>
      </c>
      <c r="D2658" s="3">
        <v>3931.5</v>
      </c>
      <c r="E2658" s="3">
        <v>3884.93994140625</v>
      </c>
      <c r="F2658" s="3">
        <v>3909.8798828125</v>
      </c>
    </row>
    <row r="2659" ht="12.75" customHeight="1">
      <c r="A2659" s="4">
        <v>44237.0</v>
      </c>
      <c r="B2659" s="2" t="s">
        <v>10</v>
      </c>
      <c r="C2659" s="3">
        <v>3612.61303710938</v>
      </c>
      <c r="D2659" s="3">
        <v>3662.76611328125</v>
      </c>
      <c r="E2659" s="3">
        <v>3612.5048828125</v>
      </c>
      <c r="F2659" s="3">
        <v>3655.087890625</v>
      </c>
    </row>
    <row r="2660" ht="12.75" customHeight="1">
      <c r="A2660" s="4">
        <v>44237.0</v>
      </c>
      <c r="B2660" s="2" t="s">
        <v>7</v>
      </c>
      <c r="C2660" s="3">
        <v>58.4500007629395</v>
      </c>
      <c r="D2660" s="3">
        <v>58.9099998474121</v>
      </c>
      <c r="E2660" s="3">
        <v>58.0800018310547</v>
      </c>
      <c r="F2660" s="3">
        <v>58.6800003051758</v>
      </c>
    </row>
    <row r="2661" ht="12.75" customHeight="1">
      <c r="A2661" s="4">
        <v>44238.0</v>
      </c>
      <c r="B2661" s="2" t="s">
        <v>8</v>
      </c>
      <c r="C2661" s="3">
        <v>13958.3896484375</v>
      </c>
      <c r="D2661" s="3">
        <v>14053.0595703125</v>
      </c>
      <c r="E2661" s="3">
        <v>13916.6298828125</v>
      </c>
      <c r="F2661" s="3">
        <v>14040.91015625</v>
      </c>
    </row>
    <row r="2662" ht="12.75" customHeight="1">
      <c r="A2662" s="4">
        <v>44238.0</v>
      </c>
      <c r="B2662" s="2" t="s">
        <v>9</v>
      </c>
      <c r="C2662" s="3">
        <v>15073.25</v>
      </c>
      <c r="D2662" s="3">
        <v>15188.5</v>
      </c>
      <c r="E2662" s="3">
        <v>15065.400390625</v>
      </c>
      <c r="F2662" s="3">
        <v>15173.2998046875</v>
      </c>
    </row>
    <row r="2663" ht="12.75" customHeight="1">
      <c r="A2663" s="4">
        <v>44238.0</v>
      </c>
      <c r="B2663" s="2" t="s">
        <v>6</v>
      </c>
      <c r="C2663" s="3">
        <v>3916.39990234375</v>
      </c>
      <c r="D2663" s="3">
        <v>3925.98999023438</v>
      </c>
      <c r="E2663" s="3">
        <v>3890.38989257813</v>
      </c>
      <c r="F2663" s="3">
        <v>3916.3798828125</v>
      </c>
    </row>
    <row r="2664" ht="12.75" customHeight="1">
      <c r="A2664" s="4">
        <v>44238.0</v>
      </c>
      <c r="B2664" s="2" t="s">
        <v>7</v>
      </c>
      <c r="C2664" s="3">
        <v>58.4000015258789</v>
      </c>
      <c r="D2664" s="3">
        <v>58.7099990844727</v>
      </c>
      <c r="E2664" s="3">
        <v>57.8400001525879</v>
      </c>
      <c r="F2664" s="3">
        <v>58.2400016784668</v>
      </c>
    </row>
    <row r="2665" ht="12.75" customHeight="1">
      <c r="A2665" s="4">
        <v>44239.0</v>
      </c>
      <c r="B2665" s="2" t="s">
        <v>8</v>
      </c>
      <c r="C2665" s="3">
        <v>13976.1298828125</v>
      </c>
      <c r="D2665" s="3">
        <v>14050.9599609375</v>
      </c>
      <c r="E2665" s="3">
        <v>13916.73046875</v>
      </c>
      <c r="F2665" s="3">
        <v>14049.8896484375</v>
      </c>
    </row>
    <row r="2666" ht="12.75" customHeight="1">
      <c r="A2666" s="4">
        <v>44239.0</v>
      </c>
      <c r="B2666" s="2" t="s">
        <v>9</v>
      </c>
      <c r="C2666" s="3">
        <v>15186.2001953125</v>
      </c>
      <c r="D2666" s="3">
        <v>15243.5</v>
      </c>
      <c r="E2666" s="3">
        <v>15081.0</v>
      </c>
      <c r="F2666" s="3">
        <v>15163.2998046875</v>
      </c>
    </row>
    <row r="2667" ht="12.75" customHeight="1">
      <c r="A2667" s="4">
        <v>44239.0</v>
      </c>
      <c r="B2667" s="2" t="s">
        <v>11</v>
      </c>
      <c r="C2667" s="3">
        <v>29635.880859375</v>
      </c>
      <c r="D2667" s="3">
        <v>29650.509765625</v>
      </c>
      <c r="E2667" s="3">
        <v>29417.3203125</v>
      </c>
      <c r="F2667" s="3">
        <v>29520.0703125</v>
      </c>
    </row>
    <row r="2668" ht="12.75" customHeight="1">
      <c r="A2668" s="4">
        <v>44239.0</v>
      </c>
      <c r="B2668" s="2" t="s">
        <v>6</v>
      </c>
      <c r="C2668" s="3">
        <v>3911.64990234375</v>
      </c>
      <c r="D2668" s="3">
        <v>3937.22998046875</v>
      </c>
      <c r="E2668" s="3">
        <v>3905.78002929688</v>
      </c>
      <c r="F2668" s="3">
        <v>3934.830078125</v>
      </c>
    </row>
    <row r="2669" ht="12.75" customHeight="1">
      <c r="A2669" s="4">
        <v>44239.0</v>
      </c>
      <c r="B2669" s="2" t="s">
        <v>7</v>
      </c>
      <c r="C2669" s="3">
        <v>57.939998626709</v>
      </c>
      <c r="D2669" s="3">
        <v>59.8199996948242</v>
      </c>
      <c r="E2669" s="3">
        <v>57.4099998474121</v>
      </c>
      <c r="F2669" s="3">
        <v>59.4700012207031</v>
      </c>
    </row>
    <row r="2670" ht="12.75" customHeight="1">
      <c r="A2670" s="4">
        <v>44242.0</v>
      </c>
      <c r="B2670" s="2" t="s">
        <v>8</v>
      </c>
      <c r="C2670" s="3">
        <v>14109.0703125</v>
      </c>
      <c r="D2670" s="3">
        <v>14131.2099609375</v>
      </c>
      <c r="E2670" s="3">
        <v>14074.25</v>
      </c>
      <c r="F2670" s="3">
        <v>14109.48046875</v>
      </c>
    </row>
    <row r="2671" ht="12.75" customHeight="1">
      <c r="A2671" s="4">
        <v>44242.0</v>
      </c>
      <c r="B2671" s="2" t="s">
        <v>9</v>
      </c>
      <c r="C2671" s="3">
        <v>15270.2998046875</v>
      </c>
      <c r="D2671" s="3">
        <v>15340.150390625</v>
      </c>
      <c r="E2671" s="3">
        <v>15243.400390625</v>
      </c>
      <c r="F2671" s="3">
        <v>15314.7001953125</v>
      </c>
    </row>
    <row r="2672" ht="12.75" customHeight="1">
      <c r="A2672" s="4">
        <v>44242.0</v>
      </c>
      <c r="B2672" s="2" t="s">
        <v>11</v>
      </c>
      <c r="C2672" s="3">
        <v>29662.41015625</v>
      </c>
      <c r="D2672" s="3">
        <v>30092.33984375</v>
      </c>
      <c r="E2672" s="3">
        <v>29662.41015625</v>
      </c>
      <c r="F2672" s="3">
        <v>30084.150390625</v>
      </c>
    </row>
    <row r="2673" ht="12.75" customHeight="1">
      <c r="A2673" s="4">
        <v>44243.0</v>
      </c>
      <c r="B2673" s="2" t="s">
        <v>8</v>
      </c>
      <c r="C2673" s="3">
        <v>14105.1298828125</v>
      </c>
      <c r="D2673" s="3">
        <v>14130.740234375</v>
      </c>
      <c r="E2673" s="3">
        <v>14049.98046875</v>
      </c>
      <c r="F2673" s="3">
        <v>14064.599609375</v>
      </c>
    </row>
    <row r="2674" ht="12.75" customHeight="1">
      <c r="A2674" s="4">
        <v>44243.0</v>
      </c>
      <c r="B2674" s="2" t="s">
        <v>9</v>
      </c>
      <c r="C2674" s="3">
        <v>15371.4501953125</v>
      </c>
      <c r="D2674" s="3">
        <v>15431.75</v>
      </c>
      <c r="E2674" s="3">
        <v>15242.2001953125</v>
      </c>
      <c r="F2674" s="3">
        <v>15313.4501953125</v>
      </c>
    </row>
    <row r="2675" ht="12.75" customHeight="1">
      <c r="A2675" s="4">
        <v>44243.0</v>
      </c>
      <c r="B2675" s="2" t="s">
        <v>11</v>
      </c>
      <c r="C2675" s="3">
        <v>30229.4609375</v>
      </c>
      <c r="D2675" s="3">
        <v>30714.51953125</v>
      </c>
      <c r="E2675" s="3">
        <v>30191.650390625</v>
      </c>
      <c r="F2675" s="3">
        <v>30467.75</v>
      </c>
    </row>
    <row r="2676" ht="12.75" customHeight="1">
      <c r="A2676" s="4">
        <v>44243.0</v>
      </c>
      <c r="B2676" s="2" t="s">
        <v>6</v>
      </c>
      <c r="C2676" s="3">
        <v>3939.61010742188</v>
      </c>
      <c r="D2676" s="3">
        <v>3950.42993164063</v>
      </c>
      <c r="E2676" s="3">
        <v>3923.85009765625</v>
      </c>
      <c r="F2676" s="3">
        <v>3932.59008789063</v>
      </c>
    </row>
    <row r="2677" ht="12.75" customHeight="1">
      <c r="A2677" s="4">
        <v>44243.0</v>
      </c>
      <c r="B2677" s="2" t="s">
        <v>7</v>
      </c>
      <c r="C2677" s="3">
        <v>59.9799995422363</v>
      </c>
      <c r="D2677" s="3">
        <v>60.9500007629395</v>
      </c>
      <c r="E2677" s="3">
        <v>59.3300018310547</v>
      </c>
      <c r="F2677" s="3">
        <v>60.0499992370606</v>
      </c>
    </row>
    <row r="2678" ht="12.75" customHeight="1">
      <c r="A2678" s="4">
        <v>44244.0</v>
      </c>
      <c r="B2678" s="2" t="s">
        <v>8</v>
      </c>
      <c r="C2678" s="3">
        <v>14028.099609375</v>
      </c>
      <c r="D2678" s="3">
        <v>14036.9501953125</v>
      </c>
      <c r="E2678" s="3">
        <v>13894.0595703125</v>
      </c>
      <c r="F2678" s="3">
        <v>13909.26953125</v>
      </c>
    </row>
    <row r="2679" ht="12.75" customHeight="1">
      <c r="A2679" s="4">
        <v>44244.0</v>
      </c>
      <c r="B2679" s="2" t="s">
        <v>9</v>
      </c>
      <c r="C2679" s="3">
        <v>15279.900390625</v>
      </c>
      <c r="D2679" s="3">
        <v>15314.2998046875</v>
      </c>
      <c r="E2679" s="3">
        <v>15170.75</v>
      </c>
      <c r="F2679" s="3">
        <v>15208.900390625</v>
      </c>
    </row>
    <row r="2680" ht="12.75" customHeight="1">
      <c r="A2680" s="4">
        <v>44244.0</v>
      </c>
      <c r="B2680" s="2" t="s">
        <v>11</v>
      </c>
      <c r="C2680" s="3">
        <v>30366.8203125</v>
      </c>
      <c r="D2680" s="3">
        <v>30398.19921875</v>
      </c>
      <c r="E2680" s="3">
        <v>30191.009765625</v>
      </c>
      <c r="F2680" s="3">
        <v>30292.189453125</v>
      </c>
    </row>
    <row r="2681" ht="12.75" customHeight="1">
      <c r="A2681" s="4">
        <v>44244.0</v>
      </c>
      <c r="B2681" s="2" t="s">
        <v>6</v>
      </c>
      <c r="C2681" s="3">
        <v>3918.5</v>
      </c>
      <c r="D2681" s="3">
        <v>3933.61010742188</v>
      </c>
      <c r="E2681" s="3">
        <v>3900.42993164063</v>
      </c>
      <c r="F2681" s="3">
        <v>3931.330078125</v>
      </c>
    </row>
    <row r="2682" ht="12.75" customHeight="1">
      <c r="A2682" s="4">
        <v>44244.0</v>
      </c>
      <c r="B2682" s="2" t="s">
        <v>7</v>
      </c>
      <c r="C2682" s="3">
        <v>60.2400016784668</v>
      </c>
      <c r="D2682" s="3">
        <v>61.7299995422363</v>
      </c>
      <c r="E2682" s="3">
        <v>59.4300003051758</v>
      </c>
      <c r="F2682" s="3">
        <v>61.1399993896484</v>
      </c>
    </row>
    <row r="2683" ht="12.75" customHeight="1">
      <c r="A2683" s="4">
        <v>44245.0</v>
      </c>
      <c r="B2683" s="2" t="s">
        <v>8</v>
      </c>
      <c r="C2683" s="3">
        <v>13926.83984375</v>
      </c>
      <c r="D2683" s="3">
        <v>13961.0498046875</v>
      </c>
      <c r="E2683" s="3">
        <v>13853.76953125</v>
      </c>
      <c r="F2683" s="3">
        <v>13886.9296875</v>
      </c>
    </row>
    <row r="2684" ht="12.75" customHeight="1">
      <c r="A2684" s="4">
        <v>44245.0</v>
      </c>
      <c r="B2684" s="2" t="s">
        <v>9</v>
      </c>
      <c r="C2684" s="3">
        <v>15238.7001953125</v>
      </c>
      <c r="D2684" s="3">
        <v>15250.75</v>
      </c>
      <c r="E2684" s="3">
        <v>15078.0498046875</v>
      </c>
      <c r="F2684" s="3">
        <v>15118.9501953125</v>
      </c>
    </row>
    <row r="2685" ht="12.75" customHeight="1">
      <c r="A2685" s="4">
        <v>44245.0</v>
      </c>
      <c r="B2685" s="2" t="s">
        <v>11</v>
      </c>
      <c r="C2685" s="3">
        <v>30311.98046875</v>
      </c>
      <c r="D2685" s="3">
        <v>30560.490234375</v>
      </c>
      <c r="E2685" s="3">
        <v>30140.009765625</v>
      </c>
      <c r="F2685" s="3">
        <v>30236.08984375</v>
      </c>
    </row>
    <row r="2686" ht="12.75" customHeight="1">
      <c r="A2686" s="4">
        <v>44245.0</v>
      </c>
      <c r="B2686" s="2" t="s">
        <v>6</v>
      </c>
      <c r="C2686" s="3">
        <v>3915.86010742188</v>
      </c>
      <c r="D2686" s="3">
        <v>3921.97998046875</v>
      </c>
      <c r="E2686" s="3">
        <v>3885.03002929688</v>
      </c>
      <c r="F2686" s="3">
        <v>3913.96997070313</v>
      </c>
    </row>
    <row r="2687" ht="12.75" customHeight="1">
      <c r="A2687" s="4">
        <v>44245.0</v>
      </c>
      <c r="B2687" s="2" t="s">
        <v>10</v>
      </c>
      <c r="C2687" s="3">
        <v>3721.0869140625</v>
      </c>
      <c r="D2687" s="3">
        <v>3731.68701171875</v>
      </c>
      <c r="E2687" s="3">
        <v>3663.6640625</v>
      </c>
      <c r="F2687" s="3">
        <v>3675.35693359375</v>
      </c>
    </row>
    <row r="2688" ht="12.75" customHeight="1">
      <c r="A2688" s="4">
        <v>44245.0</v>
      </c>
      <c r="B2688" s="2" t="s">
        <v>7</v>
      </c>
      <c r="C2688" s="3">
        <v>61.6800003051758</v>
      </c>
      <c r="D2688" s="3">
        <v>62.2599983215332</v>
      </c>
      <c r="E2688" s="3">
        <v>59.7900009155273</v>
      </c>
      <c r="F2688" s="3">
        <v>60.5200004577637</v>
      </c>
    </row>
    <row r="2689" ht="12.75" customHeight="1">
      <c r="A2689" s="4">
        <v>44246.0</v>
      </c>
      <c r="B2689" s="2" t="s">
        <v>8</v>
      </c>
      <c r="C2689" s="3">
        <v>13941.400390625</v>
      </c>
      <c r="D2689" s="3">
        <v>14026.1796875</v>
      </c>
      <c r="E2689" s="3">
        <v>13892.7197265625</v>
      </c>
      <c r="F2689" s="3">
        <v>13993.23046875</v>
      </c>
    </row>
    <row r="2690" ht="12.75" customHeight="1">
      <c r="A2690" s="4">
        <v>44246.0</v>
      </c>
      <c r="B2690" s="2" t="s">
        <v>9</v>
      </c>
      <c r="C2690" s="3">
        <v>15074.7998046875</v>
      </c>
      <c r="D2690" s="3">
        <v>15144.0498046875</v>
      </c>
      <c r="E2690" s="3">
        <v>14898.2001953125</v>
      </c>
      <c r="F2690" s="3">
        <v>14981.75</v>
      </c>
    </row>
    <row r="2691" ht="12.75" customHeight="1">
      <c r="A2691" s="4">
        <v>44246.0</v>
      </c>
      <c r="B2691" s="2" t="s">
        <v>11</v>
      </c>
      <c r="C2691" s="3">
        <v>29970.58984375</v>
      </c>
      <c r="D2691" s="3">
        <v>30169.58984375</v>
      </c>
      <c r="E2691" s="3">
        <v>29847.330078125</v>
      </c>
      <c r="F2691" s="3">
        <v>30017.919921875</v>
      </c>
    </row>
    <row r="2692" ht="12.75" customHeight="1">
      <c r="A2692" s="4">
        <v>44246.0</v>
      </c>
      <c r="B2692" s="2" t="s">
        <v>6</v>
      </c>
      <c r="C2692" s="3">
        <v>3921.15991210938</v>
      </c>
      <c r="D2692" s="3">
        <v>3930.40991210938</v>
      </c>
      <c r="E2692" s="3">
        <v>3903.07006835938</v>
      </c>
      <c r="F2692" s="3">
        <v>3906.7099609375</v>
      </c>
    </row>
    <row r="2693" ht="12.75" customHeight="1">
      <c r="A2693" s="4">
        <v>44246.0</v>
      </c>
      <c r="B2693" s="2" t="s">
        <v>10</v>
      </c>
      <c r="C2693" s="3">
        <v>3661.78295898438</v>
      </c>
      <c r="D2693" s="3">
        <v>3699.64990234375</v>
      </c>
      <c r="E2693" s="3">
        <v>3634.01489257813</v>
      </c>
      <c r="F2693" s="3">
        <v>3696.16796875</v>
      </c>
    </row>
    <row r="2694" ht="12.75" customHeight="1">
      <c r="A2694" s="4">
        <v>44246.0</v>
      </c>
      <c r="B2694" s="2" t="s">
        <v>7</v>
      </c>
      <c r="C2694" s="3">
        <v>60.2000007629395</v>
      </c>
      <c r="D2694" s="3">
        <v>60.2900009155273</v>
      </c>
      <c r="E2694" s="3">
        <v>58.5900001525879</v>
      </c>
      <c r="F2694" s="3">
        <v>59.2400016784668</v>
      </c>
    </row>
    <row r="2695" ht="12.75" customHeight="1">
      <c r="A2695" s="4">
        <v>44249.0</v>
      </c>
      <c r="B2695" s="2" t="s">
        <v>8</v>
      </c>
      <c r="C2695" s="3">
        <v>13858.5595703125</v>
      </c>
      <c r="D2695" s="3">
        <v>13975.080078125</v>
      </c>
      <c r="E2695" s="3">
        <v>13802.5498046875</v>
      </c>
      <c r="F2695" s="3">
        <v>13950.0400390625</v>
      </c>
    </row>
    <row r="2696" ht="12.75" customHeight="1">
      <c r="A2696" s="4">
        <v>44249.0</v>
      </c>
      <c r="B2696" s="2" t="s">
        <v>9</v>
      </c>
      <c r="C2696" s="3">
        <v>14999.0498046875</v>
      </c>
      <c r="D2696" s="3">
        <v>15010.099609375</v>
      </c>
      <c r="E2696" s="3">
        <v>14635.0498046875</v>
      </c>
      <c r="F2696" s="3">
        <v>14675.7001953125</v>
      </c>
    </row>
    <row r="2697" ht="12.75" customHeight="1">
      <c r="A2697" s="4">
        <v>44249.0</v>
      </c>
      <c r="B2697" s="2" t="s">
        <v>11</v>
      </c>
      <c r="C2697" s="3">
        <v>30281.779296875</v>
      </c>
      <c r="D2697" s="3">
        <v>30458.130859375</v>
      </c>
      <c r="E2697" s="3">
        <v>30089.1796875</v>
      </c>
      <c r="F2697" s="3">
        <v>30156.029296875</v>
      </c>
    </row>
    <row r="2698" ht="12.75" customHeight="1">
      <c r="A2698" s="4">
        <v>44249.0</v>
      </c>
      <c r="B2698" s="2" t="s">
        <v>6</v>
      </c>
      <c r="C2698" s="3">
        <v>3885.55004882813</v>
      </c>
      <c r="D2698" s="3">
        <v>3902.919921875</v>
      </c>
      <c r="E2698" s="3">
        <v>3874.7099609375</v>
      </c>
      <c r="F2698" s="3">
        <v>3876.5</v>
      </c>
    </row>
    <row r="2699" ht="12.75" customHeight="1">
      <c r="A2699" s="4">
        <v>44249.0</v>
      </c>
      <c r="B2699" s="2" t="s">
        <v>10</v>
      </c>
      <c r="C2699" s="3">
        <v>3707.18994140625</v>
      </c>
      <c r="D2699" s="3">
        <v>3717.27001953125</v>
      </c>
      <c r="E2699" s="3">
        <v>3642.43994140625</v>
      </c>
      <c r="F2699" s="3">
        <v>3642.43994140625</v>
      </c>
    </row>
    <row r="2700" ht="12.75" customHeight="1">
      <c r="A2700" s="4">
        <v>44249.0</v>
      </c>
      <c r="B2700" s="2" t="s">
        <v>7</v>
      </c>
      <c r="C2700" s="3">
        <v>58.8800010681152</v>
      </c>
      <c r="D2700" s="3">
        <v>61.8400001525879</v>
      </c>
      <c r="E2700" s="3">
        <v>58.8199996948242</v>
      </c>
      <c r="F2700" s="3">
        <v>61.4900016784668</v>
      </c>
    </row>
    <row r="2701" ht="12.75" customHeight="1">
      <c r="A2701" s="4">
        <v>44250.0</v>
      </c>
      <c r="B2701" s="2" t="s">
        <v>8</v>
      </c>
      <c r="C2701" s="3">
        <v>13984.98046875</v>
      </c>
      <c r="D2701" s="3">
        <v>13989.240234375</v>
      </c>
      <c r="E2701" s="3">
        <v>13664.7099609375</v>
      </c>
      <c r="F2701" s="3">
        <v>13864.8095703125</v>
      </c>
    </row>
    <row r="2702" ht="12.75" customHeight="1">
      <c r="A2702" s="4">
        <v>44250.0</v>
      </c>
      <c r="B2702" s="2" t="s">
        <v>9</v>
      </c>
      <c r="C2702" s="3">
        <v>14782.25</v>
      </c>
      <c r="D2702" s="3">
        <v>14854.5</v>
      </c>
      <c r="E2702" s="3">
        <v>14651.849609375</v>
      </c>
      <c r="F2702" s="3">
        <v>14707.7998046875</v>
      </c>
    </row>
    <row r="2703" ht="12.75" customHeight="1">
      <c r="A2703" s="4">
        <v>44250.0</v>
      </c>
      <c r="B2703" s="2" t="s">
        <v>6</v>
      </c>
      <c r="C2703" s="3">
        <v>3857.07006835938</v>
      </c>
      <c r="D2703" s="3">
        <v>3895.97998046875</v>
      </c>
      <c r="E2703" s="3">
        <v>3805.59008789063</v>
      </c>
      <c r="F2703" s="3">
        <v>3881.3701171875</v>
      </c>
    </row>
    <row r="2704" ht="12.75" customHeight="1">
      <c r="A2704" s="4">
        <v>44250.0</v>
      </c>
      <c r="B2704" s="2" t="s">
        <v>10</v>
      </c>
      <c r="C2704" s="3">
        <v>3617.69995117188</v>
      </c>
      <c r="D2704" s="3">
        <v>3672.14990234375</v>
      </c>
      <c r="E2704" s="3">
        <v>3617.69995117188</v>
      </c>
      <c r="F2704" s="3">
        <v>3636.36010742188</v>
      </c>
    </row>
    <row r="2705" ht="12.75" customHeight="1">
      <c r="A2705" s="4">
        <v>44250.0</v>
      </c>
      <c r="B2705" s="2" t="s">
        <v>7</v>
      </c>
      <c r="C2705" s="3">
        <v>62.1599998474121</v>
      </c>
      <c r="D2705" s="3">
        <v>63.0</v>
      </c>
      <c r="E2705" s="3">
        <v>60.6699981689453</v>
      </c>
      <c r="F2705" s="3">
        <v>61.6699981689453</v>
      </c>
    </row>
    <row r="2706" ht="12.75" customHeight="1">
      <c r="A2706" s="4">
        <v>44251.0</v>
      </c>
      <c r="B2706" s="2" t="s">
        <v>8</v>
      </c>
      <c r="C2706" s="3">
        <v>13855.849609375</v>
      </c>
      <c r="D2706" s="3">
        <v>13998.2998046875</v>
      </c>
      <c r="E2706" s="3">
        <v>13855.849609375</v>
      </c>
      <c r="F2706" s="3">
        <v>13976.0</v>
      </c>
    </row>
    <row r="2707" ht="12.75" customHeight="1">
      <c r="A2707" s="4">
        <v>44251.0</v>
      </c>
      <c r="B2707" s="2" t="s">
        <v>9</v>
      </c>
      <c r="C2707" s="3">
        <v>14729.150390625</v>
      </c>
      <c r="D2707" s="3">
        <v>15008.7998046875</v>
      </c>
      <c r="E2707" s="3">
        <v>14504.5</v>
      </c>
      <c r="F2707" s="3">
        <v>14982.0</v>
      </c>
    </row>
    <row r="2708" ht="12.75" customHeight="1">
      <c r="A2708" s="4">
        <v>44251.0</v>
      </c>
      <c r="B2708" s="2" t="s">
        <v>11</v>
      </c>
      <c r="C2708" s="3">
        <v>30020.109375</v>
      </c>
      <c r="D2708" s="3">
        <v>30089.58984375</v>
      </c>
      <c r="E2708" s="3">
        <v>29671.69921875</v>
      </c>
      <c r="F2708" s="3">
        <v>29671.69921875</v>
      </c>
    </row>
    <row r="2709" ht="12.75" customHeight="1">
      <c r="A2709" s="4">
        <v>44251.0</v>
      </c>
      <c r="B2709" s="2" t="s">
        <v>6</v>
      </c>
      <c r="C2709" s="3">
        <v>3873.7099609375</v>
      </c>
      <c r="D2709" s="3">
        <v>3928.64990234375</v>
      </c>
      <c r="E2709" s="3">
        <v>3859.60009765625</v>
      </c>
      <c r="F2709" s="3">
        <v>3925.42993164063</v>
      </c>
    </row>
    <row r="2710" ht="12.75" customHeight="1">
      <c r="A2710" s="4">
        <v>44251.0</v>
      </c>
      <c r="B2710" s="2" t="s">
        <v>10</v>
      </c>
      <c r="C2710" s="3">
        <v>3638.93603515625</v>
      </c>
      <c r="D2710" s="3">
        <v>3645.64697265625</v>
      </c>
      <c r="E2710" s="3">
        <v>3531.59399414063</v>
      </c>
      <c r="F2710" s="3">
        <v>3564.080078125</v>
      </c>
    </row>
    <row r="2711" ht="12.75" customHeight="1">
      <c r="A2711" s="4">
        <v>44251.0</v>
      </c>
      <c r="B2711" s="2" t="s">
        <v>7</v>
      </c>
      <c r="C2711" s="3">
        <v>61.2900009155273</v>
      </c>
      <c r="D2711" s="3">
        <v>63.5099983215332</v>
      </c>
      <c r="E2711" s="3">
        <v>60.9700012207031</v>
      </c>
      <c r="F2711" s="3">
        <v>63.2200012207031</v>
      </c>
    </row>
    <row r="2712" ht="12.75" customHeight="1">
      <c r="A2712" s="4">
        <v>44252.0</v>
      </c>
      <c r="B2712" s="2" t="s">
        <v>8</v>
      </c>
      <c r="C2712" s="3">
        <v>14045.01953125</v>
      </c>
      <c r="D2712" s="3">
        <v>14051.009765625</v>
      </c>
      <c r="E2712" s="3">
        <v>13879.169921875</v>
      </c>
      <c r="F2712" s="3">
        <v>13879.330078125</v>
      </c>
    </row>
    <row r="2713" ht="12.75" customHeight="1">
      <c r="A2713" s="4">
        <v>44252.0</v>
      </c>
      <c r="B2713" s="2" t="s">
        <v>9</v>
      </c>
      <c r="C2713" s="3">
        <v>15079.849609375</v>
      </c>
      <c r="D2713" s="3">
        <v>15176.5</v>
      </c>
      <c r="E2713" s="3">
        <v>15065.349609375</v>
      </c>
      <c r="F2713" s="3">
        <v>15097.349609375</v>
      </c>
    </row>
    <row r="2714" ht="12.75" customHeight="1">
      <c r="A2714" s="4">
        <v>44252.0</v>
      </c>
      <c r="B2714" s="2" t="s">
        <v>11</v>
      </c>
      <c r="C2714" s="3">
        <v>30077.26953125</v>
      </c>
      <c r="D2714" s="3">
        <v>30213.279296875</v>
      </c>
      <c r="E2714" s="3">
        <v>30044.4296875</v>
      </c>
      <c r="F2714" s="3">
        <v>30168.26953125</v>
      </c>
    </row>
    <row r="2715" ht="12.75" customHeight="1">
      <c r="A2715" s="4">
        <v>44252.0</v>
      </c>
      <c r="B2715" s="2" t="s">
        <v>6</v>
      </c>
      <c r="C2715" s="3">
        <v>3915.80004882813</v>
      </c>
      <c r="D2715" s="3">
        <v>3925.02001953125</v>
      </c>
      <c r="E2715" s="3">
        <v>3814.0400390625</v>
      </c>
      <c r="F2715" s="3">
        <v>3829.34008789063</v>
      </c>
    </row>
    <row r="2716" ht="12.75" customHeight="1">
      <c r="A2716" s="4">
        <v>44252.0</v>
      </c>
      <c r="B2716" s="2" t="s">
        <v>10</v>
      </c>
      <c r="C2716" s="3">
        <v>3595.5400390625</v>
      </c>
      <c r="D2716" s="3">
        <v>3608.56005859375</v>
      </c>
      <c r="E2716" s="3">
        <v>3568.46997070313</v>
      </c>
      <c r="F2716" s="3">
        <v>3585.05004882813</v>
      </c>
    </row>
    <row r="2717" ht="12.75" customHeight="1">
      <c r="A2717" s="4">
        <v>44252.0</v>
      </c>
      <c r="B2717" s="2" t="s">
        <v>7</v>
      </c>
      <c r="C2717" s="3">
        <v>63.3899993896484</v>
      </c>
      <c r="D2717" s="3">
        <v>63.810001373291</v>
      </c>
      <c r="E2717" s="3">
        <v>62.6500015258789</v>
      </c>
      <c r="F2717" s="3">
        <v>63.5299987792969</v>
      </c>
    </row>
    <row r="2718" ht="12.75" customHeight="1">
      <c r="A2718" s="4">
        <v>44253.0</v>
      </c>
      <c r="B2718" s="2" t="s">
        <v>8</v>
      </c>
      <c r="C2718" s="3">
        <v>13685.7998046875</v>
      </c>
      <c r="D2718" s="3">
        <v>13881.259765625</v>
      </c>
      <c r="E2718" s="3">
        <v>13673.0703125</v>
      </c>
      <c r="F2718" s="3">
        <v>13786.2900390625</v>
      </c>
    </row>
    <row r="2719" ht="12.75" customHeight="1">
      <c r="A2719" s="4">
        <v>44253.0</v>
      </c>
      <c r="B2719" s="2" t="s">
        <v>9</v>
      </c>
      <c r="C2719" s="3">
        <v>14888.599609375</v>
      </c>
      <c r="D2719" s="3">
        <v>14919.4501953125</v>
      </c>
      <c r="E2719" s="3">
        <v>14467.75</v>
      </c>
      <c r="F2719" s="3">
        <v>14529.150390625</v>
      </c>
    </row>
    <row r="2720" ht="12.75" customHeight="1">
      <c r="A2720" s="4">
        <v>44253.0</v>
      </c>
      <c r="B2720" s="2" t="s">
        <v>11</v>
      </c>
      <c r="C2720" s="3">
        <v>29753.73046875</v>
      </c>
      <c r="D2720" s="3">
        <v>29760.310546875</v>
      </c>
      <c r="E2720" s="3">
        <v>28966.009765625</v>
      </c>
      <c r="F2720" s="3">
        <v>28966.009765625</v>
      </c>
    </row>
    <row r="2721" ht="12.75" customHeight="1">
      <c r="A2721" s="4">
        <v>44253.0</v>
      </c>
      <c r="B2721" s="2" t="s">
        <v>6</v>
      </c>
      <c r="C2721" s="3">
        <v>3839.65991210938</v>
      </c>
      <c r="D2721" s="3">
        <v>3861.080078125</v>
      </c>
      <c r="E2721" s="3">
        <v>3789.5400390625</v>
      </c>
      <c r="F2721" s="3">
        <v>3811.14990234375</v>
      </c>
    </row>
    <row r="2722" ht="12.75" customHeight="1">
      <c r="A2722" s="4">
        <v>44253.0</v>
      </c>
      <c r="B2722" s="2" t="s">
        <v>10</v>
      </c>
      <c r="C2722" s="3">
        <v>3514.56005859375</v>
      </c>
      <c r="D2722" s="3">
        <v>3550.40991210938</v>
      </c>
      <c r="E2722" s="3">
        <v>3500.69995117188</v>
      </c>
      <c r="F2722" s="3">
        <v>3509.080078125</v>
      </c>
    </row>
    <row r="2723" ht="12.75" customHeight="1">
      <c r="A2723" s="4">
        <v>44253.0</v>
      </c>
      <c r="B2723" s="2" t="s">
        <v>7</v>
      </c>
      <c r="C2723" s="3">
        <v>63.4599990844727</v>
      </c>
      <c r="D2723" s="3">
        <v>63.5699996948242</v>
      </c>
      <c r="E2723" s="3">
        <v>61.3400001525879</v>
      </c>
      <c r="F2723" s="3">
        <v>61.5</v>
      </c>
    </row>
    <row r="2724" ht="12.75" customHeight="1">
      <c r="A2724" s="4">
        <v>44256.0</v>
      </c>
      <c r="B2724" s="2" t="s">
        <v>8</v>
      </c>
      <c r="C2724" s="3">
        <v>13962.4296875</v>
      </c>
      <c r="D2724" s="3">
        <v>14022.01953125</v>
      </c>
      <c r="E2724" s="3">
        <v>13873.830078125</v>
      </c>
      <c r="F2724" s="3">
        <v>14012.8203125</v>
      </c>
    </row>
    <row r="2725" ht="12.75" customHeight="1">
      <c r="A2725" s="4">
        <v>44256.0</v>
      </c>
      <c r="B2725" s="2" t="s">
        <v>9</v>
      </c>
      <c r="C2725" s="3">
        <v>14702.5</v>
      </c>
      <c r="D2725" s="3">
        <v>14806.7998046875</v>
      </c>
      <c r="E2725" s="3">
        <v>14638.5498046875</v>
      </c>
      <c r="F2725" s="3">
        <v>14761.5498046875</v>
      </c>
    </row>
    <row r="2726" ht="12.75" customHeight="1">
      <c r="A2726" s="4">
        <v>44256.0</v>
      </c>
      <c r="B2726" s="2" t="s">
        <v>11</v>
      </c>
      <c r="C2726" s="3">
        <v>29419.44921875</v>
      </c>
      <c r="D2726" s="3">
        <v>29686.390625</v>
      </c>
      <c r="E2726" s="3">
        <v>29396.0390625</v>
      </c>
      <c r="F2726" s="3">
        <v>29663.5</v>
      </c>
    </row>
    <row r="2727" ht="12.75" customHeight="1">
      <c r="A2727" s="4">
        <v>44256.0</v>
      </c>
      <c r="B2727" s="2" t="s">
        <v>6</v>
      </c>
      <c r="C2727" s="3">
        <v>3842.51000976563</v>
      </c>
      <c r="D2727" s="3">
        <v>3914.5</v>
      </c>
      <c r="E2727" s="3">
        <v>3842.51000976563</v>
      </c>
      <c r="F2727" s="3">
        <v>3901.82006835938</v>
      </c>
    </row>
    <row r="2728" ht="12.75" customHeight="1">
      <c r="A2728" s="4">
        <v>44256.0</v>
      </c>
      <c r="B2728" s="2" t="s">
        <v>10</v>
      </c>
      <c r="C2728" s="3">
        <v>3531.47998046875</v>
      </c>
      <c r="D2728" s="3">
        <v>3552.56689453125</v>
      </c>
      <c r="E2728" s="3">
        <v>3511.98901367188</v>
      </c>
      <c r="F2728" s="3">
        <v>3551.39990234375</v>
      </c>
    </row>
    <row r="2729" ht="12.75" customHeight="1">
      <c r="A2729" s="4">
        <v>44256.0</v>
      </c>
      <c r="B2729" s="2" t="s">
        <v>7</v>
      </c>
      <c r="C2729" s="3">
        <v>61.9500007629395</v>
      </c>
      <c r="D2729" s="3">
        <v>62.9199981689453</v>
      </c>
      <c r="E2729" s="3">
        <v>59.9599990844727</v>
      </c>
      <c r="F2729" s="3">
        <v>60.6399993896484</v>
      </c>
    </row>
    <row r="2730" ht="12.75" customHeight="1">
      <c r="A2730" s="4">
        <v>44257.0</v>
      </c>
      <c r="B2730" s="2" t="s">
        <v>8</v>
      </c>
      <c r="C2730" s="3">
        <v>13962.0703125</v>
      </c>
      <c r="D2730" s="3">
        <v>14101.7900390625</v>
      </c>
      <c r="E2730" s="3">
        <v>13961.6201171875</v>
      </c>
      <c r="F2730" s="3">
        <v>14039.7998046875</v>
      </c>
    </row>
    <row r="2731" ht="12.75" customHeight="1">
      <c r="A2731" s="4">
        <v>44257.0</v>
      </c>
      <c r="B2731" s="2" t="s">
        <v>9</v>
      </c>
      <c r="C2731" s="3">
        <v>14865.2998046875</v>
      </c>
      <c r="D2731" s="3">
        <v>14959.099609375</v>
      </c>
      <c r="E2731" s="3">
        <v>14760.7998046875</v>
      </c>
      <c r="F2731" s="3">
        <v>14919.099609375</v>
      </c>
    </row>
    <row r="2732" ht="12.75" customHeight="1">
      <c r="A2732" s="4">
        <v>44257.0</v>
      </c>
      <c r="B2732" s="2" t="s">
        <v>11</v>
      </c>
      <c r="C2732" s="3">
        <v>29939.75</v>
      </c>
      <c r="D2732" s="3">
        <v>29996.390625</v>
      </c>
      <c r="E2732" s="3">
        <v>29314.8203125</v>
      </c>
      <c r="F2732" s="3">
        <v>29408.169921875</v>
      </c>
    </row>
    <row r="2733" ht="12.75" customHeight="1">
      <c r="A2733" s="4">
        <v>44257.0</v>
      </c>
      <c r="B2733" s="2" t="s">
        <v>6</v>
      </c>
      <c r="C2733" s="3">
        <v>3903.63989257813</v>
      </c>
      <c r="D2733" s="3">
        <v>3906.40991210938</v>
      </c>
      <c r="E2733" s="3">
        <v>3868.57006835938</v>
      </c>
      <c r="F2733" s="3">
        <v>3870.2900390625</v>
      </c>
    </row>
    <row r="2734" ht="12.75" customHeight="1">
      <c r="A2734" s="4">
        <v>44257.0</v>
      </c>
      <c r="B2734" s="2" t="s">
        <v>10</v>
      </c>
      <c r="C2734" s="3">
        <v>3566.85205078125</v>
      </c>
      <c r="D2734" s="3">
        <v>3566.85205078125</v>
      </c>
      <c r="E2734" s="3">
        <v>3485.36401367188</v>
      </c>
      <c r="F2734" s="3">
        <v>3508.59106445313</v>
      </c>
    </row>
    <row r="2735" ht="12.75" customHeight="1">
      <c r="A2735" s="4">
        <v>44257.0</v>
      </c>
      <c r="B2735" s="2" t="s">
        <v>7</v>
      </c>
      <c r="C2735" s="3">
        <v>60.2299995422363</v>
      </c>
      <c r="D2735" s="3">
        <v>61.2099990844727</v>
      </c>
      <c r="E2735" s="3">
        <v>59.3800010681152</v>
      </c>
      <c r="F2735" s="3">
        <v>59.75</v>
      </c>
    </row>
    <row r="2736" ht="12.75" customHeight="1">
      <c r="A2736" s="4">
        <v>44258.0</v>
      </c>
      <c r="B2736" s="2" t="s">
        <v>8</v>
      </c>
      <c r="C2736" s="3">
        <v>14130.8603515625</v>
      </c>
      <c r="D2736" s="3">
        <v>14197.490234375</v>
      </c>
      <c r="E2736" s="3">
        <v>13979.73046875</v>
      </c>
      <c r="F2736" s="3">
        <v>14080.0302734375</v>
      </c>
    </row>
    <row r="2737" ht="12.75" customHeight="1">
      <c r="A2737" s="4">
        <v>44258.0</v>
      </c>
      <c r="B2737" s="2" t="s">
        <v>9</v>
      </c>
      <c r="C2737" s="3">
        <v>15064.400390625</v>
      </c>
      <c r="D2737" s="3">
        <v>15273.150390625</v>
      </c>
      <c r="E2737" s="3">
        <v>14995.7998046875</v>
      </c>
      <c r="F2737" s="3">
        <v>15245.599609375</v>
      </c>
    </row>
    <row r="2738" ht="12.75" customHeight="1">
      <c r="A2738" s="4">
        <v>44258.0</v>
      </c>
      <c r="B2738" s="2" t="s">
        <v>11</v>
      </c>
      <c r="C2738" s="3">
        <v>29482.119140625</v>
      </c>
      <c r="D2738" s="3">
        <v>29604.369140625</v>
      </c>
      <c r="E2738" s="3">
        <v>29336.599609375</v>
      </c>
      <c r="F2738" s="3">
        <v>29559.099609375</v>
      </c>
    </row>
    <row r="2739" ht="12.75" customHeight="1">
      <c r="A2739" s="4">
        <v>44258.0</v>
      </c>
      <c r="B2739" s="2" t="s">
        <v>6</v>
      </c>
      <c r="C2739" s="3">
        <v>3863.98999023438</v>
      </c>
      <c r="D2739" s="3">
        <v>3874.46997070313</v>
      </c>
      <c r="E2739" s="3">
        <v>3818.86010742188</v>
      </c>
      <c r="F2739" s="3">
        <v>3819.71997070313</v>
      </c>
    </row>
    <row r="2740" ht="12.75" customHeight="1">
      <c r="A2740" s="4">
        <v>44258.0</v>
      </c>
      <c r="B2740" s="2" t="s">
        <v>10</v>
      </c>
      <c r="C2740" s="3">
        <v>3500.15991210938</v>
      </c>
      <c r="D2740" s="3">
        <v>3577.6201171875</v>
      </c>
      <c r="E2740" s="3">
        <v>3498.71997070313</v>
      </c>
      <c r="F2740" s="3">
        <v>3576.89990234375</v>
      </c>
    </row>
    <row r="2741" ht="12.75" customHeight="1">
      <c r="A2741" s="4">
        <v>44258.0</v>
      </c>
      <c r="B2741" s="2" t="s">
        <v>7</v>
      </c>
      <c r="C2741" s="3">
        <v>59.5499992370606</v>
      </c>
      <c r="D2741" s="3">
        <v>61.9900016784668</v>
      </c>
      <c r="E2741" s="3">
        <v>59.2400016784668</v>
      </c>
      <c r="F2741" s="3">
        <v>61.2799987792969</v>
      </c>
    </row>
    <row r="2742" ht="12.75" customHeight="1">
      <c r="A2742" s="4">
        <v>44259.0</v>
      </c>
      <c r="B2742" s="2" t="s">
        <v>8</v>
      </c>
      <c r="C2742" s="3">
        <v>14015.4404296875</v>
      </c>
      <c r="D2742" s="3">
        <v>14095.8095703125</v>
      </c>
      <c r="E2742" s="3">
        <v>13959.26953125</v>
      </c>
      <c r="F2742" s="3">
        <v>14056.33984375</v>
      </c>
    </row>
    <row r="2743" ht="12.75" customHeight="1">
      <c r="A2743" s="4">
        <v>44259.0</v>
      </c>
      <c r="B2743" s="2" t="s">
        <v>9</v>
      </c>
      <c r="C2743" s="3">
        <v>15026.75</v>
      </c>
      <c r="D2743" s="3">
        <v>15202.349609375</v>
      </c>
      <c r="E2743" s="3">
        <v>14980.2001953125</v>
      </c>
      <c r="F2743" s="3">
        <v>15080.75</v>
      </c>
    </row>
    <row r="2744" ht="12.75" customHeight="1">
      <c r="A2744" s="4">
        <v>44259.0</v>
      </c>
      <c r="B2744" s="2" t="s">
        <v>11</v>
      </c>
      <c r="C2744" s="3">
        <v>29198.419921875</v>
      </c>
      <c r="D2744" s="3">
        <v>29277.189453125</v>
      </c>
      <c r="E2744" s="3">
        <v>28711.0390625</v>
      </c>
      <c r="F2744" s="3">
        <v>28930.109375</v>
      </c>
    </row>
    <row r="2745" ht="12.75" customHeight="1">
      <c r="A2745" s="4">
        <v>44259.0</v>
      </c>
      <c r="B2745" s="2" t="s">
        <v>6</v>
      </c>
      <c r="C2745" s="3">
        <v>3818.53002929688</v>
      </c>
      <c r="D2745" s="3">
        <v>3843.669921875</v>
      </c>
      <c r="E2745" s="3">
        <v>3723.34008789063</v>
      </c>
      <c r="F2745" s="3">
        <v>3768.46997070313</v>
      </c>
    </row>
    <row r="2746" ht="12.75" customHeight="1">
      <c r="A2746" s="4">
        <v>44259.0</v>
      </c>
      <c r="B2746" s="2" t="s">
        <v>10</v>
      </c>
      <c r="C2746" s="3">
        <v>3546.63989257813</v>
      </c>
      <c r="D2746" s="3">
        <v>3552.19995117188</v>
      </c>
      <c r="E2746" s="3">
        <v>3487.3798828125</v>
      </c>
      <c r="F2746" s="3">
        <v>3503.48999023438</v>
      </c>
    </row>
    <row r="2747" ht="12.75" customHeight="1">
      <c r="A2747" s="4">
        <v>44259.0</v>
      </c>
      <c r="B2747" s="2" t="s">
        <v>7</v>
      </c>
      <c r="C2747" s="3">
        <v>61.0800018310547</v>
      </c>
      <c r="D2747" s="3">
        <v>64.8600006103516</v>
      </c>
      <c r="E2747" s="3">
        <v>60.5200004577637</v>
      </c>
      <c r="F2747" s="3">
        <v>63.8300018310547</v>
      </c>
    </row>
    <row r="2748" ht="12.75" customHeight="1">
      <c r="A2748" s="4">
        <v>44260.0</v>
      </c>
      <c r="B2748" s="2" t="s">
        <v>8</v>
      </c>
      <c r="C2748" s="3">
        <v>13958.5400390625</v>
      </c>
      <c r="D2748" s="3">
        <v>14068.0302734375</v>
      </c>
      <c r="E2748" s="3">
        <v>13868.2001953125</v>
      </c>
      <c r="F2748" s="3">
        <v>13920.6904296875</v>
      </c>
    </row>
    <row r="2749" ht="12.75" customHeight="1">
      <c r="A2749" s="4">
        <v>44260.0</v>
      </c>
      <c r="B2749" s="2" t="s">
        <v>9</v>
      </c>
      <c r="C2749" s="3">
        <v>14977.9501953125</v>
      </c>
      <c r="D2749" s="3">
        <v>15092.349609375</v>
      </c>
      <c r="E2749" s="3">
        <v>14862.099609375</v>
      </c>
      <c r="F2749" s="3">
        <v>14938.099609375</v>
      </c>
    </row>
    <row r="2750" ht="12.75" customHeight="1">
      <c r="A2750" s="4">
        <v>44260.0</v>
      </c>
      <c r="B2750" s="2" t="s">
        <v>11</v>
      </c>
      <c r="C2750" s="3">
        <v>28725.48046875</v>
      </c>
      <c r="D2750" s="3">
        <v>28867.830078125</v>
      </c>
      <c r="E2750" s="3">
        <v>28308.5703125</v>
      </c>
      <c r="F2750" s="3">
        <v>28864.3203125</v>
      </c>
    </row>
    <row r="2751" ht="12.75" customHeight="1">
      <c r="A2751" s="4">
        <v>44260.0</v>
      </c>
      <c r="B2751" s="2" t="s">
        <v>6</v>
      </c>
      <c r="C2751" s="3">
        <v>3793.580078125</v>
      </c>
      <c r="D2751" s="3">
        <v>3851.68994140625</v>
      </c>
      <c r="E2751" s="3">
        <v>3730.18994140625</v>
      </c>
      <c r="F2751" s="3">
        <v>3841.93994140625</v>
      </c>
    </row>
    <row r="2752" ht="12.75" customHeight="1">
      <c r="A2752" s="4">
        <v>44260.0</v>
      </c>
      <c r="B2752" s="2" t="s">
        <v>10</v>
      </c>
      <c r="C2752" s="3">
        <v>3463.30908203125</v>
      </c>
      <c r="D2752" s="3">
        <v>3523.56811523438</v>
      </c>
      <c r="E2752" s="3">
        <v>3456.6669921875</v>
      </c>
      <c r="F2752" s="3">
        <v>3501.98706054688</v>
      </c>
    </row>
    <row r="2753" ht="12.75" customHeight="1">
      <c r="A2753" s="4">
        <v>44260.0</v>
      </c>
      <c r="B2753" s="2" t="s">
        <v>7</v>
      </c>
      <c r="C2753" s="3">
        <v>64.1600036621094</v>
      </c>
      <c r="D2753" s="3">
        <v>66.4199981689453</v>
      </c>
      <c r="E2753" s="3">
        <v>63.8199996948242</v>
      </c>
      <c r="F2753" s="3">
        <v>66.0899963378906</v>
      </c>
    </row>
    <row r="2754" ht="12.75" customHeight="1">
      <c r="A2754" s="4">
        <v>44263.0</v>
      </c>
      <c r="B2754" s="2" t="s">
        <v>8</v>
      </c>
      <c r="C2754" s="3">
        <v>14024.5703125</v>
      </c>
      <c r="D2754" s="3">
        <v>14402.919921875</v>
      </c>
      <c r="E2754" s="3">
        <v>13977.1298828125</v>
      </c>
      <c r="F2754" s="3">
        <v>14380.91015625</v>
      </c>
    </row>
    <row r="2755" ht="12.75" customHeight="1">
      <c r="A2755" s="4">
        <v>44263.0</v>
      </c>
      <c r="B2755" s="2" t="s">
        <v>9</v>
      </c>
      <c r="C2755" s="3">
        <v>15002.4501953125</v>
      </c>
      <c r="D2755" s="3">
        <v>15111.150390625</v>
      </c>
      <c r="E2755" s="3">
        <v>14919.900390625</v>
      </c>
      <c r="F2755" s="3">
        <v>14956.2001953125</v>
      </c>
    </row>
    <row r="2756" ht="12.75" customHeight="1">
      <c r="A2756" s="4">
        <v>44263.0</v>
      </c>
      <c r="B2756" s="2" t="s">
        <v>11</v>
      </c>
      <c r="C2756" s="3">
        <v>29208.189453125</v>
      </c>
      <c r="D2756" s="3">
        <v>29255.900390625</v>
      </c>
      <c r="E2756" s="3">
        <v>28644.259765625</v>
      </c>
      <c r="F2756" s="3">
        <v>28743.25</v>
      </c>
    </row>
    <row r="2757" ht="12.75" customHeight="1">
      <c r="A2757" s="4">
        <v>44263.0</v>
      </c>
      <c r="B2757" s="2" t="s">
        <v>6</v>
      </c>
      <c r="C2757" s="3">
        <v>3844.38989257813</v>
      </c>
      <c r="D2757" s="3">
        <v>3881.06005859375</v>
      </c>
      <c r="E2757" s="3">
        <v>3819.25</v>
      </c>
      <c r="F2757" s="3">
        <v>3821.35009765625</v>
      </c>
    </row>
    <row r="2758" ht="12.75" customHeight="1">
      <c r="A2758" s="4">
        <v>44263.0</v>
      </c>
      <c r="B2758" s="2" t="s">
        <v>10</v>
      </c>
      <c r="C2758" s="3">
        <v>3524.97998046875</v>
      </c>
      <c r="D2758" s="3">
        <v>3542.30004882813</v>
      </c>
      <c r="E2758" s="3">
        <v>3421.21997070313</v>
      </c>
      <c r="F2758" s="3">
        <v>3421.40991210938</v>
      </c>
    </row>
    <row r="2759" ht="12.75" customHeight="1">
      <c r="A2759" s="4">
        <v>44263.0</v>
      </c>
      <c r="B2759" s="2" t="s">
        <v>7</v>
      </c>
      <c r="C2759" s="3">
        <v>66.6800003051758</v>
      </c>
      <c r="D2759" s="3">
        <v>67.9800033569336</v>
      </c>
      <c r="E2759" s="3">
        <v>64.5699996948242</v>
      </c>
      <c r="F2759" s="3">
        <v>65.0500030517578</v>
      </c>
    </row>
    <row r="2760" ht="12.75" customHeight="1">
      <c r="A2760" s="4">
        <v>44264.0</v>
      </c>
      <c r="B2760" s="2" t="s">
        <v>8</v>
      </c>
      <c r="C2760" s="3">
        <v>14345.509765625</v>
      </c>
      <c r="D2760" s="3">
        <v>14475.650390625</v>
      </c>
      <c r="E2760" s="3">
        <v>14309.349609375</v>
      </c>
      <c r="F2760" s="3">
        <v>14437.9404296875</v>
      </c>
    </row>
    <row r="2761" ht="12.75" customHeight="1">
      <c r="A2761" s="4">
        <v>44264.0</v>
      </c>
      <c r="B2761" s="2" t="s">
        <v>9</v>
      </c>
      <c r="C2761" s="3">
        <v>15049.900390625</v>
      </c>
      <c r="D2761" s="3">
        <v>15126.849609375</v>
      </c>
      <c r="E2761" s="3">
        <v>14925.4501953125</v>
      </c>
      <c r="F2761" s="3">
        <v>15098.400390625</v>
      </c>
    </row>
    <row r="2762" ht="12.75" customHeight="1">
      <c r="A2762" s="4">
        <v>44264.0</v>
      </c>
      <c r="B2762" s="2" t="s">
        <v>11</v>
      </c>
      <c r="C2762" s="3">
        <v>28748.869140625</v>
      </c>
      <c r="D2762" s="3">
        <v>29053.560546875</v>
      </c>
      <c r="E2762" s="3">
        <v>28609.2109375</v>
      </c>
      <c r="F2762" s="3">
        <v>29027.939453125</v>
      </c>
    </row>
    <row r="2763" ht="12.75" customHeight="1">
      <c r="A2763" s="4">
        <v>44264.0</v>
      </c>
      <c r="B2763" s="2" t="s">
        <v>6</v>
      </c>
      <c r="C2763" s="3">
        <v>3851.92993164063</v>
      </c>
      <c r="D2763" s="3">
        <v>3903.76000976563</v>
      </c>
      <c r="E2763" s="3">
        <v>3851.92993164063</v>
      </c>
      <c r="F2763" s="3">
        <v>3875.43994140625</v>
      </c>
    </row>
    <row r="2764" ht="12.75" customHeight="1">
      <c r="A2764" s="4">
        <v>44264.0</v>
      </c>
      <c r="B2764" s="2" t="s">
        <v>10</v>
      </c>
      <c r="C2764" s="3">
        <v>3415.34008789063</v>
      </c>
      <c r="D2764" s="3">
        <v>3429.14990234375</v>
      </c>
      <c r="E2764" s="3">
        <v>3328.31005859375</v>
      </c>
      <c r="F2764" s="3">
        <v>3359.2900390625</v>
      </c>
    </row>
    <row r="2765" ht="12.75" customHeight="1">
      <c r="A2765" s="4">
        <v>44264.0</v>
      </c>
      <c r="B2765" s="2" t="s">
        <v>7</v>
      </c>
      <c r="C2765" s="3">
        <v>64.7300033569336</v>
      </c>
      <c r="D2765" s="3">
        <v>65.9800033569336</v>
      </c>
      <c r="E2765" s="3">
        <v>63.6300010681152</v>
      </c>
      <c r="F2765" s="3">
        <v>64.0100021362305</v>
      </c>
    </row>
    <row r="2766" ht="12.75" customHeight="1">
      <c r="A2766" s="4">
        <v>44265.0</v>
      </c>
      <c r="B2766" s="2" t="s">
        <v>8</v>
      </c>
      <c r="C2766" s="3">
        <v>14439.4501953125</v>
      </c>
      <c r="D2766" s="3">
        <v>14560.9697265625</v>
      </c>
      <c r="E2766" s="3">
        <v>14408.51953125</v>
      </c>
      <c r="F2766" s="3">
        <v>14540.25</v>
      </c>
    </row>
    <row r="2767" ht="12.75" customHeight="1">
      <c r="A2767" s="4">
        <v>44265.0</v>
      </c>
      <c r="B2767" s="2" t="s">
        <v>9</v>
      </c>
      <c r="C2767" s="3">
        <v>15202.150390625</v>
      </c>
      <c r="D2767" s="3">
        <v>15218.4501953125</v>
      </c>
      <c r="E2767" s="3">
        <v>15100.849609375</v>
      </c>
      <c r="F2767" s="3">
        <v>15174.7998046875</v>
      </c>
    </row>
    <row r="2768" ht="12.75" customHeight="1">
      <c r="A2768" s="4">
        <v>44265.0</v>
      </c>
      <c r="B2768" s="2" t="s">
        <v>11</v>
      </c>
      <c r="C2768" s="3">
        <v>29118.279296875</v>
      </c>
      <c r="D2768" s="3">
        <v>29233.470703125</v>
      </c>
      <c r="E2768" s="3">
        <v>28960.08984375</v>
      </c>
      <c r="F2768" s="3">
        <v>29036.560546875</v>
      </c>
    </row>
    <row r="2769" ht="12.75" customHeight="1">
      <c r="A2769" s="4">
        <v>44265.0</v>
      </c>
      <c r="B2769" s="2" t="s">
        <v>6</v>
      </c>
      <c r="C2769" s="3">
        <v>3891.98999023438</v>
      </c>
      <c r="D2769" s="3">
        <v>3917.35009765625</v>
      </c>
      <c r="E2769" s="3">
        <v>3885.72998046875</v>
      </c>
      <c r="F2769" s="3">
        <v>3898.81005859375</v>
      </c>
    </row>
    <row r="2770" ht="12.75" customHeight="1">
      <c r="A2770" s="4">
        <v>44265.0</v>
      </c>
      <c r="B2770" s="2" t="s">
        <v>10</v>
      </c>
      <c r="C2770" s="3">
        <v>3389.84008789063</v>
      </c>
      <c r="D2770" s="3">
        <v>3397.03002929688</v>
      </c>
      <c r="E2770" s="3">
        <v>3354.82006835938</v>
      </c>
      <c r="F2770" s="3">
        <v>3357.73999023438</v>
      </c>
    </row>
    <row r="2771" ht="12.75" customHeight="1">
      <c r="A2771" s="4">
        <v>44265.0</v>
      </c>
      <c r="B2771" s="2" t="s">
        <v>7</v>
      </c>
      <c r="C2771" s="3">
        <v>63.8400001525879</v>
      </c>
      <c r="D2771" s="3">
        <v>64.9599990844727</v>
      </c>
      <c r="E2771" s="3">
        <v>63.1300010681152</v>
      </c>
      <c r="F2771" s="3">
        <v>64.4400024414063</v>
      </c>
    </row>
    <row r="2772" ht="12.75" customHeight="1">
      <c r="A2772" s="4">
        <v>44266.0</v>
      </c>
      <c r="B2772" s="2" t="s">
        <v>8</v>
      </c>
      <c r="C2772" s="3">
        <v>14553.5400390625</v>
      </c>
      <c r="D2772" s="3">
        <v>14595.01953125</v>
      </c>
      <c r="E2772" s="3">
        <v>14515.0703125</v>
      </c>
      <c r="F2772" s="3">
        <v>14569.3896484375</v>
      </c>
    </row>
    <row r="2773" ht="12.75" customHeight="1">
      <c r="A2773" s="4">
        <v>44266.0</v>
      </c>
      <c r="B2773" s="2" t="s">
        <v>11</v>
      </c>
      <c r="C2773" s="3">
        <v>29033.919921875</v>
      </c>
      <c r="D2773" s="3">
        <v>29255.419921875</v>
      </c>
      <c r="E2773" s="3">
        <v>28995.330078125</v>
      </c>
      <c r="F2773" s="3">
        <v>29211.640625</v>
      </c>
    </row>
    <row r="2774" ht="12.75" customHeight="1">
      <c r="A2774" s="4">
        <v>44266.0</v>
      </c>
      <c r="B2774" s="2" t="s">
        <v>6</v>
      </c>
      <c r="C2774" s="3">
        <v>3915.5400390625</v>
      </c>
      <c r="D2774" s="3">
        <v>3960.27001953125</v>
      </c>
      <c r="E2774" s="3">
        <v>3915.5400390625</v>
      </c>
      <c r="F2774" s="3">
        <v>3939.34008789063</v>
      </c>
    </row>
    <row r="2775" ht="12.75" customHeight="1">
      <c r="A2775" s="4">
        <v>44266.0</v>
      </c>
      <c r="B2775" s="2" t="s">
        <v>10</v>
      </c>
      <c r="C2775" s="3">
        <v>3369.89990234375</v>
      </c>
      <c r="D2775" s="3">
        <v>3436.830078125</v>
      </c>
      <c r="E2775" s="3">
        <v>3369.89990234375</v>
      </c>
      <c r="F2775" s="3">
        <v>3436.830078125</v>
      </c>
    </row>
    <row r="2776" ht="12.75" customHeight="1">
      <c r="A2776" s="4">
        <v>44266.0</v>
      </c>
      <c r="B2776" s="2" t="s">
        <v>7</v>
      </c>
      <c r="C2776" s="3">
        <v>64.6999969482422</v>
      </c>
      <c r="D2776" s="3">
        <v>66.2099990844727</v>
      </c>
      <c r="E2776" s="3">
        <v>64.5400009155273</v>
      </c>
      <c r="F2776" s="3">
        <v>66.0199966430664</v>
      </c>
    </row>
    <row r="2777" ht="12.75" customHeight="1">
      <c r="A2777" s="4">
        <v>44267.0</v>
      </c>
      <c r="B2777" s="2" t="s">
        <v>8</v>
      </c>
      <c r="C2777" s="3">
        <v>14492.4501953125</v>
      </c>
      <c r="D2777" s="3">
        <v>14527.419921875</v>
      </c>
      <c r="E2777" s="3">
        <v>14450.7197265625</v>
      </c>
      <c r="F2777" s="3">
        <v>14502.3896484375</v>
      </c>
    </row>
    <row r="2778" ht="12.75" customHeight="1">
      <c r="A2778" s="4">
        <v>44267.0</v>
      </c>
      <c r="B2778" s="2" t="s">
        <v>9</v>
      </c>
      <c r="C2778" s="3">
        <v>15321.150390625</v>
      </c>
      <c r="D2778" s="3">
        <v>15336.2998046875</v>
      </c>
      <c r="E2778" s="3">
        <v>14953.599609375</v>
      </c>
      <c r="F2778" s="3">
        <v>15030.9501953125</v>
      </c>
    </row>
    <row r="2779" ht="12.75" customHeight="1">
      <c r="A2779" s="4">
        <v>44267.0</v>
      </c>
      <c r="B2779" s="2" t="s">
        <v>11</v>
      </c>
      <c r="C2779" s="3">
        <v>29287.740234375</v>
      </c>
      <c r="D2779" s="3">
        <v>29744.3203125</v>
      </c>
      <c r="E2779" s="3">
        <v>29210.400390625</v>
      </c>
      <c r="F2779" s="3">
        <v>29717.830078125</v>
      </c>
    </row>
    <row r="2780" ht="12.75" customHeight="1">
      <c r="A2780" s="4">
        <v>44267.0</v>
      </c>
      <c r="B2780" s="2" t="s">
        <v>6</v>
      </c>
      <c r="C2780" s="3">
        <v>3924.52001953125</v>
      </c>
      <c r="D2780" s="3">
        <v>3944.98999023438</v>
      </c>
      <c r="E2780" s="3">
        <v>3915.2099609375</v>
      </c>
      <c r="F2780" s="3">
        <v>3943.34008789063</v>
      </c>
    </row>
    <row r="2781" ht="12.75" customHeight="1">
      <c r="A2781" s="4">
        <v>44267.0</v>
      </c>
      <c r="B2781" s="2" t="s">
        <v>10</v>
      </c>
      <c r="C2781" s="3">
        <v>3447.19995117188</v>
      </c>
      <c r="D2781" s="3">
        <v>3454.51000976563</v>
      </c>
      <c r="E2781" s="3">
        <v>3417.23999023438</v>
      </c>
      <c r="F2781" s="3">
        <v>3453.080078125</v>
      </c>
    </row>
    <row r="2782" ht="12.75" customHeight="1">
      <c r="A2782" s="4">
        <v>44267.0</v>
      </c>
      <c r="B2782" s="2" t="s">
        <v>7</v>
      </c>
      <c r="C2782" s="3">
        <v>65.9599990844727</v>
      </c>
      <c r="D2782" s="3">
        <v>66.2399978637695</v>
      </c>
      <c r="E2782" s="3">
        <v>65.4100036621094</v>
      </c>
      <c r="F2782" s="3">
        <v>65.6100006103516</v>
      </c>
    </row>
    <row r="2783" ht="12.75" customHeight="1">
      <c r="A2783" s="4">
        <v>44270.0</v>
      </c>
      <c r="B2783" s="2" t="s">
        <v>8</v>
      </c>
      <c r="C2783" s="3">
        <v>14504.490234375</v>
      </c>
      <c r="D2783" s="3">
        <v>14572.240234375</v>
      </c>
      <c r="E2783" s="3">
        <v>14409.349609375</v>
      </c>
      <c r="F2783" s="3">
        <v>14461.419921875</v>
      </c>
    </row>
    <row r="2784" ht="12.75" customHeight="1">
      <c r="A2784" s="4">
        <v>44270.0</v>
      </c>
      <c r="B2784" s="2" t="s">
        <v>9</v>
      </c>
      <c r="C2784" s="3">
        <v>15048.400390625</v>
      </c>
      <c r="D2784" s="3">
        <v>15048.400390625</v>
      </c>
      <c r="E2784" s="3">
        <v>14745.849609375</v>
      </c>
      <c r="F2784" s="3">
        <v>14929.5</v>
      </c>
    </row>
    <row r="2785" ht="12.75" customHeight="1">
      <c r="A2785" s="4">
        <v>44270.0</v>
      </c>
      <c r="B2785" s="2" t="s">
        <v>11</v>
      </c>
      <c r="C2785" s="3">
        <v>29804.5</v>
      </c>
      <c r="D2785" s="3">
        <v>29884.73046875</v>
      </c>
      <c r="E2785" s="3">
        <v>29670.310546875</v>
      </c>
      <c r="F2785" s="3">
        <v>29766.970703125</v>
      </c>
    </row>
    <row r="2786" ht="12.75" customHeight="1">
      <c r="A2786" s="4">
        <v>44270.0</v>
      </c>
      <c r="B2786" s="2" t="s">
        <v>6</v>
      </c>
      <c r="C2786" s="3">
        <v>3942.9599609375</v>
      </c>
      <c r="D2786" s="3">
        <v>3970.080078125</v>
      </c>
      <c r="E2786" s="3">
        <v>3923.5400390625</v>
      </c>
      <c r="F2786" s="3">
        <v>3968.93994140625</v>
      </c>
    </row>
    <row r="2787" ht="12.75" customHeight="1">
      <c r="A2787" s="4">
        <v>44270.0</v>
      </c>
      <c r="B2787" s="2" t="s">
        <v>10</v>
      </c>
      <c r="C2787" s="3">
        <v>3441.8798828125</v>
      </c>
      <c r="D2787" s="3">
        <v>3457.48999023438</v>
      </c>
      <c r="E2787" s="3">
        <v>3392.51000976563</v>
      </c>
      <c r="F2787" s="3">
        <v>3419.94995117188</v>
      </c>
    </row>
    <row r="2788" ht="12.75" customHeight="1">
      <c r="A2788" s="4">
        <v>44270.0</v>
      </c>
      <c r="B2788" s="2" t="s">
        <v>7</v>
      </c>
      <c r="C2788" s="3">
        <v>65.5599975585938</v>
      </c>
      <c r="D2788" s="3">
        <v>66.4000015258789</v>
      </c>
      <c r="E2788" s="3">
        <v>64.129997253418</v>
      </c>
      <c r="F2788" s="3">
        <v>65.3899993896484</v>
      </c>
    </row>
    <row r="2789" ht="12.75" customHeight="1">
      <c r="A2789" s="4">
        <v>44271.0</v>
      </c>
      <c r="B2789" s="2" t="s">
        <v>8</v>
      </c>
      <c r="C2789" s="3">
        <v>14519.7197265625</v>
      </c>
      <c r="D2789" s="3">
        <v>14601.7900390625</v>
      </c>
      <c r="E2789" s="3">
        <v>14511.2998046875</v>
      </c>
      <c r="F2789" s="3">
        <v>14557.580078125</v>
      </c>
    </row>
    <row r="2790" ht="12.75" customHeight="1">
      <c r="A2790" s="4">
        <v>44271.0</v>
      </c>
      <c r="B2790" s="2" t="s">
        <v>9</v>
      </c>
      <c r="C2790" s="3">
        <v>14996.099609375</v>
      </c>
      <c r="D2790" s="3">
        <v>15051.599609375</v>
      </c>
      <c r="E2790" s="3">
        <v>14890.650390625</v>
      </c>
      <c r="F2790" s="3">
        <v>14910.4501953125</v>
      </c>
    </row>
    <row r="2791" ht="12.75" customHeight="1">
      <c r="A2791" s="4">
        <v>44271.0</v>
      </c>
      <c r="B2791" s="2" t="s">
        <v>11</v>
      </c>
      <c r="C2791" s="3">
        <v>29770.390625</v>
      </c>
      <c r="D2791" s="3">
        <v>30026.400390625</v>
      </c>
      <c r="E2791" s="3">
        <v>29755.470703125</v>
      </c>
      <c r="F2791" s="3">
        <v>29921.08984375</v>
      </c>
    </row>
    <row r="2792" ht="12.75" customHeight="1">
      <c r="A2792" s="4">
        <v>44271.0</v>
      </c>
      <c r="B2792" s="2" t="s">
        <v>6</v>
      </c>
      <c r="C2792" s="3">
        <v>3973.59008789063</v>
      </c>
      <c r="D2792" s="3">
        <v>3981.0400390625</v>
      </c>
      <c r="E2792" s="3">
        <v>3953.43994140625</v>
      </c>
      <c r="F2792" s="3">
        <v>3962.7099609375</v>
      </c>
    </row>
    <row r="2793" ht="12.75" customHeight="1">
      <c r="A2793" s="4">
        <v>44271.0</v>
      </c>
      <c r="B2793" s="2" t="s">
        <v>10</v>
      </c>
      <c r="C2793" s="3">
        <v>3424.65209960938</v>
      </c>
      <c r="D2793" s="3">
        <v>3448.88305664063</v>
      </c>
      <c r="E2793" s="3">
        <v>3406.17504882813</v>
      </c>
      <c r="F2793" s="3">
        <v>3446.73291015625</v>
      </c>
    </row>
    <row r="2794" ht="12.75" customHeight="1">
      <c r="A2794" s="4">
        <v>44271.0</v>
      </c>
      <c r="B2794" s="2" t="s">
        <v>7</v>
      </c>
      <c r="C2794" s="3">
        <v>65.3300018310547</v>
      </c>
      <c r="D2794" s="3">
        <v>65.4300003051758</v>
      </c>
      <c r="E2794" s="3">
        <v>63.7999992370606</v>
      </c>
      <c r="F2794" s="3">
        <v>64.8000030517578</v>
      </c>
    </row>
    <row r="2795" ht="12.75" customHeight="1">
      <c r="A2795" s="4">
        <v>44272.0</v>
      </c>
      <c r="B2795" s="2" t="s">
        <v>8</v>
      </c>
      <c r="C2795" s="3">
        <v>14565.2900390625</v>
      </c>
      <c r="D2795" s="3">
        <v>14601.6298828125</v>
      </c>
      <c r="E2795" s="3">
        <v>14539.7001953125</v>
      </c>
      <c r="F2795" s="3">
        <v>14596.6103515625</v>
      </c>
    </row>
    <row r="2796" ht="12.75" customHeight="1">
      <c r="A2796" s="4">
        <v>44272.0</v>
      </c>
      <c r="B2796" s="2" t="s">
        <v>9</v>
      </c>
      <c r="C2796" s="3">
        <v>14946.5498046875</v>
      </c>
      <c r="D2796" s="3">
        <v>14956.5498046875</v>
      </c>
      <c r="E2796" s="3">
        <v>14696.0498046875</v>
      </c>
      <c r="F2796" s="3">
        <v>14721.2998046875</v>
      </c>
    </row>
    <row r="2797" ht="12.75" customHeight="1">
      <c r="A2797" s="4">
        <v>44272.0</v>
      </c>
      <c r="B2797" s="2" t="s">
        <v>11</v>
      </c>
      <c r="C2797" s="3">
        <v>29836.830078125</v>
      </c>
      <c r="D2797" s="3">
        <v>29984.970703125</v>
      </c>
      <c r="E2797" s="3">
        <v>29825.16015625</v>
      </c>
      <c r="F2797" s="3">
        <v>29914.330078125</v>
      </c>
    </row>
    <row r="2798" ht="12.75" customHeight="1">
      <c r="A2798" s="4">
        <v>44272.0</v>
      </c>
      <c r="B2798" s="2" t="s">
        <v>6</v>
      </c>
      <c r="C2798" s="3">
        <v>3949.57006835938</v>
      </c>
      <c r="D2798" s="3">
        <v>3983.8701171875</v>
      </c>
      <c r="E2798" s="3">
        <v>3935.73999023438</v>
      </c>
      <c r="F2798" s="3">
        <v>3974.1201171875</v>
      </c>
    </row>
    <row r="2799" ht="12.75" customHeight="1">
      <c r="A2799" s="4">
        <v>44272.0</v>
      </c>
      <c r="B2799" s="2" t="s">
        <v>10</v>
      </c>
      <c r="C2799" s="3">
        <v>3435.73193359375</v>
      </c>
      <c r="D2799" s="3">
        <v>3454.05590820313</v>
      </c>
      <c r="E2799" s="3">
        <v>3410.28198242188</v>
      </c>
      <c r="F2799" s="3">
        <v>3445.55102539063</v>
      </c>
    </row>
    <row r="2800" ht="12.75" customHeight="1">
      <c r="A2800" s="4">
        <v>44272.0</v>
      </c>
      <c r="B2800" s="2" t="s">
        <v>7</v>
      </c>
      <c r="C2800" s="3">
        <v>64.75</v>
      </c>
      <c r="D2800" s="3">
        <v>65.3399963378906</v>
      </c>
      <c r="E2800" s="3">
        <v>63.5999984741211</v>
      </c>
      <c r="F2800" s="3">
        <v>64.5999984741211</v>
      </c>
    </row>
    <row r="2801" ht="12.75" customHeight="1">
      <c r="A2801" s="4">
        <v>44273.0</v>
      </c>
      <c r="B2801" s="2" t="s">
        <v>8</v>
      </c>
      <c r="C2801" s="3">
        <v>14673.7197265625</v>
      </c>
      <c r="D2801" s="3">
        <v>14804.009765625</v>
      </c>
      <c r="E2801" s="3">
        <v>14669.9501953125</v>
      </c>
      <c r="F2801" s="3">
        <v>14775.51953125</v>
      </c>
    </row>
    <row r="2802" ht="12.75" customHeight="1">
      <c r="A2802" s="4">
        <v>44273.0</v>
      </c>
      <c r="B2802" s="2" t="s">
        <v>9</v>
      </c>
      <c r="C2802" s="3">
        <v>14855.5</v>
      </c>
      <c r="D2802" s="3">
        <v>14875.2001953125</v>
      </c>
      <c r="E2802" s="3">
        <v>14478.599609375</v>
      </c>
      <c r="F2802" s="3">
        <v>14557.849609375</v>
      </c>
    </row>
    <row r="2803" ht="12.75" customHeight="1">
      <c r="A2803" s="4">
        <v>44273.0</v>
      </c>
      <c r="B2803" s="2" t="s">
        <v>11</v>
      </c>
      <c r="C2803" s="3">
        <v>30148.48046875</v>
      </c>
      <c r="D2803" s="3">
        <v>30485.0</v>
      </c>
      <c r="E2803" s="3">
        <v>30041.5</v>
      </c>
      <c r="F2803" s="3">
        <v>30216.75</v>
      </c>
    </row>
    <row r="2804" ht="12.75" customHeight="1">
      <c r="A2804" s="4">
        <v>44273.0</v>
      </c>
      <c r="B2804" s="2" t="s">
        <v>6</v>
      </c>
      <c r="C2804" s="3">
        <v>3953.5</v>
      </c>
      <c r="D2804" s="3">
        <v>3969.6201171875</v>
      </c>
      <c r="E2804" s="3">
        <v>3910.86010742188</v>
      </c>
      <c r="F2804" s="3">
        <v>3915.4599609375</v>
      </c>
    </row>
    <row r="2805" ht="12.75" customHeight="1">
      <c r="A2805" s="4">
        <v>44273.0</v>
      </c>
      <c r="B2805" s="2" t="s">
        <v>10</v>
      </c>
      <c r="C2805" s="3">
        <v>3449.64111328125</v>
      </c>
      <c r="D2805" s="3">
        <v>3478.14501953125</v>
      </c>
      <c r="E2805" s="3">
        <v>3449.376953125</v>
      </c>
      <c r="F2805" s="3">
        <v>3463.06811523438</v>
      </c>
    </row>
    <row r="2806" ht="12.75" customHeight="1">
      <c r="A2806" s="4">
        <v>44273.0</v>
      </c>
      <c r="B2806" s="2" t="s">
        <v>7</v>
      </c>
      <c r="C2806" s="3">
        <v>64.4199981689453</v>
      </c>
      <c r="D2806" s="3">
        <v>64.8199996948242</v>
      </c>
      <c r="E2806" s="3">
        <v>58.2000007629395</v>
      </c>
      <c r="F2806" s="3">
        <v>60.0</v>
      </c>
    </row>
    <row r="2807" ht="12.75" customHeight="1">
      <c r="A2807" s="4">
        <v>44274.0</v>
      </c>
      <c r="B2807" s="2" t="s">
        <v>8</v>
      </c>
      <c r="C2807" s="3">
        <v>14697.259765625</v>
      </c>
      <c r="D2807" s="3">
        <v>14747.5595703125</v>
      </c>
      <c r="E2807" s="3">
        <v>14563.2099609375</v>
      </c>
      <c r="F2807" s="3">
        <v>14621.0</v>
      </c>
    </row>
    <row r="2808" ht="12.75" customHeight="1">
      <c r="A2808" s="4">
        <v>44274.0</v>
      </c>
      <c r="B2808" s="2" t="s">
        <v>9</v>
      </c>
      <c r="C2808" s="3">
        <v>14471.150390625</v>
      </c>
      <c r="D2808" s="3">
        <v>14788.25</v>
      </c>
      <c r="E2808" s="3">
        <v>14350.099609375</v>
      </c>
      <c r="F2808" s="3">
        <v>14744.0</v>
      </c>
    </row>
    <row r="2809" ht="12.75" customHeight="1">
      <c r="A2809" s="4">
        <v>44274.0</v>
      </c>
      <c r="B2809" s="2" t="s">
        <v>11</v>
      </c>
      <c r="C2809" s="3">
        <v>29904.5703125</v>
      </c>
      <c r="D2809" s="3">
        <v>30049.76953125</v>
      </c>
      <c r="E2809" s="3">
        <v>29621.220703125</v>
      </c>
      <c r="F2809" s="3">
        <v>29792.05078125</v>
      </c>
    </row>
    <row r="2810" ht="12.75" customHeight="1">
      <c r="A2810" s="4">
        <v>44274.0</v>
      </c>
      <c r="B2810" s="2" t="s">
        <v>6</v>
      </c>
      <c r="C2810" s="3">
        <v>3913.13989257813</v>
      </c>
      <c r="D2810" s="3">
        <v>3930.1201171875</v>
      </c>
      <c r="E2810" s="3">
        <v>3886.75</v>
      </c>
      <c r="F2810" s="3">
        <v>3913.10009765625</v>
      </c>
    </row>
    <row r="2811" ht="12.75" customHeight="1">
      <c r="A2811" s="4">
        <v>44274.0</v>
      </c>
      <c r="B2811" s="2" t="s">
        <v>10</v>
      </c>
      <c r="C2811" s="3">
        <v>3423.8701171875</v>
      </c>
      <c r="D2811" s="3">
        <v>3439.52001953125</v>
      </c>
      <c r="E2811" s="3">
        <v>3389.2900390625</v>
      </c>
      <c r="F2811" s="3">
        <v>3404.65991210938</v>
      </c>
    </row>
    <row r="2812" ht="12.75" customHeight="1">
      <c r="A2812" s="4">
        <v>44274.0</v>
      </c>
      <c r="B2812" s="2" t="s">
        <v>7</v>
      </c>
      <c r="C2812" s="3">
        <v>59.560001373291</v>
      </c>
      <c r="D2812" s="3">
        <v>61.7200012207031</v>
      </c>
      <c r="E2812" s="3">
        <v>58.939998626709</v>
      </c>
      <c r="F2812" s="3">
        <v>61.4199981689453</v>
      </c>
    </row>
    <row r="2813" ht="12.75" customHeight="1">
      <c r="A2813" s="4">
        <v>44277.0</v>
      </c>
      <c r="B2813" s="2" t="s">
        <v>8</v>
      </c>
      <c r="C2813" s="3">
        <v>14551.169921875</v>
      </c>
      <c r="D2813" s="3">
        <v>14677.1201171875</v>
      </c>
      <c r="E2813" s="3">
        <v>14539.26953125</v>
      </c>
      <c r="F2813" s="3">
        <v>14657.2099609375</v>
      </c>
    </row>
    <row r="2814" ht="12.75" customHeight="1">
      <c r="A2814" s="4">
        <v>44277.0</v>
      </c>
      <c r="B2814" s="2" t="s">
        <v>9</v>
      </c>
      <c r="C2814" s="3">
        <v>14736.2998046875</v>
      </c>
      <c r="D2814" s="3">
        <v>14763.900390625</v>
      </c>
      <c r="E2814" s="3">
        <v>14597.849609375</v>
      </c>
      <c r="F2814" s="3">
        <v>14736.400390625</v>
      </c>
    </row>
    <row r="2815" ht="12.75" customHeight="1">
      <c r="A2815" s="4">
        <v>44277.0</v>
      </c>
      <c r="B2815" s="2" t="s">
        <v>11</v>
      </c>
      <c r="C2815" s="3">
        <v>29444.099609375</v>
      </c>
      <c r="D2815" s="3">
        <v>29472.98046875</v>
      </c>
      <c r="E2815" s="3">
        <v>29107.630859375</v>
      </c>
      <c r="F2815" s="3">
        <v>29174.150390625</v>
      </c>
    </row>
    <row r="2816" ht="12.75" customHeight="1">
      <c r="A2816" s="4">
        <v>44277.0</v>
      </c>
      <c r="B2816" s="2" t="s">
        <v>6</v>
      </c>
      <c r="C2816" s="3">
        <v>3916.47998046875</v>
      </c>
      <c r="D2816" s="3">
        <v>3955.31005859375</v>
      </c>
      <c r="E2816" s="3">
        <v>3914.15991210938</v>
      </c>
      <c r="F2816" s="3">
        <v>3940.59008789063</v>
      </c>
    </row>
    <row r="2817" ht="12.75" customHeight="1">
      <c r="A2817" s="4">
        <v>44277.0</v>
      </c>
      <c r="B2817" s="2" t="s">
        <v>10</v>
      </c>
      <c r="C2817" s="3">
        <v>3406.1201171875</v>
      </c>
      <c r="D2817" s="3">
        <v>3443.65991210938</v>
      </c>
      <c r="E2817" s="3">
        <v>3404.22998046875</v>
      </c>
      <c r="F2817" s="3">
        <v>3443.43994140625</v>
      </c>
    </row>
    <row r="2818" ht="12.75" customHeight="1">
      <c r="A2818" s="4">
        <v>44277.0</v>
      </c>
      <c r="B2818" s="2" t="s">
        <v>7</v>
      </c>
      <c r="C2818" s="3">
        <v>61.5499992370606</v>
      </c>
      <c r="D2818" s="3">
        <v>61.9000015258789</v>
      </c>
      <c r="E2818" s="3">
        <v>60.3899993896484</v>
      </c>
      <c r="F2818" s="3">
        <v>61.5499992370606</v>
      </c>
    </row>
    <row r="2819" ht="12.75" customHeight="1">
      <c r="A2819" s="4">
        <v>44278.0</v>
      </c>
      <c r="B2819" s="2" t="s">
        <v>8</v>
      </c>
      <c r="C2819" s="3">
        <v>14582.0703125</v>
      </c>
      <c r="D2819" s="3">
        <v>14707.3701171875</v>
      </c>
      <c r="E2819" s="3">
        <v>14516.2197265625</v>
      </c>
      <c r="F2819" s="3">
        <v>14662.01953125</v>
      </c>
    </row>
    <row r="2820" ht="12.75" customHeight="1">
      <c r="A2820" s="4">
        <v>44278.0</v>
      </c>
      <c r="B2820" s="2" t="s">
        <v>9</v>
      </c>
      <c r="C2820" s="3">
        <v>14768.5498046875</v>
      </c>
      <c r="D2820" s="3">
        <v>14878.599609375</v>
      </c>
      <c r="E2820" s="3">
        <v>14707.0</v>
      </c>
      <c r="F2820" s="3">
        <v>14814.75</v>
      </c>
    </row>
    <row r="2821" ht="12.75" customHeight="1">
      <c r="A2821" s="4">
        <v>44278.0</v>
      </c>
      <c r="B2821" s="2" t="s">
        <v>11</v>
      </c>
      <c r="C2821" s="3">
        <v>29381.490234375</v>
      </c>
      <c r="D2821" s="3">
        <v>29496.830078125</v>
      </c>
      <c r="E2821" s="3">
        <v>28995.919921875</v>
      </c>
      <c r="F2821" s="3">
        <v>28995.919921875</v>
      </c>
    </row>
    <row r="2822" ht="12.75" customHeight="1">
      <c r="A2822" s="4">
        <v>44278.0</v>
      </c>
      <c r="B2822" s="2" t="s">
        <v>6</v>
      </c>
      <c r="C2822" s="3">
        <v>3937.60009765625</v>
      </c>
      <c r="D2822" s="3">
        <v>3949.1298828125</v>
      </c>
      <c r="E2822" s="3">
        <v>3901.57006835938</v>
      </c>
      <c r="F2822" s="3">
        <v>3910.52001953125</v>
      </c>
    </row>
    <row r="2823" ht="12.75" customHeight="1">
      <c r="A2823" s="4">
        <v>44278.0</v>
      </c>
      <c r="B2823" s="2" t="s">
        <v>10</v>
      </c>
      <c r="C2823" s="3">
        <v>3445.34008789063</v>
      </c>
      <c r="D2823" s="3">
        <v>3445.419921875</v>
      </c>
      <c r="E2823" s="3">
        <v>3390.05004882813</v>
      </c>
      <c r="F2823" s="3">
        <v>3411.51000976563</v>
      </c>
    </row>
    <row r="2824" ht="12.75" customHeight="1">
      <c r="A2824" s="4">
        <v>44278.0</v>
      </c>
      <c r="B2824" s="2" t="s">
        <v>7</v>
      </c>
      <c r="C2824" s="3">
        <v>61.2799987792969</v>
      </c>
      <c r="D2824" s="3">
        <v>61.3499984741211</v>
      </c>
      <c r="E2824" s="3">
        <v>57.25</v>
      </c>
      <c r="F2824" s="3">
        <v>57.7599983215332</v>
      </c>
    </row>
    <row r="2825" ht="12.75" customHeight="1">
      <c r="A2825" s="4">
        <v>44279.0</v>
      </c>
      <c r="B2825" s="2" t="s">
        <v>8</v>
      </c>
      <c r="C2825" s="3">
        <v>14543.580078125</v>
      </c>
      <c r="D2825" s="3">
        <v>14619.0400390625</v>
      </c>
      <c r="E2825" s="3">
        <v>14523.1201171875</v>
      </c>
      <c r="F2825" s="3">
        <v>14610.3896484375</v>
      </c>
    </row>
    <row r="2826" ht="12.75" customHeight="1">
      <c r="A2826" s="4">
        <v>44279.0</v>
      </c>
      <c r="B2826" s="2" t="s">
        <v>9</v>
      </c>
      <c r="C2826" s="3">
        <v>14712.4501953125</v>
      </c>
      <c r="D2826" s="3">
        <v>14752.349609375</v>
      </c>
      <c r="E2826" s="3">
        <v>14535.0</v>
      </c>
      <c r="F2826" s="3">
        <v>14549.400390625</v>
      </c>
    </row>
    <row r="2827" ht="12.75" customHeight="1">
      <c r="A2827" s="4">
        <v>44279.0</v>
      </c>
      <c r="B2827" s="2" t="s">
        <v>11</v>
      </c>
      <c r="C2827" s="3">
        <v>28765.55078125</v>
      </c>
      <c r="D2827" s="3">
        <v>28867.669921875</v>
      </c>
      <c r="E2827" s="3">
        <v>28379.060546875</v>
      </c>
      <c r="F2827" s="3">
        <v>28405.51953125</v>
      </c>
    </row>
    <row r="2828" ht="12.75" customHeight="1">
      <c r="A2828" s="4">
        <v>44279.0</v>
      </c>
      <c r="B2828" s="2" t="s">
        <v>6</v>
      </c>
      <c r="C2828" s="3">
        <v>3919.92993164063</v>
      </c>
      <c r="D2828" s="3">
        <v>3942.080078125</v>
      </c>
      <c r="E2828" s="3">
        <v>3889.07006835938</v>
      </c>
      <c r="F2828" s="3">
        <v>3889.13989257813</v>
      </c>
    </row>
    <row r="2829" ht="12.75" customHeight="1">
      <c r="A2829" s="4">
        <v>44279.0</v>
      </c>
      <c r="B2829" s="2" t="s">
        <v>10</v>
      </c>
      <c r="C2829" s="3">
        <v>3394.1298828125</v>
      </c>
      <c r="D2829" s="3">
        <v>3415.2900390625</v>
      </c>
      <c r="E2829" s="3">
        <v>3362.17993164063</v>
      </c>
      <c r="F2829" s="3">
        <v>3367.06005859375</v>
      </c>
    </row>
    <row r="2830" ht="12.75" customHeight="1">
      <c r="A2830" s="4">
        <v>44279.0</v>
      </c>
      <c r="B2830" s="2" t="s">
        <v>7</v>
      </c>
      <c r="C2830" s="3">
        <v>57.4000015258789</v>
      </c>
      <c r="D2830" s="3">
        <v>61.3400001525879</v>
      </c>
      <c r="E2830" s="3">
        <v>57.2900009155273</v>
      </c>
      <c r="F2830" s="3">
        <v>61.1800003051758</v>
      </c>
    </row>
    <row r="2831" ht="12.75" customHeight="1">
      <c r="A2831" s="4">
        <v>44280.0</v>
      </c>
      <c r="B2831" s="2" t="s">
        <v>8</v>
      </c>
      <c r="C2831" s="3">
        <v>14550.400390625</v>
      </c>
      <c r="D2831" s="3">
        <v>14621.3603515625</v>
      </c>
      <c r="E2831" s="3">
        <v>14422.650390625</v>
      </c>
      <c r="F2831" s="3">
        <v>14621.3603515625</v>
      </c>
    </row>
    <row r="2832" ht="12.75" customHeight="1">
      <c r="A2832" s="4">
        <v>44280.0</v>
      </c>
      <c r="B2832" s="2" t="s">
        <v>9</v>
      </c>
      <c r="C2832" s="3">
        <v>14570.900390625</v>
      </c>
      <c r="D2832" s="3">
        <v>14575.599609375</v>
      </c>
      <c r="E2832" s="3">
        <v>14264.400390625</v>
      </c>
      <c r="F2832" s="3">
        <v>14324.900390625</v>
      </c>
    </row>
    <row r="2833" ht="12.75" customHeight="1">
      <c r="A2833" s="4">
        <v>44280.0</v>
      </c>
      <c r="B2833" s="2" t="s">
        <v>11</v>
      </c>
      <c r="C2833" s="3">
        <v>28457.330078125</v>
      </c>
      <c r="D2833" s="3">
        <v>28821.830078125</v>
      </c>
      <c r="E2833" s="3">
        <v>28414.919921875</v>
      </c>
      <c r="F2833" s="3">
        <v>28729.880859375</v>
      </c>
    </row>
    <row r="2834" ht="12.75" customHeight="1">
      <c r="A2834" s="4">
        <v>44280.0</v>
      </c>
      <c r="B2834" s="2" t="s">
        <v>6</v>
      </c>
      <c r="C2834" s="3">
        <v>3879.34008789063</v>
      </c>
      <c r="D2834" s="3">
        <v>3919.5400390625</v>
      </c>
      <c r="E2834" s="3">
        <v>3853.5</v>
      </c>
      <c r="F2834" s="3">
        <v>3909.52001953125</v>
      </c>
    </row>
    <row r="2835" ht="12.75" customHeight="1">
      <c r="A2835" s="4">
        <v>44280.0</v>
      </c>
      <c r="B2835" s="2" t="s">
        <v>10</v>
      </c>
      <c r="C2835" s="3">
        <v>3355.07006835938</v>
      </c>
      <c r="D2835" s="3">
        <v>3382.22998046875</v>
      </c>
      <c r="E2835" s="3">
        <v>3344.96997070313</v>
      </c>
      <c r="F2835" s="3">
        <v>3363.59008789063</v>
      </c>
    </row>
    <row r="2836" ht="12.75" customHeight="1">
      <c r="A2836" s="4">
        <v>44280.0</v>
      </c>
      <c r="B2836" s="2" t="s">
        <v>7</v>
      </c>
      <c r="C2836" s="3">
        <v>60.7999992370606</v>
      </c>
      <c r="D2836" s="3">
        <v>60.8600006103516</v>
      </c>
      <c r="E2836" s="3">
        <v>57.439998626709</v>
      </c>
      <c r="F2836" s="3">
        <v>58.560001373291</v>
      </c>
    </row>
    <row r="2837" ht="12.75" customHeight="1">
      <c r="A2837" s="4">
        <v>44281.0</v>
      </c>
      <c r="B2837" s="2" t="s">
        <v>8</v>
      </c>
      <c r="C2837" s="3">
        <v>14714.58984375</v>
      </c>
      <c r="D2837" s="3">
        <v>14776.3203125</v>
      </c>
      <c r="E2837" s="3">
        <v>14693.9404296875</v>
      </c>
      <c r="F2837" s="3">
        <v>14748.9404296875</v>
      </c>
    </row>
    <row r="2838" ht="12.75" customHeight="1">
      <c r="A2838" s="4">
        <v>44281.0</v>
      </c>
      <c r="B2838" s="2" t="s">
        <v>9</v>
      </c>
      <c r="C2838" s="3">
        <v>14506.2998046875</v>
      </c>
      <c r="D2838" s="3">
        <v>14572.900390625</v>
      </c>
      <c r="E2838" s="3">
        <v>14414.25</v>
      </c>
      <c r="F2838" s="3">
        <v>14507.2998046875</v>
      </c>
    </row>
    <row r="2839" ht="12.75" customHeight="1">
      <c r="A2839" s="4">
        <v>44281.0</v>
      </c>
      <c r="B2839" s="2" t="s">
        <v>11</v>
      </c>
      <c r="C2839" s="3">
        <v>29068.51953125</v>
      </c>
      <c r="D2839" s="3">
        <v>29240.740234375</v>
      </c>
      <c r="E2839" s="3">
        <v>28953.220703125</v>
      </c>
      <c r="F2839" s="3">
        <v>29176.69921875</v>
      </c>
    </row>
    <row r="2840" ht="12.75" customHeight="1">
      <c r="A2840" s="4">
        <v>44281.0</v>
      </c>
      <c r="B2840" s="2" t="s">
        <v>6</v>
      </c>
      <c r="C2840" s="3">
        <v>3917.1201171875</v>
      </c>
      <c r="D2840" s="3">
        <v>3978.18994140625</v>
      </c>
      <c r="E2840" s="3">
        <v>3917.1201171875</v>
      </c>
      <c r="F2840" s="3">
        <v>3974.5400390625</v>
      </c>
    </row>
    <row r="2841" ht="12.75" customHeight="1">
      <c r="A2841" s="4">
        <v>44281.0</v>
      </c>
      <c r="B2841" s="2" t="s">
        <v>10</v>
      </c>
      <c r="C2841" s="3">
        <v>3373.31689453125</v>
      </c>
      <c r="D2841" s="3">
        <v>3423.22290039063</v>
      </c>
      <c r="E2841" s="3">
        <v>3373.31689453125</v>
      </c>
      <c r="F2841" s="3">
        <v>3418.32690429688</v>
      </c>
    </row>
    <row r="2842" ht="12.75" customHeight="1">
      <c r="A2842" s="4">
        <v>44281.0</v>
      </c>
      <c r="B2842" s="2" t="s">
        <v>7</v>
      </c>
      <c r="C2842" s="3">
        <v>58.4799995422363</v>
      </c>
      <c r="D2842" s="3">
        <v>61.3600006103516</v>
      </c>
      <c r="E2842" s="3">
        <v>58.3199996948242</v>
      </c>
      <c r="F2842" s="3">
        <v>60.9700012207031</v>
      </c>
    </row>
    <row r="2843" ht="12.75" customHeight="1">
      <c r="A2843" s="4">
        <v>44284.0</v>
      </c>
      <c r="B2843" s="2" t="s">
        <v>8</v>
      </c>
      <c r="C2843" s="3">
        <v>14809.7998046875</v>
      </c>
      <c r="D2843" s="3">
        <v>14845.419921875</v>
      </c>
      <c r="E2843" s="3">
        <v>14756.0400390625</v>
      </c>
      <c r="F2843" s="3">
        <v>14817.7197265625</v>
      </c>
    </row>
    <row r="2844" ht="12.75" customHeight="1">
      <c r="A2844" s="4">
        <v>44284.0</v>
      </c>
      <c r="B2844" s="2" t="s">
        <v>11</v>
      </c>
      <c r="C2844" s="3">
        <v>29478.119140625</v>
      </c>
      <c r="D2844" s="3">
        <v>29578.369140625</v>
      </c>
      <c r="E2844" s="3">
        <v>29200.880859375</v>
      </c>
      <c r="F2844" s="3">
        <v>29384.51953125</v>
      </c>
    </row>
    <row r="2845" ht="12.75" customHeight="1">
      <c r="A2845" s="4">
        <v>44284.0</v>
      </c>
      <c r="B2845" s="2" t="s">
        <v>6</v>
      </c>
      <c r="C2845" s="3">
        <v>3969.31005859375</v>
      </c>
      <c r="D2845" s="3">
        <v>3981.830078125</v>
      </c>
      <c r="E2845" s="3">
        <v>3943.25</v>
      </c>
      <c r="F2845" s="3">
        <v>3971.09008789063</v>
      </c>
    </row>
    <row r="2846" ht="12.75" customHeight="1">
      <c r="A2846" s="4">
        <v>44284.0</v>
      </c>
      <c r="B2846" s="2" t="s">
        <v>10</v>
      </c>
      <c r="C2846" s="3">
        <v>3429.63208007813</v>
      </c>
      <c r="D2846" s="3">
        <v>3449.833984375</v>
      </c>
      <c r="E2846" s="3">
        <v>3409.88696289063</v>
      </c>
      <c r="F2846" s="3">
        <v>3435.30004882813</v>
      </c>
    </row>
    <row r="2847" ht="12.75" customHeight="1">
      <c r="A2847" s="4">
        <v>44284.0</v>
      </c>
      <c r="B2847" s="2" t="s">
        <v>7</v>
      </c>
      <c r="C2847" s="3">
        <v>60.9300003051758</v>
      </c>
      <c r="D2847" s="3">
        <v>61.7700004577637</v>
      </c>
      <c r="E2847" s="3">
        <v>59.4099998474121</v>
      </c>
      <c r="F2847" s="3">
        <v>61.560001373291</v>
      </c>
    </row>
    <row r="2848" ht="12.75" customHeight="1">
      <c r="A2848" s="4">
        <v>44285.0</v>
      </c>
      <c r="B2848" s="2" t="s">
        <v>8</v>
      </c>
      <c r="C2848" s="3">
        <v>14897.66015625</v>
      </c>
      <c r="D2848" s="3">
        <v>15029.7001953125</v>
      </c>
      <c r="E2848" s="3">
        <v>14890.2802734375</v>
      </c>
      <c r="F2848" s="3">
        <v>15008.6103515625</v>
      </c>
    </row>
    <row r="2849" ht="12.75" customHeight="1">
      <c r="A2849" s="4">
        <v>44285.0</v>
      </c>
      <c r="B2849" s="2" t="s">
        <v>9</v>
      </c>
      <c r="C2849" s="3">
        <v>14628.5</v>
      </c>
      <c r="D2849" s="3">
        <v>14876.2998046875</v>
      </c>
      <c r="E2849" s="3">
        <v>14617.599609375</v>
      </c>
      <c r="F2849" s="3">
        <v>14845.099609375</v>
      </c>
    </row>
    <row r="2850" ht="12.75" customHeight="1">
      <c r="A2850" s="4">
        <v>44285.0</v>
      </c>
      <c r="B2850" s="2" t="s">
        <v>11</v>
      </c>
      <c r="C2850" s="3">
        <v>29365.0390625</v>
      </c>
      <c r="D2850" s="3">
        <v>29478.19921875</v>
      </c>
      <c r="E2850" s="3">
        <v>29283.890625</v>
      </c>
      <c r="F2850" s="3">
        <v>29432.69921875</v>
      </c>
    </row>
    <row r="2851" ht="12.75" customHeight="1">
      <c r="A2851" s="4">
        <v>44285.0</v>
      </c>
      <c r="B2851" s="2" t="s">
        <v>6</v>
      </c>
      <c r="C2851" s="3">
        <v>3963.34008789063</v>
      </c>
      <c r="D2851" s="3">
        <v>3968.01000976563</v>
      </c>
      <c r="E2851" s="3">
        <v>3944.35009765625</v>
      </c>
      <c r="F2851" s="3">
        <v>3958.55004882813</v>
      </c>
    </row>
    <row r="2852" ht="12.75" customHeight="1">
      <c r="A2852" s="4">
        <v>44285.0</v>
      </c>
      <c r="B2852" s="2" t="s">
        <v>10</v>
      </c>
      <c r="C2852" s="3">
        <v>3432.53002929688</v>
      </c>
      <c r="D2852" s="3">
        <v>3457.6298828125</v>
      </c>
      <c r="E2852" s="3">
        <v>3423.32006835938</v>
      </c>
      <c r="F2852" s="3">
        <v>3456.67993164063</v>
      </c>
    </row>
    <row r="2853" ht="12.75" customHeight="1">
      <c r="A2853" s="4">
        <v>44285.0</v>
      </c>
      <c r="B2853" s="2" t="s">
        <v>7</v>
      </c>
      <c r="C2853" s="3">
        <v>61.9599990844727</v>
      </c>
      <c r="D2853" s="3">
        <v>62.2700004577637</v>
      </c>
      <c r="E2853" s="3">
        <v>59.939998626709</v>
      </c>
      <c r="F2853" s="3">
        <v>60.5499992370606</v>
      </c>
    </row>
    <row r="2854" ht="12.75" customHeight="1">
      <c r="A2854" s="4">
        <v>44286.0</v>
      </c>
      <c r="B2854" s="2" t="s">
        <v>8</v>
      </c>
      <c r="C2854" s="3">
        <v>14982.1201171875</v>
      </c>
      <c r="D2854" s="3">
        <v>15026.490234375</v>
      </c>
      <c r="E2854" s="3">
        <v>14973.58984375</v>
      </c>
      <c r="F2854" s="3">
        <v>15008.33984375</v>
      </c>
    </row>
    <row r="2855" ht="12.75" customHeight="1">
      <c r="A2855" s="4">
        <v>44286.0</v>
      </c>
      <c r="B2855" s="2" t="s">
        <v>9</v>
      </c>
      <c r="C2855" s="3">
        <v>14811.849609375</v>
      </c>
      <c r="D2855" s="3">
        <v>14813.75</v>
      </c>
      <c r="E2855" s="3">
        <v>14670.25</v>
      </c>
      <c r="F2855" s="3">
        <v>14690.7001953125</v>
      </c>
    </row>
    <row r="2856" ht="12.75" customHeight="1">
      <c r="A2856" s="4">
        <v>44286.0</v>
      </c>
      <c r="B2856" s="2" t="s">
        <v>11</v>
      </c>
      <c r="C2856" s="3">
        <v>29278.330078125</v>
      </c>
      <c r="D2856" s="3">
        <v>29348.990234375</v>
      </c>
      <c r="E2856" s="3">
        <v>29165.51953125</v>
      </c>
      <c r="F2856" s="3">
        <v>29178.80078125</v>
      </c>
    </row>
    <row r="2857" ht="12.75" customHeight="1">
      <c r="A2857" s="4">
        <v>44286.0</v>
      </c>
      <c r="B2857" s="2" t="s">
        <v>6</v>
      </c>
      <c r="C2857" s="3">
        <v>3967.25</v>
      </c>
      <c r="D2857" s="3">
        <v>3994.40991210938</v>
      </c>
      <c r="E2857" s="3">
        <v>3966.97998046875</v>
      </c>
      <c r="F2857" s="3">
        <v>3972.88989257813</v>
      </c>
    </row>
    <row r="2858" ht="12.75" customHeight="1">
      <c r="A2858" s="4">
        <v>44286.0</v>
      </c>
      <c r="B2858" s="2" t="s">
        <v>10</v>
      </c>
      <c r="C2858" s="3">
        <v>3452.2099609375</v>
      </c>
      <c r="D2858" s="3">
        <v>3452.2099609375</v>
      </c>
      <c r="E2858" s="3">
        <v>3420.830078125</v>
      </c>
      <c r="F2858" s="3">
        <v>3441.90991210938</v>
      </c>
    </row>
    <row r="2859" ht="12.75" customHeight="1">
      <c r="A2859" s="4">
        <v>44286.0</v>
      </c>
      <c r="B2859" s="2" t="s">
        <v>7</v>
      </c>
      <c r="C2859" s="3">
        <v>60.4500007629395</v>
      </c>
      <c r="D2859" s="3">
        <v>61.1699981689453</v>
      </c>
      <c r="E2859" s="3">
        <v>58.8499984741211</v>
      </c>
      <c r="F2859" s="3">
        <v>59.1599998474121</v>
      </c>
    </row>
    <row r="2860" ht="12.75" customHeight="1">
      <c r="A2860" s="4">
        <v>44287.0</v>
      </c>
      <c r="B2860" s="2" t="s">
        <v>8</v>
      </c>
      <c r="C2860" s="3">
        <v>15053.76953125</v>
      </c>
      <c r="D2860" s="3">
        <v>15110.919921875</v>
      </c>
      <c r="E2860" s="3">
        <v>15032.51953125</v>
      </c>
      <c r="F2860" s="3">
        <v>15107.169921875</v>
      </c>
    </row>
    <row r="2861" ht="12.75" customHeight="1">
      <c r="A2861" s="4">
        <v>44287.0</v>
      </c>
      <c r="B2861" s="2" t="s">
        <v>9</v>
      </c>
      <c r="C2861" s="3">
        <v>14798.400390625</v>
      </c>
      <c r="D2861" s="3">
        <v>14883.2001953125</v>
      </c>
      <c r="E2861" s="3">
        <v>14692.4501953125</v>
      </c>
      <c r="F2861" s="3">
        <v>14867.349609375</v>
      </c>
    </row>
    <row r="2862" ht="12.75" customHeight="1">
      <c r="A2862" s="4">
        <v>44287.0</v>
      </c>
      <c r="B2862" s="2" t="s">
        <v>11</v>
      </c>
      <c r="C2862" s="3">
        <v>29441.91015625</v>
      </c>
      <c r="D2862" s="3">
        <v>29585.4609375</v>
      </c>
      <c r="E2862" s="3">
        <v>29318.8203125</v>
      </c>
      <c r="F2862" s="3">
        <v>29388.869140625</v>
      </c>
    </row>
    <row r="2863" ht="12.75" customHeight="1">
      <c r="A2863" s="4">
        <v>44287.0</v>
      </c>
      <c r="B2863" s="2" t="s">
        <v>6</v>
      </c>
      <c r="C2863" s="3">
        <v>3992.78002929688</v>
      </c>
      <c r="D2863" s="3">
        <v>4020.6298828125</v>
      </c>
      <c r="E2863" s="3">
        <v>3992.78002929688</v>
      </c>
      <c r="F2863" s="3">
        <v>4019.8701171875</v>
      </c>
    </row>
    <row r="2864" ht="12.75" customHeight="1">
      <c r="A2864" s="4">
        <v>44287.0</v>
      </c>
      <c r="B2864" s="2" t="s">
        <v>10</v>
      </c>
      <c r="C2864" s="3">
        <v>3444.81005859375</v>
      </c>
      <c r="D2864" s="3">
        <v>3470.03002929688</v>
      </c>
      <c r="E2864" s="3">
        <v>3438.830078125</v>
      </c>
      <c r="F2864" s="3">
        <v>3466.330078125</v>
      </c>
    </row>
    <row r="2865" ht="12.75" customHeight="1">
      <c r="A2865" s="4">
        <v>44287.0</v>
      </c>
      <c r="B2865" s="2" t="s">
        <v>7</v>
      </c>
      <c r="C2865" s="3">
        <v>59.4900016784668</v>
      </c>
      <c r="D2865" s="3">
        <v>61.75</v>
      </c>
      <c r="E2865" s="3">
        <v>58.8600006103516</v>
      </c>
      <c r="F2865" s="3">
        <v>61.4500007629395</v>
      </c>
    </row>
    <row r="2866" ht="12.75" customHeight="1">
      <c r="A2866" s="4">
        <v>44288.0</v>
      </c>
      <c r="B2866" s="2" t="s">
        <v>11</v>
      </c>
      <c r="C2866" s="3">
        <v>29704.66015625</v>
      </c>
      <c r="D2866" s="3">
        <v>29869.669921875</v>
      </c>
      <c r="E2866" s="3">
        <v>29694.08984375</v>
      </c>
      <c r="F2866" s="3">
        <v>29854.0</v>
      </c>
    </row>
    <row r="2867" ht="12.75" customHeight="1">
      <c r="A2867" s="4">
        <v>44288.0</v>
      </c>
      <c r="B2867" s="2" t="s">
        <v>10</v>
      </c>
      <c r="C2867" s="3">
        <v>3472.6279296875</v>
      </c>
      <c r="D2867" s="3">
        <v>3487.5859375</v>
      </c>
      <c r="E2867" s="3">
        <v>3462.83203125</v>
      </c>
      <c r="F2867" s="3">
        <v>3484.39208984375</v>
      </c>
    </row>
    <row r="2868" ht="12.75" customHeight="1">
      <c r="A2868" s="4">
        <v>44291.0</v>
      </c>
      <c r="B2868" s="2" t="s">
        <v>9</v>
      </c>
      <c r="C2868" s="3">
        <v>14837.7001953125</v>
      </c>
      <c r="D2868" s="3">
        <v>14849.849609375</v>
      </c>
      <c r="E2868" s="3">
        <v>14459.5</v>
      </c>
      <c r="F2868" s="3">
        <v>14637.7998046875</v>
      </c>
    </row>
    <row r="2869" ht="12.75" customHeight="1">
      <c r="A2869" s="4">
        <v>44291.0</v>
      </c>
      <c r="B2869" s="2" t="s">
        <v>11</v>
      </c>
      <c r="C2869" s="3">
        <v>30084.609375</v>
      </c>
      <c r="D2869" s="3">
        <v>30195.0</v>
      </c>
      <c r="E2869" s="3">
        <v>30024.25</v>
      </c>
      <c r="F2869" s="3">
        <v>30089.25</v>
      </c>
    </row>
    <row r="2870" ht="12.75" customHeight="1">
      <c r="A2870" s="4">
        <v>44291.0</v>
      </c>
      <c r="B2870" s="2" t="s">
        <v>6</v>
      </c>
      <c r="C2870" s="3">
        <v>4034.43994140625</v>
      </c>
      <c r="D2870" s="3">
        <v>4083.419921875</v>
      </c>
      <c r="E2870" s="3">
        <v>4034.43994140625</v>
      </c>
      <c r="F2870" s="3">
        <v>4077.90991210938</v>
      </c>
    </row>
    <row r="2871" ht="12.75" customHeight="1">
      <c r="A2871" s="4">
        <v>44291.0</v>
      </c>
      <c r="B2871" s="2" t="s">
        <v>7</v>
      </c>
      <c r="C2871" s="3">
        <v>61.5</v>
      </c>
      <c r="D2871" s="3">
        <v>61.5</v>
      </c>
      <c r="E2871" s="3">
        <v>57.6300010681152</v>
      </c>
      <c r="F2871" s="3">
        <v>58.6500015258789</v>
      </c>
    </row>
    <row r="2872" ht="12.75" customHeight="1">
      <c r="A2872" s="4">
        <v>44292.0</v>
      </c>
      <c r="B2872" s="2" t="s">
        <v>8</v>
      </c>
      <c r="C2872" s="3">
        <v>15289.9697265625</v>
      </c>
      <c r="D2872" s="3">
        <v>15311.8603515625</v>
      </c>
      <c r="E2872" s="3">
        <v>15209.900390625</v>
      </c>
      <c r="F2872" s="3">
        <v>15212.6796875</v>
      </c>
    </row>
    <row r="2873" ht="12.75" customHeight="1">
      <c r="A2873" s="4">
        <v>44292.0</v>
      </c>
      <c r="B2873" s="2" t="s">
        <v>9</v>
      </c>
      <c r="C2873" s="3">
        <v>14737.0</v>
      </c>
      <c r="D2873" s="3">
        <v>14779.099609375</v>
      </c>
      <c r="E2873" s="3">
        <v>14573.900390625</v>
      </c>
      <c r="F2873" s="3">
        <v>14683.5</v>
      </c>
    </row>
    <row r="2874" ht="12.75" customHeight="1">
      <c r="A2874" s="4">
        <v>44292.0</v>
      </c>
      <c r="B2874" s="2" t="s">
        <v>11</v>
      </c>
      <c r="C2874" s="3">
        <v>30208.890625</v>
      </c>
      <c r="D2874" s="3">
        <v>30208.890625</v>
      </c>
      <c r="E2874" s="3">
        <v>29665.859375</v>
      </c>
      <c r="F2874" s="3">
        <v>29696.630859375</v>
      </c>
    </row>
    <row r="2875" ht="12.75" customHeight="1">
      <c r="A2875" s="4">
        <v>44292.0</v>
      </c>
      <c r="B2875" s="2" t="s">
        <v>6</v>
      </c>
      <c r="C2875" s="3">
        <v>4075.57006835938</v>
      </c>
      <c r="D2875" s="3">
        <v>4086.22998046875</v>
      </c>
      <c r="E2875" s="3">
        <v>4068.13989257813</v>
      </c>
      <c r="F2875" s="3">
        <v>4073.93994140625</v>
      </c>
    </row>
    <row r="2876" ht="12.75" customHeight="1">
      <c r="A2876" s="4">
        <v>44292.0</v>
      </c>
      <c r="B2876" s="2" t="s">
        <v>10</v>
      </c>
      <c r="C2876" s="3">
        <v>3491.6298828125</v>
      </c>
      <c r="D2876" s="3">
        <v>3493.28002929688</v>
      </c>
      <c r="E2876" s="3">
        <v>3471.76000976563</v>
      </c>
      <c r="F2876" s="3">
        <v>3482.96997070313</v>
      </c>
    </row>
    <row r="2877" ht="12.75" customHeight="1">
      <c r="A2877" s="4">
        <v>44292.0</v>
      </c>
      <c r="B2877" s="2" t="s">
        <v>7</v>
      </c>
      <c r="C2877" s="3">
        <v>58.7999992370606</v>
      </c>
      <c r="D2877" s="3">
        <v>60.9000015258789</v>
      </c>
      <c r="E2877" s="3">
        <v>58.6199989318848</v>
      </c>
      <c r="F2877" s="3">
        <v>59.3300018310547</v>
      </c>
    </row>
    <row r="2878" ht="12.75" customHeight="1">
      <c r="A2878" s="4">
        <v>44293.0</v>
      </c>
      <c r="B2878" s="2" t="s">
        <v>8</v>
      </c>
      <c r="C2878" s="3">
        <v>15221.23046875</v>
      </c>
      <c r="D2878" s="3">
        <v>15242.73046875</v>
      </c>
      <c r="E2878" s="3">
        <v>15160.2802734375</v>
      </c>
      <c r="F2878" s="3">
        <v>15176.3603515625</v>
      </c>
    </row>
    <row r="2879" ht="12.75" customHeight="1">
      <c r="A2879" s="4">
        <v>44293.0</v>
      </c>
      <c r="B2879" s="2" t="s">
        <v>9</v>
      </c>
      <c r="C2879" s="3">
        <v>14716.4501953125</v>
      </c>
      <c r="D2879" s="3">
        <v>14879.7998046875</v>
      </c>
      <c r="E2879" s="3">
        <v>14649.849609375</v>
      </c>
      <c r="F2879" s="3">
        <v>14819.0498046875</v>
      </c>
    </row>
    <row r="2880" ht="12.75" customHeight="1">
      <c r="A2880" s="4">
        <v>44293.0</v>
      </c>
      <c r="B2880" s="2" t="s">
        <v>11</v>
      </c>
      <c r="C2880" s="3">
        <v>29743.48046875</v>
      </c>
      <c r="D2880" s="3">
        <v>29867.939453125</v>
      </c>
      <c r="E2880" s="3">
        <v>29523.55078125</v>
      </c>
      <c r="F2880" s="3">
        <v>29730.7890625</v>
      </c>
    </row>
    <row r="2881" ht="12.75" customHeight="1">
      <c r="A2881" s="4">
        <v>44293.0</v>
      </c>
      <c r="B2881" s="2" t="s">
        <v>6</v>
      </c>
      <c r="C2881" s="3">
        <v>4074.2900390625</v>
      </c>
      <c r="D2881" s="3">
        <v>4083.1298828125</v>
      </c>
      <c r="E2881" s="3">
        <v>4068.31005859375</v>
      </c>
      <c r="F2881" s="3">
        <v>4079.94995117188</v>
      </c>
    </row>
    <row r="2882" ht="12.75" customHeight="1">
      <c r="A2882" s="4">
        <v>44293.0</v>
      </c>
      <c r="B2882" s="2" t="s">
        <v>10</v>
      </c>
      <c r="C2882" s="3">
        <v>3483.419921875</v>
      </c>
      <c r="D2882" s="3">
        <v>3483.419921875</v>
      </c>
      <c r="E2882" s="3">
        <v>3453.18994140625</v>
      </c>
      <c r="F2882" s="3">
        <v>3479.6298828125</v>
      </c>
    </row>
    <row r="2883" ht="12.75" customHeight="1">
      <c r="A2883" s="4">
        <v>44293.0</v>
      </c>
      <c r="B2883" s="2" t="s">
        <v>7</v>
      </c>
      <c r="C2883" s="3">
        <v>59.2599983215332</v>
      </c>
      <c r="D2883" s="3">
        <v>60.0400009155273</v>
      </c>
      <c r="E2883" s="3">
        <v>58.1199989318848</v>
      </c>
      <c r="F2883" s="3">
        <v>59.7700004577637</v>
      </c>
    </row>
    <row r="2884" ht="12.75" customHeight="1">
      <c r="A2884" s="4">
        <v>44294.0</v>
      </c>
      <c r="B2884" s="2" t="s">
        <v>8</v>
      </c>
      <c r="C2884" s="3">
        <v>15236.4404296875</v>
      </c>
      <c r="D2884" s="3">
        <v>15247.7802734375</v>
      </c>
      <c r="E2884" s="3">
        <v>15144.1103515625</v>
      </c>
      <c r="F2884" s="3">
        <v>15202.6796875</v>
      </c>
    </row>
    <row r="2885" ht="12.75" customHeight="1">
      <c r="A2885" s="4">
        <v>44294.0</v>
      </c>
      <c r="B2885" s="2" t="s">
        <v>9</v>
      </c>
      <c r="C2885" s="3">
        <v>14875.650390625</v>
      </c>
      <c r="D2885" s="3">
        <v>14984.150390625</v>
      </c>
      <c r="E2885" s="3">
        <v>14821.099609375</v>
      </c>
      <c r="F2885" s="3">
        <v>14873.7998046875</v>
      </c>
    </row>
    <row r="2886" ht="12.75" customHeight="1">
      <c r="A2886" s="4">
        <v>44294.0</v>
      </c>
      <c r="B2886" s="2" t="s">
        <v>11</v>
      </c>
      <c r="C2886" s="3">
        <v>29675.880859375</v>
      </c>
      <c r="D2886" s="3">
        <v>29744.7890625</v>
      </c>
      <c r="E2886" s="3">
        <v>29516.419921875</v>
      </c>
      <c r="F2886" s="3">
        <v>29708.98046875</v>
      </c>
    </row>
    <row r="2887" ht="12.75" customHeight="1">
      <c r="A2887" s="4">
        <v>44294.0</v>
      </c>
      <c r="B2887" s="2" t="s">
        <v>6</v>
      </c>
      <c r="C2887" s="3">
        <v>4089.94995117188</v>
      </c>
      <c r="D2887" s="3">
        <v>4098.18994140625</v>
      </c>
      <c r="E2887" s="3">
        <v>4082.5400390625</v>
      </c>
      <c r="F2887" s="3">
        <v>4097.169921875</v>
      </c>
    </row>
    <row r="2888" ht="12.75" customHeight="1">
      <c r="A2888" s="4">
        <v>44294.0</v>
      </c>
      <c r="B2888" s="2" t="s">
        <v>10</v>
      </c>
      <c r="C2888" s="3">
        <v>3467.48999023438</v>
      </c>
      <c r="D2888" s="3">
        <v>3495.90991210938</v>
      </c>
      <c r="E2888" s="3">
        <v>3459.32006835938</v>
      </c>
      <c r="F2888" s="3">
        <v>3482.55004882813</v>
      </c>
    </row>
    <row r="2889" ht="12.75" customHeight="1">
      <c r="A2889" s="4">
        <v>44294.0</v>
      </c>
      <c r="B2889" s="2" t="s">
        <v>7</v>
      </c>
      <c r="C2889" s="3">
        <v>59.5200004577637</v>
      </c>
      <c r="D2889" s="3">
        <v>59.9300003051758</v>
      </c>
      <c r="E2889" s="3">
        <v>58.8199996948242</v>
      </c>
      <c r="F2889" s="3">
        <v>59.5999984741211</v>
      </c>
    </row>
    <row r="2890" ht="12.75" customHeight="1">
      <c r="A2890" s="4">
        <v>44295.0</v>
      </c>
      <c r="B2890" s="2" t="s">
        <v>8</v>
      </c>
      <c r="C2890" s="3">
        <v>15198.1396484375</v>
      </c>
      <c r="D2890" s="3">
        <v>15243.5595703125</v>
      </c>
      <c r="E2890" s="3">
        <v>15157.2099609375</v>
      </c>
      <c r="F2890" s="3">
        <v>15234.16015625</v>
      </c>
    </row>
    <row r="2891" ht="12.75" customHeight="1">
      <c r="A2891" s="4">
        <v>44295.0</v>
      </c>
      <c r="B2891" s="2" t="s">
        <v>9</v>
      </c>
      <c r="C2891" s="3">
        <v>14882.650390625</v>
      </c>
      <c r="D2891" s="3">
        <v>14918.4501953125</v>
      </c>
      <c r="E2891" s="3">
        <v>14785.650390625</v>
      </c>
      <c r="F2891" s="3">
        <v>14834.849609375</v>
      </c>
    </row>
    <row r="2892" ht="12.75" customHeight="1">
      <c r="A2892" s="4">
        <v>44295.0</v>
      </c>
      <c r="B2892" s="2" t="s">
        <v>11</v>
      </c>
      <c r="C2892" s="3">
        <v>29865.529296875</v>
      </c>
      <c r="D2892" s="3">
        <v>30064.349609375</v>
      </c>
      <c r="E2892" s="3">
        <v>29768.060546875</v>
      </c>
      <c r="F2892" s="3">
        <v>29768.060546875</v>
      </c>
    </row>
    <row r="2893" ht="12.75" customHeight="1">
      <c r="A2893" s="4">
        <v>44295.0</v>
      </c>
      <c r="B2893" s="2" t="s">
        <v>6</v>
      </c>
      <c r="C2893" s="3">
        <v>4096.10986328125</v>
      </c>
      <c r="D2893" s="3">
        <v>4129.47998046875</v>
      </c>
      <c r="E2893" s="3">
        <v>4095.51000976563</v>
      </c>
      <c r="F2893" s="3">
        <v>4128.7998046875</v>
      </c>
    </row>
    <row r="2894" ht="12.75" customHeight="1">
      <c r="A2894" s="4">
        <v>44295.0</v>
      </c>
      <c r="B2894" s="2" t="s">
        <v>10</v>
      </c>
      <c r="C2894" s="3">
        <v>3475.43994140625</v>
      </c>
      <c r="D2894" s="3">
        <v>3475.44995117188</v>
      </c>
      <c r="E2894" s="3">
        <v>3442.13989257813</v>
      </c>
      <c r="F2894" s="3">
        <v>3450.67993164063</v>
      </c>
    </row>
    <row r="2895" ht="12.75" customHeight="1">
      <c r="A2895" s="4">
        <v>44295.0</v>
      </c>
      <c r="B2895" s="2" t="s">
        <v>7</v>
      </c>
      <c r="C2895" s="3">
        <v>59.7599983215332</v>
      </c>
      <c r="D2895" s="3">
        <v>59.9500007629395</v>
      </c>
      <c r="E2895" s="3">
        <v>59.0999984741211</v>
      </c>
      <c r="F2895" s="3">
        <v>59.3199996948242</v>
      </c>
    </row>
    <row r="2896" ht="12.75" customHeight="1">
      <c r="A2896" s="4">
        <v>44298.0</v>
      </c>
      <c r="B2896" s="2" t="s">
        <v>8</v>
      </c>
      <c r="C2896" s="3">
        <v>15238.849609375</v>
      </c>
      <c r="D2896" s="3">
        <v>15275.330078125</v>
      </c>
      <c r="E2896" s="3">
        <v>15212.240234375</v>
      </c>
      <c r="F2896" s="3">
        <v>15215.0</v>
      </c>
    </row>
    <row r="2897" ht="12.75" customHeight="1">
      <c r="A2897" s="4">
        <v>44298.0</v>
      </c>
      <c r="B2897" s="2" t="s">
        <v>9</v>
      </c>
      <c r="C2897" s="3">
        <v>14644.650390625</v>
      </c>
      <c r="D2897" s="3">
        <v>14652.5</v>
      </c>
      <c r="E2897" s="3">
        <v>14248.7001953125</v>
      </c>
      <c r="F2897" s="3">
        <v>14310.7998046875</v>
      </c>
    </row>
    <row r="2898" ht="12.75" customHeight="1">
      <c r="A2898" s="4">
        <v>44298.0</v>
      </c>
      <c r="B2898" s="2" t="s">
        <v>11</v>
      </c>
      <c r="C2898" s="3">
        <v>29874.4296875</v>
      </c>
      <c r="D2898" s="3">
        <v>29876.0390625</v>
      </c>
      <c r="E2898" s="3">
        <v>29538.73046875</v>
      </c>
      <c r="F2898" s="3">
        <v>29538.73046875</v>
      </c>
    </row>
    <row r="2899" ht="12.75" customHeight="1">
      <c r="A2899" s="4">
        <v>44298.0</v>
      </c>
      <c r="B2899" s="2" t="s">
        <v>6</v>
      </c>
      <c r="C2899" s="3">
        <v>4124.7099609375</v>
      </c>
      <c r="D2899" s="3">
        <v>4131.759765625</v>
      </c>
      <c r="E2899" s="3">
        <v>4114.81982421875</v>
      </c>
      <c r="F2899" s="3">
        <v>4127.990234375</v>
      </c>
    </row>
    <row r="2900" ht="12.75" customHeight="1">
      <c r="A2900" s="4">
        <v>44298.0</v>
      </c>
      <c r="B2900" s="2" t="s">
        <v>10</v>
      </c>
      <c r="C2900" s="3">
        <v>3445.96997070313</v>
      </c>
      <c r="D2900" s="3">
        <v>3456.15991210938</v>
      </c>
      <c r="E2900" s="3">
        <v>3403.89990234375</v>
      </c>
      <c r="F2900" s="3">
        <v>3412.94995117188</v>
      </c>
    </row>
    <row r="2901" ht="12.75" customHeight="1">
      <c r="A2901" s="4">
        <v>44298.0</v>
      </c>
      <c r="B2901" s="2" t="s">
        <v>7</v>
      </c>
      <c r="C2901" s="3">
        <v>59.3499984741211</v>
      </c>
      <c r="D2901" s="3">
        <v>60.7700004577637</v>
      </c>
      <c r="E2901" s="3">
        <v>58.7299995422363</v>
      </c>
      <c r="F2901" s="3">
        <v>59.7000007629395</v>
      </c>
    </row>
    <row r="2902" ht="12.75" customHeight="1">
      <c r="A2902" s="4">
        <v>44299.0</v>
      </c>
      <c r="B2902" s="2" t="s">
        <v>8</v>
      </c>
      <c r="C2902" s="3">
        <v>15244.6201171875</v>
      </c>
      <c r="D2902" s="3">
        <v>15281.650390625</v>
      </c>
      <c r="E2902" s="3">
        <v>15184.9501953125</v>
      </c>
      <c r="F2902" s="3">
        <v>15234.3603515625</v>
      </c>
    </row>
    <row r="2903" ht="12.75" customHeight="1">
      <c r="A2903" s="4">
        <v>44299.0</v>
      </c>
      <c r="B2903" s="2" t="s">
        <v>9</v>
      </c>
      <c r="C2903" s="3">
        <v>14364.900390625</v>
      </c>
      <c r="D2903" s="3">
        <v>14528.900390625</v>
      </c>
      <c r="E2903" s="3">
        <v>14274.900390625</v>
      </c>
      <c r="F2903" s="3">
        <v>14504.7998046875</v>
      </c>
    </row>
    <row r="2904" ht="12.75" customHeight="1">
      <c r="A2904" s="4">
        <v>44299.0</v>
      </c>
      <c r="B2904" s="2" t="s">
        <v>11</v>
      </c>
      <c r="C2904" s="3">
        <v>29605.689453125</v>
      </c>
      <c r="D2904" s="3">
        <v>29897.109375</v>
      </c>
      <c r="E2904" s="3">
        <v>29573.7890625</v>
      </c>
      <c r="F2904" s="3">
        <v>29751.609375</v>
      </c>
    </row>
    <row r="2905" ht="12.75" customHeight="1">
      <c r="A2905" s="4">
        <v>44299.0</v>
      </c>
      <c r="B2905" s="2" t="s">
        <v>6</v>
      </c>
      <c r="C2905" s="3">
        <v>4130.10009765625</v>
      </c>
      <c r="D2905" s="3">
        <v>4148.0</v>
      </c>
      <c r="E2905" s="3">
        <v>4124.43017578125</v>
      </c>
      <c r="F2905" s="3">
        <v>4141.58984375</v>
      </c>
    </row>
    <row r="2906" ht="12.75" customHeight="1">
      <c r="A2906" s="4">
        <v>44299.0</v>
      </c>
      <c r="B2906" s="2" t="s">
        <v>10</v>
      </c>
      <c r="C2906" s="3">
        <v>3411.2900390625</v>
      </c>
      <c r="D2906" s="3">
        <v>3425.38989257813</v>
      </c>
      <c r="E2906" s="3">
        <v>3387.89990234375</v>
      </c>
      <c r="F2906" s="3">
        <v>3396.46997070313</v>
      </c>
    </row>
    <row r="2907" ht="12.75" customHeight="1">
      <c r="A2907" s="4">
        <v>44299.0</v>
      </c>
      <c r="B2907" s="2" t="s">
        <v>7</v>
      </c>
      <c r="C2907" s="3">
        <v>59.6399993896484</v>
      </c>
      <c r="D2907" s="3">
        <v>60.5900001525879</v>
      </c>
      <c r="E2907" s="3">
        <v>59.6399993896484</v>
      </c>
      <c r="F2907" s="3">
        <v>60.1800003051758</v>
      </c>
    </row>
    <row r="2908" ht="12.75" customHeight="1">
      <c r="A2908" s="4">
        <v>44300.0</v>
      </c>
      <c r="B2908" s="2" t="s">
        <v>8</v>
      </c>
      <c r="C2908" s="3">
        <v>15253.58984375</v>
      </c>
      <c r="D2908" s="3">
        <v>15255.919921875</v>
      </c>
      <c r="E2908" s="3">
        <v>15191.509765625</v>
      </c>
      <c r="F2908" s="3">
        <v>15209.150390625</v>
      </c>
    </row>
    <row r="2909" ht="12.75" customHeight="1">
      <c r="A2909" s="4">
        <v>44300.0</v>
      </c>
      <c r="B2909" s="2" t="s">
        <v>11</v>
      </c>
      <c r="C2909" s="3">
        <v>29718.060546875</v>
      </c>
      <c r="D2909" s="3">
        <v>29722.400390625</v>
      </c>
      <c r="E2909" s="3">
        <v>29567.1796875</v>
      </c>
      <c r="F2909" s="3">
        <v>29620.990234375</v>
      </c>
    </row>
    <row r="2910" ht="12.75" customHeight="1">
      <c r="A2910" s="4">
        <v>44300.0</v>
      </c>
      <c r="B2910" s="2" t="s">
        <v>6</v>
      </c>
      <c r="C2910" s="3">
        <v>4141.580078125</v>
      </c>
      <c r="D2910" s="3">
        <v>4151.68994140625</v>
      </c>
      <c r="E2910" s="3">
        <v>4120.8701171875</v>
      </c>
      <c r="F2910" s="3">
        <v>4124.66015625</v>
      </c>
    </row>
    <row r="2911" ht="12.75" customHeight="1">
      <c r="A2911" s="4">
        <v>44300.0</v>
      </c>
      <c r="B2911" s="2" t="s">
        <v>10</v>
      </c>
      <c r="C2911" s="3">
        <v>3397.02001953125</v>
      </c>
      <c r="D2911" s="3">
        <v>3420.03002929688</v>
      </c>
      <c r="E2911" s="3">
        <v>3392.97998046875</v>
      </c>
      <c r="F2911" s="3">
        <v>3416.71997070313</v>
      </c>
    </row>
    <row r="2912" ht="12.75" customHeight="1">
      <c r="A2912" s="4">
        <v>44300.0</v>
      </c>
      <c r="B2912" s="2" t="s">
        <v>7</v>
      </c>
      <c r="C2912" s="3">
        <v>60.439998626709</v>
      </c>
      <c r="D2912" s="3">
        <v>63.439998626709</v>
      </c>
      <c r="E2912" s="3">
        <v>60.3800010681152</v>
      </c>
      <c r="F2912" s="3">
        <v>63.1500015258789</v>
      </c>
    </row>
    <row r="2913" ht="12.75" customHeight="1">
      <c r="A2913" s="4">
        <v>44301.0</v>
      </c>
      <c r="B2913" s="2" t="s">
        <v>8</v>
      </c>
      <c r="C2913" s="3">
        <v>15238.6298828125</v>
      </c>
      <c r="D2913" s="3">
        <v>15271.6904296875</v>
      </c>
      <c r="E2913" s="3">
        <v>15227.6298828125</v>
      </c>
      <c r="F2913" s="3">
        <v>15255.330078125</v>
      </c>
    </row>
    <row r="2914" ht="12.75" customHeight="1">
      <c r="A2914" s="4">
        <v>44301.0</v>
      </c>
      <c r="B2914" s="2" t="s">
        <v>9</v>
      </c>
      <c r="C2914" s="3">
        <v>14522.400390625</v>
      </c>
      <c r="D2914" s="3">
        <v>14597.5498046875</v>
      </c>
      <c r="E2914" s="3">
        <v>14353.2001953125</v>
      </c>
      <c r="F2914" s="3">
        <v>14581.4501953125</v>
      </c>
    </row>
    <row r="2915" ht="12.75" customHeight="1">
      <c r="A2915" s="4">
        <v>44301.0</v>
      </c>
      <c r="B2915" s="2" t="s">
        <v>11</v>
      </c>
      <c r="C2915" s="3">
        <v>29573.900390625</v>
      </c>
      <c r="D2915" s="3">
        <v>29787.66015625</v>
      </c>
      <c r="E2915" s="3">
        <v>29558.55078125</v>
      </c>
      <c r="F2915" s="3">
        <v>29642.689453125</v>
      </c>
    </row>
    <row r="2916" ht="12.75" customHeight="1">
      <c r="A2916" s="4">
        <v>44301.0</v>
      </c>
      <c r="B2916" s="2" t="s">
        <v>6</v>
      </c>
      <c r="C2916" s="3">
        <v>4139.759765625</v>
      </c>
      <c r="D2916" s="3">
        <v>4173.490234375</v>
      </c>
      <c r="E2916" s="3">
        <v>4139.759765625</v>
      </c>
      <c r="F2916" s="3">
        <v>4170.419921875</v>
      </c>
    </row>
    <row r="2917" ht="12.75" customHeight="1">
      <c r="A2917" s="4">
        <v>44301.0</v>
      </c>
      <c r="B2917" s="2" t="s">
        <v>10</v>
      </c>
      <c r="C2917" s="3">
        <v>3409.61010742188</v>
      </c>
      <c r="D2917" s="3">
        <v>3409.61010742188</v>
      </c>
      <c r="E2917" s="3">
        <v>3373.09008789063</v>
      </c>
      <c r="F2917" s="3">
        <v>3398.98999023438</v>
      </c>
    </row>
    <row r="2918" ht="12.75" customHeight="1">
      <c r="A2918" s="4">
        <v>44301.0</v>
      </c>
      <c r="B2918" s="2" t="s">
        <v>7</v>
      </c>
      <c r="C2918" s="3">
        <v>62.8300018310547</v>
      </c>
      <c r="D2918" s="3">
        <v>63.5699996948242</v>
      </c>
      <c r="E2918" s="3">
        <v>62.5299987792969</v>
      </c>
      <c r="F2918" s="3">
        <v>63.4599990844727</v>
      </c>
    </row>
    <row r="2919" ht="12.75" customHeight="1">
      <c r="A2919" s="4">
        <v>44302.0</v>
      </c>
      <c r="B2919" s="2" t="s">
        <v>8</v>
      </c>
      <c r="C2919" s="3">
        <v>15277.849609375</v>
      </c>
      <c r="D2919" s="3">
        <v>15473.830078125</v>
      </c>
      <c r="E2919" s="3">
        <v>15274.2197265625</v>
      </c>
      <c r="F2919" s="3">
        <v>15459.75</v>
      </c>
    </row>
    <row r="2920" ht="12.75" customHeight="1">
      <c r="A2920" s="4">
        <v>44302.0</v>
      </c>
      <c r="B2920" s="2" t="s">
        <v>9</v>
      </c>
      <c r="C2920" s="3">
        <v>14599.599609375</v>
      </c>
      <c r="D2920" s="3">
        <v>14697.7001953125</v>
      </c>
      <c r="E2920" s="3">
        <v>14559.0</v>
      </c>
      <c r="F2920" s="3">
        <v>14617.849609375</v>
      </c>
    </row>
    <row r="2921" ht="12.75" customHeight="1">
      <c r="A2921" s="4">
        <v>44302.0</v>
      </c>
      <c r="B2921" s="2" t="s">
        <v>11</v>
      </c>
      <c r="C2921" s="3">
        <v>29789.080078125</v>
      </c>
      <c r="D2921" s="3">
        <v>29789.080078125</v>
      </c>
      <c r="E2921" s="3">
        <v>29621.830078125</v>
      </c>
      <c r="F2921" s="3">
        <v>29683.369140625</v>
      </c>
    </row>
    <row r="2922" ht="12.75" customHeight="1">
      <c r="A2922" s="4">
        <v>44302.0</v>
      </c>
      <c r="B2922" s="2" t="s">
        <v>6</v>
      </c>
      <c r="C2922" s="3">
        <v>4174.14013671875</v>
      </c>
      <c r="D2922" s="3">
        <v>4191.31005859375</v>
      </c>
      <c r="E2922" s="3">
        <v>4170.75</v>
      </c>
      <c r="F2922" s="3">
        <v>4185.47021484375</v>
      </c>
    </row>
    <row r="2923" ht="12.75" customHeight="1">
      <c r="A2923" s="4">
        <v>44302.0</v>
      </c>
      <c r="B2923" s="2" t="s">
        <v>10</v>
      </c>
      <c r="C2923" s="3">
        <v>3407.18994140625</v>
      </c>
      <c r="D2923" s="3">
        <v>3432.6298828125</v>
      </c>
      <c r="E2923" s="3">
        <v>3394.1298828125</v>
      </c>
      <c r="F2923" s="3">
        <v>3426.6201171875</v>
      </c>
    </row>
    <row r="2924" ht="12.75" customHeight="1">
      <c r="A2924" s="4">
        <v>44302.0</v>
      </c>
      <c r="B2924" s="2" t="s">
        <v>7</v>
      </c>
      <c r="C2924" s="3">
        <v>63.3199996948242</v>
      </c>
      <c r="D2924" s="3">
        <v>63.8800010681152</v>
      </c>
      <c r="E2924" s="3">
        <v>62.8300018310547</v>
      </c>
      <c r="F2924" s="3">
        <v>63.1300010681152</v>
      </c>
    </row>
    <row r="2925" ht="12.75" customHeight="1">
      <c r="A2925" s="4">
        <v>44305.0</v>
      </c>
      <c r="B2925" s="2" t="s">
        <v>8</v>
      </c>
      <c r="C2925" s="3">
        <v>15496.8701171875</v>
      </c>
      <c r="D2925" s="3">
        <v>15501.83984375</v>
      </c>
      <c r="E2925" s="3">
        <v>15368.1396484375</v>
      </c>
      <c r="F2925" s="3">
        <v>15368.3896484375</v>
      </c>
    </row>
    <row r="2926" ht="12.75" customHeight="1">
      <c r="A2926" s="4">
        <v>44305.0</v>
      </c>
      <c r="B2926" s="2" t="s">
        <v>9</v>
      </c>
      <c r="C2926" s="3">
        <v>14306.599609375</v>
      </c>
      <c r="D2926" s="3">
        <v>14382.2998046875</v>
      </c>
      <c r="E2926" s="3">
        <v>14191.400390625</v>
      </c>
      <c r="F2926" s="3">
        <v>14359.4501953125</v>
      </c>
    </row>
    <row r="2927" ht="12.75" customHeight="1">
      <c r="A2927" s="4">
        <v>44305.0</v>
      </c>
      <c r="B2927" s="2" t="s">
        <v>11</v>
      </c>
      <c r="C2927" s="3">
        <v>29688.3203125</v>
      </c>
      <c r="D2927" s="3">
        <v>29808.009765625</v>
      </c>
      <c r="E2927" s="3">
        <v>29530.83984375</v>
      </c>
      <c r="F2927" s="3">
        <v>29685.369140625</v>
      </c>
    </row>
    <row r="2928" ht="12.75" customHeight="1">
      <c r="A2928" s="4">
        <v>44305.0</v>
      </c>
      <c r="B2928" s="2" t="s">
        <v>6</v>
      </c>
      <c r="C2928" s="3">
        <v>4179.7998046875</v>
      </c>
      <c r="D2928" s="3">
        <v>4180.81005859375</v>
      </c>
      <c r="E2928" s="3">
        <v>4150.47021484375</v>
      </c>
      <c r="F2928" s="3">
        <v>4163.259765625</v>
      </c>
    </row>
    <row r="2929" ht="12.75" customHeight="1">
      <c r="A2929" s="4">
        <v>44305.0</v>
      </c>
      <c r="B2929" s="2" t="s">
        <v>10</v>
      </c>
      <c r="C2929" s="3">
        <v>3427.55004882813</v>
      </c>
      <c r="D2929" s="3">
        <v>3479.01000976563</v>
      </c>
      <c r="E2929" s="3">
        <v>3414.36010742188</v>
      </c>
      <c r="F2929" s="3">
        <v>3477.55004882813</v>
      </c>
    </row>
    <row r="2930" ht="12.75" customHeight="1">
      <c r="A2930" s="4">
        <v>44305.0</v>
      </c>
      <c r="B2930" s="2" t="s">
        <v>7</v>
      </c>
      <c r="C2930" s="3">
        <v>62.9799995422363</v>
      </c>
      <c r="D2930" s="3">
        <v>63.6300010681152</v>
      </c>
      <c r="E2930" s="3">
        <v>62.6300010681152</v>
      </c>
      <c r="F2930" s="3">
        <v>63.3800010681152</v>
      </c>
    </row>
    <row r="2931" ht="12.75" customHeight="1">
      <c r="A2931" s="4">
        <v>44306.0</v>
      </c>
      <c r="B2931" s="2" t="s">
        <v>8</v>
      </c>
      <c r="C2931" s="3">
        <v>15361.150390625</v>
      </c>
      <c r="D2931" s="3">
        <v>15393.1298828125</v>
      </c>
      <c r="E2931" s="3">
        <v>15109.5400390625</v>
      </c>
      <c r="F2931" s="3">
        <v>15129.509765625</v>
      </c>
    </row>
    <row r="2932" ht="12.75" customHeight="1">
      <c r="A2932" s="4">
        <v>44306.0</v>
      </c>
      <c r="B2932" s="2" t="s">
        <v>9</v>
      </c>
      <c r="C2932" s="3">
        <v>14526.7001953125</v>
      </c>
      <c r="D2932" s="3">
        <v>14526.9501953125</v>
      </c>
      <c r="E2932" s="3">
        <v>14207.2998046875</v>
      </c>
      <c r="F2932" s="3">
        <v>14296.400390625</v>
      </c>
    </row>
    <row r="2933" ht="12.75" customHeight="1">
      <c r="A2933" s="4">
        <v>44306.0</v>
      </c>
      <c r="B2933" s="2" t="s">
        <v>11</v>
      </c>
      <c r="C2933" s="3">
        <v>29355.869140625</v>
      </c>
      <c r="D2933" s="3">
        <v>29361.279296875</v>
      </c>
      <c r="E2933" s="3">
        <v>29014.359375</v>
      </c>
      <c r="F2933" s="3">
        <v>29100.380859375</v>
      </c>
    </row>
    <row r="2934" ht="12.75" customHeight="1">
      <c r="A2934" s="4">
        <v>44306.0</v>
      </c>
      <c r="B2934" s="2" t="s">
        <v>6</v>
      </c>
      <c r="C2934" s="3">
        <v>4159.18017578125</v>
      </c>
      <c r="D2934" s="3">
        <v>4159.18017578125</v>
      </c>
      <c r="E2934" s="3">
        <v>4118.3798828125</v>
      </c>
      <c r="F2934" s="3">
        <v>4134.93994140625</v>
      </c>
    </row>
    <row r="2935" ht="12.75" customHeight="1">
      <c r="A2935" s="4">
        <v>44306.0</v>
      </c>
      <c r="B2935" s="2" t="s">
        <v>10</v>
      </c>
      <c r="C2935" s="3">
        <v>3467.14990234375</v>
      </c>
      <c r="D2935" s="3">
        <v>3494.30004882813</v>
      </c>
      <c r="E2935" s="3">
        <v>3463.4599609375</v>
      </c>
      <c r="F2935" s="3">
        <v>3472.93994140625</v>
      </c>
    </row>
    <row r="2936" ht="12.75" customHeight="1">
      <c r="A2936" s="4">
        <v>44306.0</v>
      </c>
      <c r="B2936" s="2" t="s">
        <v>7</v>
      </c>
      <c r="C2936" s="3">
        <v>63.4700012207031</v>
      </c>
      <c r="D2936" s="3">
        <v>64.25</v>
      </c>
      <c r="E2936" s="3">
        <v>61.5</v>
      </c>
      <c r="F2936" s="3">
        <v>62.439998626709</v>
      </c>
    </row>
    <row r="2937" ht="12.75" customHeight="1">
      <c r="A2937" s="4">
        <v>44307.0</v>
      </c>
      <c r="B2937" s="2" t="s">
        <v>8</v>
      </c>
      <c r="C2937" s="3">
        <v>15179.91015625</v>
      </c>
      <c r="D2937" s="3">
        <v>15210.6904296875</v>
      </c>
      <c r="E2937" s="3">
        <v>15071.7802734375</v>
      </c>
      <c r="F2937" s="3">
        <v>15195.9697265625</v>
      </c>
    </row>
    <row r="2938" ht="12.75" customHeight="1">
      <c r="A2938" s="4">
        <v>44307.0</v>
      </c>
      <c r="B2938" s="2" t="s">
        <v>11</v>
      </c>
      <c r="C2938" s="3">
        <v>28660.359375</v>
      </c>
      <c r="D2938" s="3">
        <v>28778.9296875</v>
      </c>
      <c r="E2938" s="3">
        <v>28419.83984375</v>
      </c>
      <c r="F2938" s="3">
        <v>28508.55078125</v>
      </c>
    </row>
    <row r="2939" ht="12.75" customHeight="1">
      <c r="A2939" s="4">
        <v>44307.0</v>
      </c>
      <c r="B2939" s="2" t="s">
        <v>6</v>
      </c>
      <c r="C2939" s="3">
        <v>4128.419921875</v>
      </c>
      <c r="D2939" s="3">
        <v>4175.02001953125</v>
      </c>
      <c r="E2939" s="3">
        <v>4126.35009765625</v>
      </c>
      <c r="F2939" s="3">
        <v>4173.419921875</v>
      </c>
    </row>
    <row r="2940" ht="12.75" customHeight="1">
      <c r="A2940" s="4">
        <v>44307.0</v>
      </c>
      <c r="B2940" s="2" t="s">
        <v>10</v>
      </c>
      <c r="C2940" s="3">
        <v>3456.30004882813</v>
      </c>
      <c r="D2940" s="3">
        <v>3481.25</v>
      </c>
      <c r="E2940" s="3">
        <v>3450.11010742188</v>
      </c>
      <c r="F2940" s="3">
        <v>3472.92993164063</v>
      </c>
    </row>
    <row r="2941" ht="12.75" customHeight="1">
      <c r="A2941" s="4">
        <v>44307.0</v>
      </c>
      <c r="B2941" s="2" t="s">
        <v>7</v>
      </c>
      <c r="C2941" s="3">
        <v>62.3899993896484</v>
      </c>
      <c r="D2941" s="3">
        <v>62.560001373291</v>
      </c>
      <c r="E2941" s="3">
        <v>60.8600006103516</v>
      </c>
      <c r="F2941" s="3">
        <v>61.3499984741211</v>
      </c>
    </row>
    <row r="2942" ht="12.75" customHeight="1">
      <c r="A2942" s="4">
        <v>44308.0</v>
      </c>
      <c r="B2942" s="2" t="s">
        <v>8</v>
      </c>
      <c r="C2942" s="3">
        <v>15252.0400390625</v>
      </c>
      <c r="D2942" s="3">
        <v>15328.330078125</v>
      </c>
      <c r="E2942" s="3">
        <v>15230.2001953125</v>
      </c>
      <c r="F2942" s="3">
        <v>15320.51953125</v>
      </c>
    </row>
    <row r="2943" ht="12.75" customHeight="1">
      <c r="A2943" s="4">
        <v>44308.0</v>
      </c>
      <c r="B2943" s="2" t="s">
        <v>9</v>
      </c>
      <c r="C2943" s="3">
        <v>14219.150390625</v>
      </c>
      <c r="D2943" s="3">
        <v>14424.75</v>
      </c>
      <c r="E2943" s="3">
        <v>14151.400390625</v>
      </c>
      <c r="F2943" s="3">
        <v>14406.150390625</v>
      </c>
    </row>
    <row r="2944" ht="12.75" customHeight="1">
      <c r="A2944" s="4">
        <v>44308.0</v>
      </c>
      <c r="B2944" s="2" t="s">
        <v>11</v>
      </c>
      <c r="C2944" s="3">
        <v>28880.779296875</v>
      </c>
      <c r="D2944" s="3">
        <v>29192.390625</v>
      </c>
      <c r="E2944" s="3">
        <v>28800.859375</v>
      </c>
      <c r="F2944" s="3">
        <v>29188.169921875</v>
      </c>
    </row>
    <row r="2945" ht="12.75" customHeight="1">
      <c r="A2945" s="4">
        <v>44308.0</v>
      </c>
      <c r="B2945" s="2" t="s">
        <v>6</v>
      </c>
      <c r="C2945" s="3">
        <v>4170.4599609375</v>
      </c>
      <c r="D2945" s="3">
        <v>4179.56982421875</v>
      </c>
      <c r="E2945" s="3">
        <v>4123.68994140625</v>
      </c>
      <c r="F2945" s="3">
        <v>4134.97998046875</v>
      </c>
    </row>
    <row r="2946" ht="12.75" customHeight="1">
      <c r="A2946" s="4">
        <v>44308.0</v>
      </c>
      <c r="B2946" s="2" t="s">
        <v>10</v>
      </c>
      <c r="C2946" s="3">
        <v>3482.830078125</v>
      </c>
      <c r="D2946" s="3">
        <v>3485.36010742188</v>
      </c>
      <c r="E2946" s="3">
        <v>3456.32006835938</v>
      </c>
      <c r="F2946" s="3">
        <v>3465.11010742188</v>
      </c>
    </row>
    <row r="2947" ht="12.75" customHeight="1">
      <c r="A2947" s="4">
        <v>44308.0</v>
      </c>
      <c r="B2947" s="2" t="s">
        <v>7</v>
      </c>
      <c r="C2947" s="3">
        <v>61.1100006103516</v>
      </c>
      <c r="D2947" s="3">
        <v>61.8699989318848</v>
      </c>
      <c r="E2947" s="3">
        <v>60.6100006103516</v>
      </c>
      <c r="F2947" s="3">
        <v>61.4300003051758</v>
      </c>
    </row>
    <row r="2948" ht="12.75" customHeight="1">
      <c r="A2948" s="4">
        <v>44309.0</v>
      </c>
      <c r="B2948" s="2" t="s">
        <v>8</v>
      </c>
      <c r="C2948" s="3">
        <v>15267.759765625</v>
      </c>
      <c r="D2948" s="3">
        <v>15309.08984375</v>
      </c>
      <c r="E2948" s="3">
        <v>15149.349609375</v>
      </c>
      <c r="F2948" s="3">
        <v>15279.6201171875</v>
      </c>
    </row>
    <row r="2949" ht="12.75" customHeight="1">
      <c r="A2949" s="4">
        <v>44309.0</v>
      </c>
      <c r="B2949" s="2" t="s">
        <v>9</v>
      </c>
      <c r="C2949" s="3">
        <v>14326.349609375</v>
      </c>
      <c r="D2949" s="3">
        <v>14461.150390625</v>
      </c>
      <c r="E2949" s="3">
        <v>14273.2998046875</v>
      </c>
      <c r="F2949" s="3">
        <v>14341.349609375</v>
      </c>
    </row>
    <row r="2950" ht="12.75" customHeight="1">
      <c r="A2950" s="4">
        <v>44309.0</v>
      </c>
      <c r="B2950" s="2" t="s">
        <v>11</v>
      </c>
      <c r="C2950" s="3">
        <v>28939.119140625</v>
      </c>
      <c r="D2950" s="3">
        <v>29035.33984375</v>
      </c>
      <c r="E2950" s="3">
        <v>28770.619140625</v>
      </c>
      <c r="F2950" s="3">
        <v>29020.630859375</v>
      </c>
    </row>
    <row r="2951" ht="12.75" customHeight="1">
      <c r="A2951" s="4">
        <v>44309.0</v>
      </c>
      <c r="B2951" s="2" t="s">
        <v>6</v>
      </c>
      <c r="C2951" s="3">
        <v>4138.77978515625</v>
      </c>
      <c r="D2951" s="3">
        <v>4194.169921875</v>
      </c>
      <c r="E2951" s="3">
        <v>4138.77978515625</v>
      </c>
      <c r="F2951" s="3">
        <v>4180.169921875</v>
      </c>
    </row>
    <row r="2952" ht="12.75" customHeight="1">
      <c r="A2952" s="4">
        <v>44309.0</v>
      </c>
      <c r="B2952" s="2" t="s">
        <v>10</v>
      </c>
      <c r="C2952" s="3">
        <v>3462.09008789063</v>
      </c>
      <c r="D2952" s="3">
        <v>3482.36010742188</v>
      </c>
      <c r="E2952" s="3">
        <v>3456.330078125</v>
      </c>
      <c r="F2952" s="3">
        <v>3474.169921875</v>
      </c>
    </row>
    <row r="2953" ht="12.75" customHeight="1">
      <c r="A2953" s="4">
        <v>44309.0</v>
      </c>
      <c r="B2953" s="2" t="s">
        <v>7</v>
      </c>
      <c r="C2953" s="3">
        <v>61.6500015258789</v>
      </c>
      <c r="D2953" s="3">
        <v>62.4300003051758</v>
      </c>
      <c r="E2953" s="3">
        <v>61.25</v>
      </c>
      <c r="F2953" s="3">
        <v>62.1399993896484</v>
      </c>
    </row>
    <row r="2954" ht="12.75" customHeight="1">
      <c r="A2954" s="4">
        <v>44312.0</v>
      </c>
      <c r="B2954" s="2" t="s">
        <v>8</v>
      </c>
      <c r="C2954" s="3">
        <v>15297.9296875</v>
      </c>
      <c r="D2954" s="3">
        <v>15325.8896484375</v>
      </c>
      <c r="E2954" s="3">
        <v>15237.01953125</v>
      </c>
      <c r="F2954" s="3">
        <v>15296.33984375</v>
      </c>
    </row>
    <row r="2955" ht="12.75" customHeight="1">
      <c r="A2955" s="4">
        <v>44312.0</v>
      </c>
      <c r="B2955" s="2" t="s">
        <v>9</v>
      </c>
      <c r="C2955" s="3">
        <v>14449.4501953125</v>
      </c>
      <c r="D2955" s="3">
        <v>14557.5</v>
      </c>
      <c r="E2955" s="3">
        <v>14421.2998046875</v>
      </c>
      <c r="F2955" s="3">
        <v>14485.0</v>
      </c>
    </row>
    <row r="2956" ht="12.75" customHeight="1">
      <c r="A2956" s="4">
        <v>44312.0</v>
      </c>
      <c r="B2956" s="2" t="s">
        <v>11</v>
      </c>
      <c r="C2956" s="3">
        <v>29095.490234375</v>
      </c>
      <c r="D2956" s="3">
        <v>29241.279296875</v>
      </c>
      <c r="E2956" s="3">
        <v>28896.369140625</v>
      </c>
      <c r="F2956" s="3">
        <v>29126.23046875</v>
      </c>
    </row>
    <row r="2957" ht="12.75" customHeight="1">
      <c r="A2957" s="4">
        <v>44312.0</v>
      </c>
      <c r="B2957" s="2" t="s">
        <v>6</v>
      </c>
      <c r="C2957" s="3">
        <v>4185.02978515625</v>
      </c>
      <c r="D2957" s="3">
        <v>4194.18994140625</v>
      </c>
      <c r="E2957" s="3">
        <v>4182.35986328125</v>
      </c>
      <c r="F2957" s="3">
        <v>4187.6201171875</v>
      </c>
    </row>
    <row r="2958" ht="12.75" customHeight="1">
      <c r="A2958" s="4">
        <v>44312.0</v>
      </c>
      <c r="B2958" s="2" t="s">
        <v>10</v>
      </c>
      <c r="C2958" s="3">
        <v>3484.11010742188</v>
      </c>
      <c r="D2958" s="3">
        <v>3497.1201171875</v>
      </c>
      <c r="E2958" s="3">
        <v>3438.57006835938</v>
      </c>
      <c r="F2958" s="3">
        <v>3441.169921875</v>
      </c>
    </row>
    <row r="2959" ht="12.75" customHeight="1">
      <c r="A2959" s="4">
        <v>44312.0</v>
      </c>
      <c r="B2959" s="2" t="s">
        <v>7</v>
      </c>
      <c r="C2959" s="3">
        <v>62.060001373291</v>
      </c>
      <c r="D2959" s="3">
        <v>62.310001373291</v>
      </c>
      <c r="E2959" s="3">
        <v>60.6599998474121</v>
      </c>
      <c r="F2959" s="3">
        <v>61.9099998474121</v>
      </c>
    </row>
    <row r="2960" ht="12.75" customHeight="1">
      <c r="A2960" s="4">
        <v>44313.0</v>
      </c>
      <c r="B2960" s="2" t="s">
        <v>8</v>
      </c>
      <c r="C2960" s="3">
        <v>15282.83984375</v>
      </c>
      <c r="D2960" s="3">
        <v>15293.8896484375</v>
      </c>
      <c r="E2960" s="3">
        <v>15186.759765625</v>
      </c>
      <c r="F2960" s="3">
        <v>15249.26953125</v>
      </c>
    </row>
    <row r="2961" ht="12.75" customHeight="1">
      <c r="A2961" s="4">
        <v>44313.0</v>
      </c>
      <c r="B2961" s="2" t="s">
        <v>9</v>
      </c>
      <c r="C2961" s="3">
        <v>14493.7998046875</v>
      </c>
      <c r="D2961" s="3">
        <v>14667.5498046875</v>
      </c>
      <c r="E2961" s="3">
        <v>14484.849609375</v>
      </c>
      <c r="F2961" s="3">
        <v>14653.0498046875</v>
      </c>
    </row>
    <row r="2962" ht="12.75" customHeight="1">
      <c r="A2962" s="4">
        <v>44313.0</v>
      </c>
      <c r="B2962" s="2" t="s">
        <v>11</v>
      </c>
      <c r="C2962" s="3">
        <v>29174.529296875</v>
      </c>
      <c r="D2962" s="3">
        <v>29187.109375</v>
      </c>
      <c r="E2962" s="3">
        <v>28990.189453125</v>
      </c>
      <c r="F2962" s="3">
        <v>28991.890625</v>
      </c>
    </row>
    <row r="2963" ht="12.75" customHeight="1">
      <c r="A2963" s="4">
        <v>44313.0</v>
      </c>
      <c r="B2963" s="2" t="s">
        <v>6</v>
      </c>
      <c r="C2963" s="3">
        <v>4188.25</v>
      </c>
      <c r="D2963" s="3">
        <v>4193.35009765625</v>
      </c>
      <c r="E2963" s="3">
        <v>4176.22021484375</v>
      </c>
      <c r="F2963" s="3">
        <v>4186.72021484375</v>
      </c>
    </row>
    <row r="2964" ht="12.75" customHeight="1">
      <c r="A2964" s="4">
        <v>44313.0</v>
      </c>
      <c r="B2964" s="2" t="s">
        <v>10</v>
      </c>
      <c r="C2964" s="3">
        <v>3440.09008789063</v>
      </c>
      <c r="D2964" s="3">
        <v>3443.85009765625</v>
      </c>
      <c r="E2964" s="3">
        <v>3417.26000976563</v>
      </c>
      <c r="F2964" s="3">
        <v>3442.61010742188</v>
      </c>
    </row>
    <row r="2965" ht="12.75" customHeight="1">
      <c r="A2965" s="4">
        <v>44313.0</v>
      </c>
      <c r="B2965" s="2" t="s">
        <v>7</v>
      </c>
      <c r="C2965" s="3">
        <v>61.9700012207031</v>
      </c>
      <c r="D2965" s="3">
        <v>63.2999992370606</v>
      </c>
      <c r="E2965" s="3">
        <v>61.9099998474121</v>
      </c>
      <c r="F2965" s="3">
        <v>62.939998626709</v>
      </c>
    </row>
    <row r="2966" ht="12.75" customHeight="1">
      <c r="A2966" s="4">
        <v>44314.0</v>
      </c>
      <c r="B2966" s="2" t="s">
        <v>8</v>
      </c>
      <c r="C2966" s="3">
        <v>15320.400390625</v>
      </c>
      <c r="D2966" s="3">
        <v>15355.2802734375</v>
      </c>
      <c r="E2966" s="3">
        <v>15266.6103515625</v>
      </c>
      <c r="F2966" s="3">
        <v>15292.1796875</v>
      </c>
    </row>
    <row r="2967" ht="12.75" customHeight="1">
      <c r="A2967" s="4">
        <v>44314.0</v>
      </c>
      <c r="B2967" s="2" t="s">
        <v>9</v>
      </c>
      <c r="C2967" s="3">
        <v>14710.5</v>
      </c>
      <c r="D2967" s="3">
        <v>14890.25</v>
      </c>
      <c r="E2967" s="3">
        <v>14694.9501953125</v>
      </c>
      <c r="F2967" s="3">
        <v>14864.5498046875</v>
      </c>
    </row>
    <row r="2968" ht="12.75" customHeight="1">
      <c r="A2968" s="4">
        <v>44314.0</v>
      </c>
      <c r="B2968" s="2" t="s">
        <v>11</v>
      </c>
      <c r="C2968" s="3">
        <v>28935.509765625</v>
      </c>
      <c r="D2968" s="3">
        <v>29139.69921875</v>
      </c>
      <c r="E2968" s="3">
        <v>28875.91015625</v>
      </c>
      <c r="F2968" s="3">
        <v>29053.970703125</v>
      </c>
    </row>
    <row r="2969" ht="12.75" customHeight="1">
      <c r="A2969" s="4">
        <v>44314.0</v>
      </c>
      <c r="B2969" s="2" t="s">
        <v>6</v>
      </c>
      <c r="C2969" s="3">
        <v>4185.14013671875</v>
      </c>
      <c r="D2969" s="3">
        <v>4201.52978515625</v>
      </c>
      <c r="E2969" s="3">
        <v>4181.77978515625</v>
      </c>
      <c r="F2969" s="3">
        <v>4183.18017578125</v>
      </c>
    </row>
    <row r="2970" ht="12.75" customHeight="1">
      <c r="A2970" s="4">
        <v>44314.0</v>
      </c>
      <c r="B2970" s="2" t="s">
        <v>10</v>
      </c>
      <c r="C2970" s="3">
        <v>3432.15991210938</v>
      </c>
      <c r="D2970" s="3">
        <v>3457.07006835938</v>
      </c>
      <c r="E2970" s="3">
        <v>3423.330078125</v>
      </c>
      <c r="F2970" s="3">
        <v>3457.07006835938</v>
      </c>
    </row>
    <row r="2971" ht="12.75" customHeight="1">
      <c r="A2971" s="4">
        <v>44314.0</v>
      </c>
      <c r="B2971" s="2" t="s">
        <v>7</v>
      </c>
      <c r="C2971" s="3">
        <v>63.0400009155273</v>
      </c>
      <c r="D2971" s="3">
        <v>64.5299987792969</v>
      </c>
      <c r="E2971" s="3">
        <v>62.6699981689453</v>
      </c>
      <c r="F2971" s="3">
        <v>63.8600006103516</v>
      </c>
    </row>
    <row r="2972" ht="12.75" customHeight="1">
      <c r="A2972" s="4">
        <v>44315.0</v>
      </c>
      <c r="B2972" s="2" t="s">
        <v>8</v>
      </c>
      <c r="C2972" s="3">
        <v>15326.23046875</v>
      </c>
      <c r="D2972" s="3">
        <v>15329.7197265625</v>
      </c>
      <c r="E2972" s="3">
        <v>15085.01953125</v>
      </c>
      <c r="F2972" s="3">
        <v>15154.2001953125</v>
      </c>
    </row>
    <row r="2973" ht="12.75" customHeight="1">
      <c r="A2973" s="4">
        <v>44315.0</v>
      </c>
      <c r="B2973" s="2" t="s">
        <v>9</v>
      </c>
      <c r="C2973" s="3">
        <v>14979.0</v>
      </c>
      <c r="D2973" s="3">
        <v>15044.349609375</v>
      </c>
      <c r="E2973" s="3">
        <v>14814.4501953125</v>
      </c>
      <c r="F2973" s="3">
        <v>14894.900390625</v>
      </c>
    </row>
    <row r="2974" ht="12.75" customHeight="1">
      <c r="A2974" s="4">
        <v>44315.0</v>
      </c>
      <c r="B2974" s="2" t="s">
        <v>6</v>
      </c>
      <c r="C2974" s="3">
        <v>4206.14013671875</v>
      </c>
      <c r="D2974" s="3">
        <v>4218.77978515625</v>
      </c>
      <c r="E2974" s="3">
        <v>4176.81005859375</v>
      </c>
      <c r="F2974" s="3">
        <v>4211.47021484375</v>
      </c>
    </row>
    <row r="2975" ht="12.75" customHeight="1">
      <c r="A2975" s="4">
        <v>44315.0</v>
      </c>
      <c r="B2975" s="2" t="s">
        <v>10</v>
      </c>
      <c r="C2975" s="3">
        <v>3458.080078125</v>
      </c>
      <c r="D2975" s="3">
        <v>3478.22998046875</v>
      </c>
      <c r="E2975" s="3">
        <v>3447.59008789063</v>
      </c>
      <c r="F2975" s="3">
        <v>3474.89990234375</v>
      </c>
    </row>
    <row r="2976" ht="12.75" customHeight="1">
      <c r="A2976" s="4">
        <v>44315.0</v>
      </c>
      <c r="B2976" s="2" t="s">
        <v>7</v>
      </c>
      <c r="C2976" s="3">
        <v>63.7000007629395</v>
      </c>
      <c r="D2976" s="3">
        <v>65.4700012207031</v>
      </c>
      <c r="E2976" s="3">
        <v>63.6500015258789</v>
      </c>
      <c r="F2976" s="3">
        <v>65.0100021362305</v>
      </c>
    </row>
    <row r="2977" ht="12.75" customHeight="1">
      <c r="A2977" s="4">
        <v>44316.0</v>
      </c>
      <c r="B2977" s="2" t="s">
        <v>8</v>
      </c>
      <c r="C2977" s="3">
        <v>15204.3896484375</v>
      </c>
      <c r="D2977" s="3">
        <v>15244.259765625</v>
      </c>
      <c r="E2977" s="3">
        <v>15135.91015625</v>
      </c>
      <c r="F2977" s="3">
        <v>15135.91015625</v>
      </c>
    </row>
    <row r="2978" ht="12.75" customHeight="1">
      <c r="A2978" s="4">
        <v>44316.0</v>
      </c>
      <c r="B2978" s="2" t="s">
        <v>9</v>
      </c>
      <c r="C2978" s="3">
        <v>14747.349609375</v>
      </c>
      <c r="D2978" s="3">
        <v>14855.4501953125</v>
      </c>
      <c r="E2978" s="3">
        <v>14601.7001953125</v>
      </c>
      <c r="F2978" s="3">
        <v>14631.099609375</v>
      </c>
    </row>
    <row r="2979" ht="12.75" customHeight="1">
      <c r="A2979" s="4">
        <v>44316.0</v>
      </c>
      <c r="B2979" s="2" t="s">
        <v>11</v>
      </c>
      <c r="C2979" s="3">
        <v>28996.66015625</v>
      </c>
      <c r="D2979" s="3">
        <v>29046.490234375</v>
      </c>
      <c r="E2979" s="3">
        <v>28760.26953125</v>
      </c>
      <c r="F2979" s="3">
        <v>28812.630859375</v>
      </c>
    </row>
    <row r="2980" ht="12.75" customHeight="1">
      <c r="A2980" s="4">
        <v>44316.0</v>
      </c>
      <c r="B2980" s="2" t="s">
        <v>6</v>
      </c>
      <c r="C2980" s="3">
        <v>4198.10009765625</v>
      </c>
      <c r="D2980" s="3">
        <v>4198.10009765625</v>
      </c>
      <c r="E2980" s="3">
        <v>4174.85009765625</v>
      </c>
      <c r="F2980" s="3">
        <v>4181.169921875</v>
      </c>
    </row>
    <row r="2981" ht="12.75" customHeight="1">
      <c r="A2981" s="4">
        <v>44316.0</v>
      </c>
      <c r="B2981" s="2" t="s">
        <v>10</v>
      </c>
      <c r="C2981" s="3">
        <v>3468.30004882813</v>
      </c>
      <c r="D2981" s="3">
        <v>3469.09008789063</v>
      </c>
      <c r="E2981" s="3">
        <v>3426.89990234375</v>
      </c>
      <c r="F2981" s="3">
        <v>3446.86010742188</v>
      </c>
    </row>
    <row r="2982" ht="12.75" customHeight="1">
      <c r="A2982" s="4">
        <v>44316.0</v>
      </c>
      <c r="B2982" s="2" t="s">
        <v>7</v>
      </c>
      <c r="C2982" s="3">
        <v>64.879997253418</v>
      </c>
      <c r="D2982" s="3">
        <v>64.9499969482422</v>
      </c>
      <c r="E2982" s="3">
        <v>63.0800018310547</v>
      </c>
      <c r="F2982" s="3">
        <v>63.5800018310547</v>
      </c>
    </row>
    <row r="2983" ht="12.75" customHeight="1">
      <c r="A2983" s="4">
        <v>44319.0</v>
      </c>
      <c r="B2983" s="2" t="s">
        <v>8</v>
      </c>
      <c r="C2983" s="3">
        <v>15191.7900390625</v>
      </c>
      <c r="D2983" s="3">
        <v>15268.5595703125</v>
      </c>
      <c r="E2983" s="3">
        <v>15111.2998046875</v>
      </c>
      <c r="F2983" s="3">
        <v>15236.4697265625</v>
      </c>
    </row>
    <row r="2984" ht="12.75" customHeight="1">
      <c r="A2984" s="4">
        <v>44319.0</v>
      </c>
      <c r="B2984" s="2" t="s">
        <v>9</v>
      </c>
      <c r="C2984" s="3">
        <v>14481.0498046875</v>
      </c>
      <c r="D2984" s="3">
        <v>14673.849609375</v>
      </c>
      <c r="E2984" s="3">
        <v>14416.25</v>
      </c>
      <c r="F2984" s="3">
        <v>14634.150390625</v>
      </c>
    </row>
    <row r="2985" ht="12.75" customHeight="1">
      <c r="A2985" s="4">
        <v>44319.0</v>
      </c>
      <c r="B2985" s="2" t="s">
        <v>6</v>
      </c>
      <c r="C2985" s="3">
        <v>4191.97998046875</v>
      </c>
      <c r="D2985" s="3">
        <v>4209.39013671875</v>
      </c>
      <c r="E2985" s="3">
        <v>4188.02978515625</v>
      </c>
      <c r="F2985" s="3">
        <v>4192.66015625</v>
      </c>
    </row>
    <row r="2986" ht="12.75" customHeight="1">
      <c r="A2986" s="4">
        <v>44319.0</v>
      </c>
      <c r="B2986" s="2" t="s">
        <v>7</v>
      </c>
      <c r="C2986" s="3">
        <v>63.6399993896484</v>
      </c>
      <c r="D2986" s="3">
        <v>64.6800003051758</v>
      </c>
      <c r="E2986" s="3">
        <v>62.9099998474121</v>
      </c>
      <c r="F2986" s="3">
        <v>64.4899978637695</v>
      </c>
    </row>
    <row r="2987" ht="12.75" customHeight="1">
      <c r="A2987" s="4">
        <v>44320.0</v>
      </c>
      <c r="B2987" s="2" t="s">
        <v>8</v>
      </c>
      <c r="C2987" s="3">
        <v>15259.5</v>
      </c>
      <c r="D2987" s="3">
        <v>15260.75</v>
      </c>
      <c r="E2987" s="3">
        <v>14845.26953125</v>
      </c>
      <c r="F2987" s="3">
        <v>14856.48046875</v>
      </c>
    </row>
    <row r="2988" ht="12.75" customHeight="1">
      <c r="A2988" s="4">
        <v>44320.0</v>
      </c>
      <c r="B2988" s="2" t="s">
        <v>9</v>
      </c>
      <c r="C2988" s="3">
        <v>14687.25</v>
      </c>
      <c r="D2988" s="3">
        <v>14723.400390625</v>
      </c>
      <c r="E2988" s="3">
        <v>14461.5</v>
      </c>
      <c r="F2988" s="3">
        <v>14496.5</v>
      </c>
    </row>
    <row r="2989" ht="12.75" customHeight="1">
      <c r="A2989" s="4">
        <v>44320.0</v>
      </c>
      <c r="B2989" s="2" t="s">
        <v>6</v>
      </c>
      <c r="C2989" s="3">
        <v>4179.0400390625</v>
      </c>
      <c r="D2989" s="3">
        <v>4179.0400390625</v>
      </c>
      <c r="E2989" s="3">
        <v>4128.58984375</v>
      </c>
      <c r="F2989" s="3">
        <v>4164.66015625</v>
      </c>
    </row>
    <row r="2990" ht="12.75" customHeight="1">
      <c r="A2990" s="4">
        <v>44320.0</v>
      </c>
      <c r="B2990" s="2" t="s">
        <v>7</v>
      </c>
      <c r="C2990" s="3">
        <v>64.5299987792969</v>
      </c>
      <c r="D2990" s="3">
        <v>66.1900024414063</v>
      </c>
      <c r="E2990" s="3">
        <v>64.2900009155273</v>
      </c>
      <c r="F2990" s="3">
        <v>65.6900024414063</v>
      </c>
    </row>
    <row r="2991" ht="12.75" customHeight="1">
      <c r="A2991" s="4">
        <v>44321.0</v>
      </c>
      <c r="B2991" s="2" t="s">
        <v>8</v>
      </c>
      <c r="C2991" s="3">
        <v>14969.6298828125</v>
      </c>
      <c r="D2991" s="3">
        <v>15170.7802734375</v>
      </c>
      <c r="E2991" s="3">
        <v>14963.76953125</v>
      </c>
      <c r="F2991" s="3">
        <v>15170.7802734375</v>
      </c>
    </row>
    <row r="2992" ht="12.75" customHeight="1">
      <c r="A2992" s="4">
        <v>44321.0</v>
      </c>
      <c r="B2992" s="2" t="s">
        <v>9</v>
      </c>
      <c r="C2992" s="3">
        <v>14604.150390625</v>
      </c>
      <c r="D2992" s="3">
        <v>14637.900390625</v>
      </c>
      <c r="E2992" s="3">
        <v>14506.599609375</v>
      </c>
      <c r="F2992" s="3">
        <v>14617.849609375</v>
      </c>
    </row>
    <row r="2993" ht="12.75" customHeight="1">
      <c r="A2993" s="4">
        <v>44321.0</v>
      </c>
      <c r="B2993" s="2" t="s">
        <v>6</v>
      </c>
      <c r="C2993" s="3">
        <v>4177.06005859375</v>
      </c>
      <c r="D2993" s="3">
        <v>4187.72021484375</v>
      </c>
      <c r="E2993" s="3">
        <v>4160.93994140625</v>
      </c>
      <c r="F2993" s="3">
        <v>4167.58984375</v>
      </c>
    </row>
    <row r="2994" ht="12.75" customHeight="1">
      <c r="A2994" s="4">
        <v>44321.0</v>
      </c>
      <c r="B2994" s="2" t="s">
        <v>7</v>
      </c>
      <c r="C2994" s="3">
        <v>66.4499969482422</v>
      </c>
      <c r="D2994" s="3">
        <v>66.7600021362305</v>
      </c>
      <c r="E2994" s="3">
        <v>64.9199981689453</v>
      </c>
      <c r="F2994" s="3">
        <v>65.629997253418</v>
      </c>
    </row>
    <row r="2995" ht="12.75" customHeight="1">
      <c r="A2995" s="4">
        <v>44322.0</v>
      </c>
      <c r="B2995" s="2" t="s">
        <v>8</v>
      </c>
      <c r="C2995" s="3">
        <v>15170.76953125</v>
      </c>
      <c r="D2995" s="3">
        <v>15281.400390625</v>
      </c>
      <c r="E2995" s="3">
        <v>15092.76953125</v>
      </c>
      <c r="F2995" s="3">
        <v>15196.740234375</v>
      </c>
    </row>
    <row r="2996" ht="12.75" customHeight="1">
      <c r="A2996" s="4">
        <v>44322.0</v>
      </c>
      <c r="B2996" s="2" t="s">
        <v>9</v>
      </c>
      <c r="C2996" s="3">
        <v>14668.349609375</v>
      </c>
      <c r="D2996" s="3">
        <v>14743.900390625</v>
      </c>
      <c r="E2996" s="3">
        <v>14611.5</v>
      </c>
      <c r="F2996" s="3">
        <v>14724.7998046875</v>
      </c>
    </row>
    <row r="2997" ht="12.75" customHeight="1">
      <c r="A2997" s="4">
        <v>44322.0</v>
      </c>
      <c r="B2997" s="2" t="s">
        <v>11</v>
      </c>
      <c r="C2997" s="3">
        <v>29024.009765625</v>
      </c>
      <c r="D2997" s="3">
        <v>29430.220703125</v>
      </c>
      <c r="E2997" s="3">
        <v>28966.470703125</v>
      </c>
      <c r="F2997" s="3">
        <v>29331.369140625</v>
      </c>
    </row>
    <row r="2998" ht="12.75" customHeight="1">
      <c r="A2998" s="4">
        <v>44322.0</v>
      </c>
      <c r="B2998" s="2" t="s">
        <v>6</v>
      </c>
      <c r="C2998" s="3">
        <v>4169.14013671875</v>
      </c>
      <c r="D2998" s="3">
        <v>4202.7001953125</v>
      </c>
      <c r="E2998" s="3">
        <v>4147.330078125</v>
      </c>
      <c r="F2998" s="3">
        <v>4201.6201171875</v>
      </c>
    </row>
    <row r="2999" ht="12.75" customHeight="1">
      <c r="A2999" s="4">
        <v>44322.0</v>
      </c>
      <c r="B2999" s="2" t="s">
        <v>10</v>
      </c>
      <c r="C2999" s="3">
        <v>3446.07006835938</v>
      </c>
      <c r="D2999" s="3">
        <v>3471.23999023438</v>
      </c>
      <c r="E2999" s="3">
        <v>3426.85009765625</v>
      </c>
      <c r="F2999" s="3">
        <v>3441.28002929688</v>
      </c>
    </row>
    <row r="3000" ht="12.75" customHeight="1">
      <c r="A3000" s="4">
        <v>44322.0</v>
      </c>
      <c r="B3000" s="2" t="s">
        <v>7</v>
      </c>
      <c r="C3000" s="3">
        <v>65.2699966430664</v>
      </c>
      <c r="D3000" s="3">
        <v>65.9800033569336</v>
      </c>
      <c r="E3000" s="3">
        <v>64.5</v>
      </c>
      <c r="F3000" s="3">
        <v>64.7099990844727</v>
      </c>
    </row>
    <row r="3001" ht="12.75" customHeight="1">
      <c r="A3001" s="4">
        <v>44323.0</v>
      </c>
      <c r="B3001" s="2" t="s">
        <v>8</v>
      </c>
      <c r="C3001" s="3">
        <v>15348.3203125</v>
      </c>
      <c r="D3001" s="3">
        <v>15406.41015625</v>
      </c>
      <c r="E3001" s="3">
        <v>15290.2001953125</v>
      </c>
      <c r="F3001" s="3">
        <v>15399.650390625</v>
      </c>
    </row>
    <row r="3002" ht="12.75" customHeight="1">
      <c r="A3002" s="4">
        <v>44323.0</v>
      </c>
      <c r="B3002" s="2" t="s">
        <v>9</v>
      </c>
      <c r="C3002" s="3">
        <v>14816.849609375</v>
      </c>
      <c r="D3002" s="3">
        <v>14863.0498046875</v>
      </c>
      <c r="E3002" s="3">
        <v>14765.5</v>
      </c>
      <c r="F3002" s="3">
        <v>14823.150390625</v>
      </c>
    </row>
    <row r="3003" ht="12.75" customHeight="1">
      <c r="A3003" s="4">
        <v>44323.0</v>
      </c>
      <c r="B3003" s="2" t="s">
        <v>11</v>
      </c>
      <c r="C3003" s="3">
        <v>29330.44921875</v>
      </c>
      <c r="D3003" s="3">
        <v>29449.859375</v>
      </c>
      <c r="E3003" s="3">
        <v>29237.359375</v>
      </c>
      <c r="F3003" s="3">
        <v>29357.8203125</v>
      </c>
    </row>
    <row r="3004" ht="12.75" customHeight="1">
      <c r="A3004" s="4">
        <v>44323.0</v>
      </c>
      <c r="B3004" s="2" t="s">
        <v>6</v>
      </c>
      <c r="C3004" s="3">
        <v>4210.33984375</v>
      </c>
      <c r="D3004" s="3">
        <v>4238.0400390625</v>
      </c>
      <c r="E3004" s="3">
        <v>4201.64013671875</v>
      </c>
      <c r="F3004" s="3">
        <v>4232.60009765625</v>
      </c>
    </row>
    <row r="3005" ht="12.75" customHeight="1">
      <c r="A3005" s="4">
        <v>44323.0</v>
      </c>
      <c r="B3005" s="2" t="s">
        <v>10</v>
      </c>
      <c r="C3005" s="3">
        <v>3446.40991210938</v>
      </c>
      <c r="D3005" s="3">
        <v>3457.88989257813</v>
      </c>
      <c r="E3005" s="3">
        <v>3416.78002929688</v>
      </c>
      <c r="F3005" s="3">
        <v>3418.8701171875</v>
      </c>
    </row>
    <row r="3006" ht="12.75" customHeight="1">
      <c r="A3006" s="4">
        <v>44323.0</v>
      </c>
      <c r="B3006" s="2" t="s">
        <v>7</v>
      </c>
      <c r="C3006" s="3">
        <v>64.9000015258789</v>
      </c>
      <c r="D3006" s="3">
        <v>65.2399978637695</v>
      </c>
      <c r="E3006" s="3">
        <v>63.9000015258789</v>
      </c>
      <c r="F3006" s="3">
        <v>64.9000015258789</v>
      </c>
    </row>
    <row r="3007" ht="12.75" customHeight="1">
      <c r="A3007" s="4">
        <v>44326.0</v>
      </c>
      <c r="B3007" s="2" t="s">
        <v>8</v>
      </c>
      <c r="C3007" s="3">
        <v>15417.5302734375</v>
      </c>
      <c r="D3007" s="3">
        <v>15419.4296875</v>
      </c>
      <c r="E3007" s="3">
        <v>15347.9599609375</v>
      </c>
      <c r="F3007" s="3">
        <v>15400.41015625</v>
      </c>
    </row>
    <row r="3008" ht="12.75" customHeight="1">
      <c r="A3008" s="4">
        <v>44326.0</v>
      </c>
      <c r="B3008" s="2" t="s">
        <v>9</v>
      </c>
      <c r="C3008" s="3">
        <v>14928.25</v>
      </c>
      <c r="D3008" s="3">
        <v>14966.900390625</v>
      </c>
      <c r="E3008" s="3">
        <v>14892.5</v>
      </c>
      <c r="F3008" s="3">
        <v>14942.349609375</v>
      </c>
    </row>
    <row r="3009" ht="12.75" customHeight="1">
      <c r="A3009" s="4">
        <v>44326.0</v>
      </c>
      <c r="B3009" s="2" t="s">
        <v>11</v>
      </c>
      <c r="C3009" s="3">
        <v>29376.890625</v>
      </c>
      <c r="D3009" s="3">
        <v>29685.41015625</v>
      </c>
      <c r="E3009" s="3">
        <v>29346.140625</v>
      </c>
      <c r="F3009" s="3">
        <v>29518.33984375</v>
      </c>
    </row>
    <row r="3010" ht="12.75" customHeight="1">
      <c r="A3010" s="4">
        <v>44326.0</v>
      </c>
      <c r="B3010" s="2" t="s">
        <v>6</v>
      </c>
      <c r="C3010" s="3">
        <v>4228.2900390625</v>
      </c>
      <c r="D3010" s="3">
        <v>4236.39013671875</v>
      </c>
      <c r="E3010" s="3">
        <v>4188.1298828125</v>
      </c>
      <c r="F3010" s="3">
        <v>4188.43017578125</v>
      </c>
    </row>
    <row r="3011" ht="12.75" customHeight="1">
      <c r="A3011" s="4">
        <v>44326.0</v>
      </c>
      <c r="B3011" s="2" t="s">
        <v>10</v>
      </c>
      <c r="C3011" s="3">
        <v>3423.59008789063</v>
      </c>
      <c r="D3011" s="3">
        <v>3429.73999023438</v>
      </c>
      <c r="E3011" s="3">
        <v>3401.92993164063</v>
      </c>
      <c r="F3011" s="3">
        <v>3427.98999023438</v>
      </c>
    </row>
    <row r="3012" ht="12.75" customHeight="1">
      <c r="A3012" s="4">
        <v>44326.0</v>
      </c>
      <c r="B3012" s="2" t="s">
        <v>7</v>
      </c>
      <c r="C3012" s="3">
        <v>65.5699996948242</v>
      </c>
      <c r="D3012" s="3">
        <v>65.75</v>
      </c>
      <c r="E3012" s="3">
        <v>63.9500007629395</v>
      </c>
      <c r="F3012" s="3">
        <v>64.9199981689453</v>
      </c>
    </row>
    <row r="3013" ht="12.75" customHeight="1">
      <c r="A3013" s="4">
        <v>44327.0</v>
      </c>
      <c r="B3013" s="2" t="s">
        <v>8</v>
      </c>
      <c r="C3013" s="3">
        <v>15253.3203125</v>
      </c>
      <c r="D3013" s="3">
        <v>15255.8896484375</v>
      </c>
      <c r="E3013" s="3">
        <v>15006.73046875</v>
      </c>
      <c r="F3013" s="3">
        <v>15119.75</v>
      </c>
    </row>
    <row r="3014" ht="12.75" customHeight="1">
      <c r="A3014" s="4">
        <v>44327.0</v>
      </c>
      <c r="B3014" s="2" t="s">
        <v>9</v>
      </c>
      <c r="C3014" s="3">
        <v>14789.7001953125</v>
      </c>
      <c r="D3014" s="3">
        <v>14900.0</v>
      </c>
      <c r="E3014" s="3">
        <v>14771.400390625</v>
      </c>
      <c r="F3014" s="3">
        <v>14850.75</v>
      </c>
    </row>
    <row r="3015" ht="12.75" customHeight="1">
      <c r="A3015" s="4">
        <v>44327.0</v>
      </c>
      <c r="B3015" s="2" t="s">
        <v>11</v>
      </c>
      <c r="C3015" s="3">
        <v>29238.560546875</v>
      </c>
      <c r="D3015" s="3">
        <v>29289.119140625</v>
      </c>
      <c r="E3015" s="3">
        <v>28535.359375</v>
      </c>
      <c r="F3015" s="3">
        <v>28608.58984375</v>
      </c>
    </row>
    <row r="3016" ht="12.75" customHeight="1">
      <c r="A3016" s="4">
        <v>44327.0</v>
      </c>
      <c r="B3016" s="2" t="s">
        <v>6</v>
      </c>
      <c r="C3016" s="3">
        <v>4150.33984375</v>
      </c>
      <c r="D3016" s="3">
        <v>4162.0400390625</v>
      </c>
      <c r="E3016" s="3">
        <v>4111.52978515625</v>
      </c>
      <c r="F3016" s="3">
        <v>4152.10009765625</v>
      </c>
    </row>
    <row r="3017" ht="12.75" customHeight="1">
      <c r="A3017" s="4">
        <v>44327.0</v>
      </c>
      <c r="B3017" s="2" t="s">
        <v>10</v>
      </c>
      <c r="C3017" s="3">
        <v>3406.60009765625</v>
      </c>
      <c r="D3017" s="3">
        <v>3448.10009765625</v>
      </c>
      <c r="E3017" s="3">
        <v>3384.69995117188</v>
      </c>
      <c r="F3017" s="3">
        <v>3441.85009765625</v>
      </c>
    </row>
    <row r="3018" ht="12.75" customHeight="1">
      <c r="A3018" s="4">
        <v>44327.0</v>
      </c>
      <c r="B3018" s="2" t="s">
        <v>7</v>
      </c>
      <c r="C3018" s="3">
        <v>64.9000015258789</v>
      </c>
      <c r="D3018" s="3">
        <v>65.5</v>
      </c>
      <c r="E3018" s="3">
        <v>63.6800003051758</v>
      </c>
      <c r="F3018" s="3">
        <v>65.2799987792969</v>
      </c>
    </row>
    <row r="3019" ht="12.75" customHeight="1">
      <c r="A3019" s="4">
        <v>44328.0</v>
      </c>
      <c r="B3019" s="2" t="s">
        <v>8</v>
      </c>
      <c r="C3019" s="3">
        <v>15144.0400390625</v>
      </c>
      <c r="D3019" s="3">
        <v>15226.3603515625</v>
      </c>
      <c r="E3019" s="3">
        <v>15058.1103515625</v>
      </c>
      <c r="F3019" s="3">
        <v>15150.2197265625</v>
      </c>
    </row>
    <row r="3020" ht="12.75" customHeight="1">
      <c r="A3020" s="4">
        <v>44328.0</v>
      </c>
      <c r="B3020" s="2" t="s">
        <v>9</v>
      </c>
      <c r="C3020" s="3">
        <v>14823.5498046875</v>
      </c>
      <c r="D3020" s="3">
        <v>14824.0498046875</v>
      </c>
      <c r="E3020" s="3">
        <v>14649.7001953125</v>
      </c>
      <c r="F3020" s="3">
        <v>14696.5</v>
      </c>
    </row>
    <row r="3021" ht="12.75" customHeight="1">
      <c r="A3021" s="4">
        <v>44328.0</v>
      </c>
      <c r="B3021" s="2" t="s">
        <v>11</v>
      </c>
      <c r="C3021" s="3">
        <v>28712.099609375</v>
      </c>
      <c r="D3021" s="3">
        <v>28831.029296875</v>
      </c>
      <c r="E3021" s="3">
        <v>27888.58984375</v>
      </c>
      <c r="F3021" s="3">
        <v>28147.509765625</v>
      </c>
    </row>
    <row r="3022" ht="12.75" customHeight="1">
      <c r="A3022" s="4">
        <v>44328.0</v>
      </c>
      <c r="B3022" s="2" t="s">
        <v>6</v>
      </c>
      <c r="C3022" s="3">
        <v>4130.5498046875</v>
      </c>
      <c r="D3022" s="3">
        <v>4134.72998046875</v>
      </c>
      <c r="E3022" s="3">
        <v>4056.8798828125</v>
      </c>
      <c r="F3022" s="3">
        <v>4063.0400390625</v>
      </c>
    </row>
    <row r="3023" ht="12.75" customHeight="1">
      <c r="A3023" s="4">
        <v>44328.0</v>
      </c>
      <c r="B3023" s="2" t="s">
        <v>10</v>
      </c>
      <c r="C3023" s="3">
        <v>3429.75</v>
      </c>
      <c r="D3023" s="3">
        <v>3466.3701171875</v>
      </c>
      <c r="E3023" s="3">
        <v>3428.38989257813</v>
      </c>
      <c r="F3023" s="3">
        <v>3462.75</v>
      </c>
    </row>
    <row r="3024" ht="12.75" customHeight="1">
      <c r="A3024" s="4">
        <v>44328.0</v>
      </c>
      <c r="B3024" s="2" t="s">
        <v>7</v>
      </c>
      <c r="C3024" s="3">
        <v>65.4599990844727</v>
      </c>
      <c r="D3024" s="3">
        <v>66.629997253418</v>
      </c>
      <c r="E3024" s="3">
        <v>64.9700012207031</v>
      </c>
      <c r="F3024" s="3">
        <v>66.0800018310547</v>
      </c>
    </row>
    <row r="3025" ht="12.75" customHeight="1">
      <c r="A3025" s="4">
        <v>44329.0</v>
      </c>
      <c r="B3025" s="2" t="s">
        <v>8</v>
      </c>
      <c r="C3025" s="3">
        <v>14967.7998046875</v>
      </c>
      <c r="D3025" s="3">
        <v>15235.8896484375</v>
      </c>
      <c r="E3025" s="3">
        <v>14816.349609375</v>
      </c>
      <c r="F3025" s="3">
        <v>15199.6796875</v>
      </c>
    </row>
    <row r="3026" ht="12.75" customHeight="1">
      <c r="A3026" s="4">
        <v>44329.0</v>
      </c>
      <c r="B3026" s="2" t="s">
        <v>11</v>
      </c>
      <c r="C3026" s="3">
        <v>27929.009765625</v>
      </c>
      <c r="D3026" s="3">
        <v>27961.9609375</v>
      </c>
      <c r="E3026" s="3">
        <v>27385.029296875</v>
      </c>
      <c r="F3026" s="3">
        <v>27448.009765625</v>
      </c>
    </row>
    <row r="3027" ht="12.75" customHeight="1">
      <c r="A3027" s="4">
        <v>44329.0</v>
      </c>
      <c r="B3027" s="2" t="s">
        <v>6</v>
      </c>
      <c r="C3027" s="3">
        <v>4074.98999023438</v>
      </c>
      <c r="D3027" s="3">
        <v>4131.580078125</v>
      </c>
      <c r="E3027" s="3">
        <v>4074.98999023438</v>
      </c>
      <c r="F3027" s="3">
        <v>4112.5</v>
      </c>
    </row>
    <row r="3028" ht="12.75" customHeight="1">
      <c r="A3028" s="4">
        <v>44329.0</v>
      </c>
      <c r="B3028" s="2" t="s">
        <v>10</v>
      </c>
      <c r="C3028" s="3">
        <v>3432.13989257813</v>
      </c>
      <c r="D3028" s="3">
        <v>3448.02001953125</v>
      </c>
      <c r="E3028" s="3">
        <v>3418.3798828125</v>
      </c>
      <c r="F3028" s="3">
        <v>3429.5400390625</v>
      </c>
    </row>
    <row r="3029" ht="12.75" customHeight="1">
      <c r="A3029" s="4">
        <v>44329.0</v>
      </c>
      <c r="B3029" s="2" t="s">
        <v>7</v>
      </c>
      <c r="C3029" s="3">
        <v>65.75</v>
      </c>
      <c r="D3029" s="3">
        <v>65.8099975585938</v>
      </c>
      <c r="E3029" s="3">
        <v>63.0900001525879</v>
      </c>
      <c r="F3029" s="3">
        <v>63.8199996948242</v>
      </c>
    </row>
    <row r="3030" ht="12.75" customHeight="1">
      <c r="A3030" s="4">
        <v>44330.0</v>
      </c>
      <c r="B3030" s="2" t="s">
        <v>8</v>
      </c>
      <c r="C3030" s="3">
        <v>15301.740234375</v>
      </c>
      <c r="D3030" s="3">
        <v>15417.240234375</v>
      </c>
      <c r="E3030" s="3">
        <v>15214.6796875</v>
      </c>
      <c r="F3030" s="3">
        <v>15416.6396484375</v>
      </c>
    </row>
    <row r="3031" ht="12.75" customHeight="1">
      <c r="A3031" s="4">
        <v>44330.0</v>
      </c>
      <c r="B3031" s="2" t="s">
        <v>9</v>
      </c>
      <c r="C3031" s="3">
        <v>14749.400390625</v>
      </c>
      <c r="D3031" s="3">
        <v>14749.650390625</v>
      </c>
      <c r="E3031" s="3">
        <v>14591.900390625</v>
      </c>
      <c r="F3031" s="3">
        <v>14677.7998046875</v>
      </c>
    </row>
    <row r="3032" ht="12.75" customHeight="1">
      <c r="A3032" s="4">
        <v>44330.0</v>
      </c>
      <c r="B3032" s="2" t="s">
        <v>11</v>
      </c>
      <c r="C3032" s="3">
        <v>27723.69921875</v>
      </c>
      <c r="D3032" s="3">
        <v>28139.9609375</v>
      </c>
      <c r="E3032" s="3">
        <v>27723.69921875</v>
      </c>
      <c r="F3032" s="3">
        <v>28084.470703125</v>
      </c>
    </row>
    <row r="3033" ht="12.75" customHeight="1">
      <c r="A3033" s="4">
        <v>44330.0</v>
      </c>
      <c r="B3033" s="2" t="s">
        <v>6</v>
      </c>
      <c r="C3033" s="3">
        <v>4129.580078125</v>
      </c>
      <c r="D3033" s="3">
        <v>4183.1298828125</v>
      </c>
      <c r="E3033" s="3">
        <v>4129.580078125</v>
      </c>
      <c r="F3033" s="3">
        <v>4173.85009765625</v>
      </c>
    </row>
    <row r="3034" ht="12.75" customHeight="1">
      <c r="A3034" s="4">
        <v>44330.0</v>
      </c>
      <c r="B3034" s="2" t="s">
        <v>10</v>
      </c>
      <c r="C3034" s="3">
        <v>3436.09008789063</v>
      </c>
      <c r="D3034" s="3">
        <v>3490.63989257813</v>
      </c>
      <c r="E3034" s="3">
        <v>3422.56005859375</v>
      </c>
      <c r="F3034" s="3">
        <v>3490.3798828125</v>
      </c>
    </row>
    <row r="3035" ht="12.75" customHeight="1">
      <c r="A3035" s="4">
        <v>44330.0</v>
      </c>
      <c r="B3035" s="2" t="s">
        <v>7</v>
      </c>
      <c r="C3035" s="3">
        <v>63.8300018310547</v>
      </c>
      <c r="D3035" s="3">
        <v>65.620002746582</v>
      </c>
      <c r="E3035" s="3">
        <v>63.3300018310547</v>
      </c>
      <c r="F3035" s="3">
        <v>65.370002746582</v>
      </c>
    </row>
    <row r="3036" ht="12.75" customHeight="1">
      <c r="A3036" s="4">
        <v>44333.0</v>
      </c>
      <c r="B3036" s="2" t="s">
        <v>8</v>
      </c>
      <c r="C3036" s="3">
        <v>15432.33984375</v>
      </c>
      <c r="D3036" s="3">
        <v>15482.23046875</v>
      </c>
      <c r="E3036" s="3">
        <v>15353.66015625</v>
      </c>
      <c r="F3036" s="3">
        <v>15396.6201171875</v>
      </c>
    </row>
    <row r="3037" ht="12.75" customHeight="1">
      <c r="A3037" s="4">
        <v>44333.0</v>
      </c>
      <c r="B3037" s="2" t="s">
        <v>9</v>
      </c>
      <c r="C3037" s="3">
        <v>14756.25</v>
      </c>
      <c r="D3037" s="3">
        <v>14938.0</v>
      </c>
      <c r="E3037" s="3">
        <v>14725.349609375</v>
      </c>
      <c r="F3037" s="3">
        <v>14923.150390625</v>
      </c>
    </row>
    <row r="3038" ht="12.75" customHeight="1">
      <c r="A3038" s="4">
        <v>44333.0</v>
      </c>
      <c r="B3038" s="2" t="s">
        <v>11</v>
      </c>
      <c r="C3038" s="3">
        <v>28310.4609375</v>
      </c>
      <c r="D3038" s="3">
        <v>28312.779296875</v>
      </c>
      <c r="E3038" s="3">
        <v>27632.529296875</v>
      </c>
      <c r="F3038" s="3">
        <v>27824.830078125</v>
      </c>
    </row>
    <row r="3039" ht="12.75" customHeight="1">
      <c r="A3039" s="4">
        <v>44333.0</v>
      </c>
      <c r="B3039" s="2" t="s">
        <v>6</v>
      </c>
      <c r="C3039" s="3">
        <v>4169.919921875</v>
      </c>
      <c r="D3039" s="3">
        <v>4171.919921875</v>
      </c>
      <c r="E3039" s="3">
        <v>4142.68994140625</v>
      </c>
      <c r="F3039" s="3">
        <v>4163.2900390625</v>
      </c>
    </row>
    <row r="3040" ht="12.75" customHeight="1">
      <c r="A3040" s="4">
        <v>44333.0</v>
      </c>
      <c r="B3040" s="2" t="s">
        <v>10</v>
      </c>
      <c r="C3040" s="3">
        <v>3490.40991210938</v>
      </c>
      <c r="D3040" s="3">
        <v>3530.51000976563</v>
      </c>
      <c r="E3040" s="3">
        <v>3490.13989257813</v>
      </c>
      <c r="F3040" s="3">
        <v>3517.6201171875</v>
      </c>
    </row>
    <row r="3041" ht="12.75" customHeight="1">
      <c r="A3041" s="4">
        <v>44333.0</v>
      </c>
      <c r="B3041" s="2" t="s">
        <v>7</v>
      </c>
      <c r="C3041" s="3">
        <v>65.5</v>
      </c>
      <c r="D3041" s="3">
        <v>66.4300003051758</v>
      </c>
      <c r="E3041" s="3">
        <v>64.8300018310547</v>
      </c>
      <c r="F3041" s="3">
        <v>66.2699966430664</v>
      </c>
    </row>
    <row r="3042" ht="12.75" customHeight="1">
      <c r="A3042" s="4">
        <v>44334.0</v>
      </c>
      <c r="B3042" s="2" t="s">
        <v>8</v>
      </c>
      <c r="C3042" s="3">
        <v>15514.7197265625</v>
      </c>
      <c r="D3042" s="3">
        <v>15538.009765625</v>
      </c>
      <c r="E3042" s="3">
        <v>15344.099609375</v>
      </c>
      <c r="F3042" s="3">
        <v>15386.580078125</v>
      </c>
    </row>
    <row r="3043" ht="12.75" customHeight="1">
      <c r="A3043" s="4">
        <v>44334.0</v>
      </c>
      <c r="B3043" s="2" t="s">
        <v>9</v>
      </c>
      <c r="C3043" s="3">
        <v>15067.2001953125</v>
      </c>
      <c r="D3043" s="3">
        <v>15137.25</v>
      </c>
      <c r="E3043" s="3">
        <v>15043.7001953125</v>
      </c>
      <c r="F3043" s="3">
        <v>15108.099609375</v>
      </c>
    </row>
    <row r="3044" ht="12.75" customHeight="1">
      <c r="A3044" s="4">
        <v>44334.0</v>
      </c>
      <c r="B3044" s="2" t="s">
        <v>11</v>
      </c>
      <c r="C3044" s="3">
        <v>27931.5703125</v>
      </c>
      <c r="D3044" s="3">
        <v>28481.169921875</v>
      </c>
      <c r="E3044" s="3">
        <v>27931.5703125</v>
      </c>
      <c r="F3044" s="3">
        <v>28406.83984375</v>
      </c>
    </row>
    <row r="3045" ht="12.75" customHeight="1">
      <c r="A3045" s="4">
        <v>44334.0</v>
      </c>
      <c r="B3045" s="2" t="s">
        <v>6</v>
      </c>
      <c r="C3045" s="3">
        <v>4165.93994140625</v>
      </c>
      <c r="D3045" s="3">
        <v>4169.14990234375</v>
      </c>
      <c r="E3045" s="3">
        <v>4125.990234375</v>
      </c>
      <c r="F3045" s="3">
        <v>4127.830078125</v>
      </c>
    </row>
    <row r="3046" ht="12.75" customHeight="1">
      <c r="A3046" s="4">
        <v>44334.0</v>
      </c>
      <c r="B3046" s="2" t="s">
        <v>10</v>
      </c>
      <c r="C3046" s="3">
        <v>3520.64990234375</v>
      </c>
      <c r="D3046" s="3">
        <v>3529.01000976563</v>
      </c>
      <c r="E3046" s="3">
        <v>3510.86010742188</v>
      </c>
      <c r="F3046" s="3">
        <v>3529.01000976563</v>
      </c>
    </row>
    <row r="3047" ht="12.75" customHeight="1">
      <c r="A3047" s="4">
        <v>44334.0</v>
      </c>
      <c r="B3047" s="2" t="s">
        <v>7</v>
      </c>
      <c r="C3047" s="3">
        <v>66.3300018310547</v>
      </c>
      <c r="D3047" s="3">
        <v>67.0100021362305</v>
      </c>
      <c r="E3047" s="3">
        <v>64.1100006103516</v>
      </c>
      <c r="F3047" s="3">
        <v>65.4899978637695</v>
      </c>
    </row>
    <row r="3048" ht="12.75" customHeight="1">
      <c r="A3048" s="4">
        <v>44335.0</v>
      </c>
      <c r="B3048" s="2" t="s">
        <v>8</v>
      </c>
      <c r="C3048" s="3">
        <v>15238.8203125</v>
      </c>
      <c r="D3048" s="3">
        <v>15266.5302734375</v>
      </c>
      <c r="E3048" s="3">
        <v>14961.26953125</v>
      </c>
      <c r="F3048" s="3">
        <v>15113.5595703125</v>
      </c>
    </row>
    <row r="3049" ht="12.75" customHeight="1">
      <c r="A3049" s="4">
        <v>44335.0</v>
      </c>
      <c r="B3049" s="2" t="s">
        <v>9</v>
      </c>
      <c r="C3049" s="3">
        <v>15058.599609375</v>
      </c>
      <c r="D3049" s="3">
        <v>15133.400390625</v>
      </c>
      <c r="E3049" s="3">
        <v>15008.849609375</v>
      </c>
      <c r="F3049" s="3">
        <v>15030.150390625</v>
      </c>
    </row>
    <row r="3050" ht="12.75" customHeight="1">
      <c r="A3050" s="4">
        <v>44335.0</v>
      </c>
      <c r="B3050" s="2" t="s">
        <v>11</v>
      </c>
      <c r="C3050" s="3">
        <v>28031.220703125</v>
      </c>
      <c r="D3050" s="3">
        <v>28216.650390625</v>
      </c>
      <c r="E3050" s="3">
        <v>27842.98046875</v>
      </c>
      <c r="F3050" s="3">
        <v>28044.44921875</v>
      </c>
    </row>
    <row r="3051" ht="12.75" customHeight="1">
      <c r="A3051" s="4">
        <v>44335.0</v>
      </c>
      <c r="B3051" s="2" t="s">
        <v>6</v>
      </c>
      <c r="C3051" s="3">
        <v>4098.4501953125</v>
      </c>
      <c r="D3051" s="3">
        <v>4116.93017578125</v>
      </c>
      <c r="E3051" s="3">
        <v>4061.40991210938</v>
      </c>
      <c r="F3051" s="3">
        <v>4115.68017578125</v>
      </c>
    </row>
    <row r="3052" ht="12.75" customHeight="1">
      <c r="A3052" s="4">
        <v>44335.0</v>
      </c>
      <c r="B3052" s="2" t="s">
        <v>10</v>
      </c>
      <c r="C3052" s="3">
        <v>3521.11010742188</v>
      </c>
      <c r="D3052" s="3">
        <v>3521.11010742188</v>
      </c>
      <c r="E3052" s="3">
        <v>3503.82006835938</v>
      </c>
      <c r="F3052" s="3">
        <v>3510.9599609375</v>
      </c>
    </row>
    <row r="3053" ht="12.75" customHeight="1">
      <c r="A3053" s="4">
        <v>44335.0</v>
      </c>
      <c r="B3053" s="2" t="s">
        <v>7</v>
      </c>
      <c r="C3053" s="3">
        <v>65.2799987792969</v>
      </c>
      <c r="D3053" s="3">
        <v>65.3499984741211</v>
      </c>
      <c r="E3053" s="3">
        <v>61.9500007629395</v>
      </c>
      <c r="F3053" s="3">
        <v>63.3600006103516</v>
      </c>
    </row>
    <row r="3054" ht="12.75" customHeight="1">
      <c r="A3054" s="4">
        <v>44336.0</v>
      </c>
      <c r="B3054" s="2" t="s">
        <v>8</v>
      </c>
      <c r="C3054" s="3">
        <v>15207.3203125</v>
      </c>
      <c r="D3054" s="3">
        <v>15370.259765625</v>
      </c>
      <c r="E3054" s="3">
        <v>15102.349609375</v>
      </c>
      <c r="F3054" s="3">
        <v>15370.259765625</v>
      </c>
    </row>
    <row r="3055" ht="12.75" customHeight="1">
      <c r="A3055" s="4">
        <v>44336.0</v>
      </c>
      <c r="B3055" s="2" t="s">
        <v>9</v>
      </c>
      <c r="C3055" s="3">
        <v>15042.599609375</v>
      </c>
      <c r="D3055" s="3">
        <v>15069.7998046875</v>
      </c>
      <c r="E3055" s="3">
        <v>14884.900390625</v>
      </c>
      <c r="F3055" s="3">
        <v>14906.0498046875</v>
      </c>
    </row>
    <row r="3056" ht="12.75" customHeight="1">
      <c r="A3056" s="4">
        <v>44336.0</v>
      </c>
      <c r="B3056" s="2" t="s">
        <v>11</v>
      </c>
      <c r="C3056" s="3">
        <v>27875.5</v>
      </c>
      <c r="D3056" s="3">
        <v>28176.869140625</v>
      </c>
      <c r="E3056" s="3">
        <v>27821.9609375</v>
      </c>
      <c r="F3056" s="3">
        <v>28098.25</v>
      </c>
    </row>
    <row r="3057" ht="12.75" customHeight="1">
      <c r="A3057" s="4">
        <v>44336.0</v>
      </c>
      <c r="B3057" s="2" t="s">
        <v>6</v>
      </c>
      <c r="C3057" s="3">
        <v>4121.97021484375</v>
      </c>
      <c r="D3057" s="3">
        <v>4172.7998046875</v>
      </c>
      <c r="E3057" s="3">
        <v>4121.97021484375</v>
      </c>
      <c r="F3057" s="3">
        <v>4159.1201171875</v>
      </c>
    </row>
    <row r="3058" ht="12.75" customHeight="1">
      <c r="A3058" s="4">
        <v>44336.0</v>
      </c>
      <c r="B3058" s="2" t="s">
        <v>10</v>
      </c>
      <c r="C3058" s="3">
        <v>3500.8798828125</v>
      </c>
      <c r="D3058" s="3">
        <v>3517.73999023438</v>
      </c>
      <c r="E3058" s="3">
        <v>3486.07006835938</v>
      </c>
      <c r="F3058" s="3">
        <v>3506.93994140625</v>
      </c>
    </row>
    <row r="3059" ht="12.75" customHeight="1">
      <c r="A3059" s="4">
        <v>44336.0</v>
      </c>
      <c r="B3059" s="2" t="s">
        <v>7</v>
      </c>
      <c r="C3059" s="3">
        <v>63.3899993896484</v>
      </c>
      <c r="D3059" s="3">
        <v>63.9599990844727</v>
      </c>
      <c r="E3059" s="3">
        <v>61.8899993896484</v>
      </c>
      <c r="F3059" s="3">
        <v>62.0499992370606</v>
      </c>
    </row>
    <row r="3060" ht="12.75" customHeight="1">
      <c r="A3060" s="4">
        <v>44337.0</v>
      </c>
      <c r="B3060" s="2" t="s">
        <v>8</v>
      </c>
      <c r="C3060" s="3">
        <v>15411.0302734375</v>
      </c>
      <c r="D3060" s="3">
        <v>15467.1904296875</v>
      </c>
      <c r="E3060" s="3">
        <v>15364.4296875</v>
      </c>
      <c r="F3060" s="3">
        <v>15437.509765625</v>
      </c>
    </row>
    <row r="3061" ht="12.75" customHeight="1">
      <c r="A3061" s="4">
        <v>44337.0</v>
      </c>
      <c r="B3061" s="2" t="s">
        <v>9</v>
      </c>
      <c r="C3061" s="3">
        <v>14987.7998046875</v>
      </c>
      <c r="D3061" s="3">
        <v>15190.0</v>
      </c>
      <c r="E3061" s="3">
        <v>14985.849609375</v>
      </c>
      <c r="F3061" s="3">
        <v>15175.2998046875</v>
      </c>
    </row>
    <row r="3062" ht="12.75" customHeight="1">
      <c r="A3062" s="4">
        <v>44337.0</v>
      </c>
      <c r="B3062" s="2" t="s">
        <v>11</v>
      </c>
      <c r="C3062" s="3">
        <v>28269.609375</v>
      </c>
      <c r="D3062" s="3">
        <v>28411.560546875</v>
      </c>
      <c r="E3062" s="3">
        <v>28193.029296875</v>
      </c>
      <c r="F3062" s="3">
        <v>28317.830078125</v>
      </c>
    </row>
    <row r="3063" ht="12.75" customHeight="1">
      <c r="A3063" s="4">
        <v>44337.0</v>
      </c>
      <c r="B3063" s="2" t="s">
        <v>6</v>
      </c>
      <c r="C3063" s="3">
        <v>4168.60986328125</v>
      </c>
      <c r="D3063" s="3">
        <v>4188.72021484375</v>
      </c>
      <c r="E3063" s="3">
        <v>4151.72021484375</v>
      </c>
      <c r="F3063" s="3">
        <v>4155.85986328125</v>
      </c>
    </row>
    <row r="3064" ht="12.75" customHeight="1">
      <c r="A3064" s="4">
        <v>44337.0</v>
      </c>
      <c r="B3064" s="2" t="s">
        <v>10</v>
      </c>
      <c r="C3064" s="3">
        <v>3510.84008789063</v>
      </c>
      <c r="D3064" s="3">
        <v>3518.3798828125</v>
      </c>
      <c r="E3064" s="3">
        <v>3479.669921875</v>
      </c>
      <c r="F3064" s="3">
        <v>3486.56005859375</v>
      </c>
    </row>
    <row r="3065" ht="12.75" customHeight="1">
      <c r="A3065" s="4">
        <v>44337.0</v>
      </c>
      <c r="B3065" s="2" t="s">
        <v>7</v>
      </c>
      <c r="C3065" s="3">
        <v>61.8899993896484</v>
      </c>
      <c r="D3065" s="3">
        <v>64.0699996948242</v>
      </c>
      <c r="E3065" s="3">
        <v>61.560001373291</v>
      </c>
      <c r="F3065" s="3">
        <v>63.5800018310547</v>
      </c>
    </row>
    <row r="3066" ht="12.75" customHeight="1">
      <c r="A3066" s="4">
        <v>44340.0</v>
      </c>
      <c r="B3066" s="2" t="s">
        <v>9</v>
      </c>
      <c r="C3066" s="3">
        <v>15211.349609375</v>
      </c>
      <c r="D3066" s="3">
        <v>15256.25</v>
      </c>
      <c r="E3066" s="3">
        <v>15145.4501953125</v>
      </c>
      <c r="F3066" s="3">
        <v>15197.7001953125</v>
      </c>
    </row>
    <row r="3067" ht="12.75" customHeight="1">
      <c r="A3067" s="4">
        <v>44340.0</v>
      </c>
      <c r="B3067" s="2" t="s">
        <v>11</v>
      </c>
      <c r="C3067" s="3">
        <v>28212.3203125</v>
      </c>
      <c r="D3067" s="3">
        <v>28584.1796875</v>
      </c>
      <c r="E3067" s="3">
        <v>28212.3203125</v>
      </c>
      <c r="F3067" s="3">
        <v>28364.609375</v>
      </c>
    </row>
    <row r="3068" ht="12.75" customHeight="1">
      <c r="A3068" s="4">
        <v>44340.0</v>
      </c>
      <c r="B3068" s="2" t="s">
        <v>6</v>
      </c>
      <c r="C3068" s="3">
        <v>4170.16015625</v>
      </c>
      <c r="D3068" s="3">
        <v>4209.52001953125</v>
      </c>
      <c r="E3068" s="3">
        <v>4170.16015625</v>
      </c>
      <c r="F3068" s="3">
        <v>4197.0498046875</v>
      </c>
    </row>
    <row r="3069" ht="12.75" customHeight="1">
      <c r="A3069" s="4">
        <v>44340.0</v>
      </c>
      <c r="B3069" s="2" t="s">
        <v>10</v>
      </c>
      <c r="C3069" s="3">
        <v>3486.27001953125</v>
      </c>
      <c r="D3069" s="3">
        <v>3498.30004882813</v>
      </c>
      <c r="E3069" s="3">
        <v>3469.8701171875</v>
      </c>
      <c r="F3069" s="3">
        <v>3497.28002929688</v>
      </c>
    </row>
    <row r="3070" ht="12.75" customHeight="1">
      <c r="A3070" s="4">
        <v>44340.0</v>
      </c>
      <c r="B3070" s="2" t="s">
        <v>7</v>
      </c>
      <c r="C3070" s="3">
        <v>63.8699989318848</v>
      </c>
      <c r="D3070" s="3">
        <v>66.1399993896484</v>
      </c>
      <c r="E3070" s="3">
        <v>63.6300010681152</v>
      </c>
      <c r="F3070" s="3">
        <v>66.0500030517578</v>
      </c>
    </row>
    <row r="3071" ht="12.75" customHeight="1">
      <c r="A3071" s="4">
        <v>44341.0</v>
      </c>
      <c r="B3071" s="2" t="s">
        <v>8</v>
      </c>
      <c r="C3071" s="3">
        <v>15548.2900390625</v>
      </c>
      <c r="D3071" s="3">
        <v>15568.599609375</v>
      </c>
      <c r="E3071" s="3">
        <v>15465.08984375</v>
      </c>
      <c r="F3071" s="3">
        <v>15465.08984375</v>
      </c>
    </row>
    <row r="3072" ht="12.75" customHeight="1">
      <c r="A3072" s="4">
        <v>44341.0</v>
      </c>
      <c r="B3072" s="2" t="s">
        <v>9</v>
      </c>
      <c r="C3072" s="3">
        <v>15291.75</v>
      </c>
      <c r="D3072" s="3">
        <v>15293.849609375</v>
      </c>
      <c r="E3072" s="3">
        <v>15163.400390625</v>
      </c>
      <c r="F3072" s="3">
        <v>15208.4501953125</v>
      </c>
    </row>
    <row r="3073" ht="12.75" customHeight="1">
      <c r="A3073" s="4">
        <v>44341.0</v>
      </c>
      <c r="B3073" s="2" t="s">
        <v>11</v>
      </c>
      <c r="C3073" s="3">
        <v>28516.990234375</v>
      </c>
      <c r="D3073" s="3">
        <v>28576.970703125</v>
      </c>
      <c r="E3073" s="3">
        <v>28443.740234375</v>
      </c>
      <c r="F3073" s="3">
        <v>28553.98046875</v>
      </c>
    </row>
    <row r="3074" ht="12.75" customHeight="1">
      <c r="A3074" s="4">
        <v>44341.0</v>
      </c>
      <c r="B3074" s="2" t="s">
        <v>6</v>
      </c>
      <c r="C3074" s="3">
        <v>4205.93994140625</v>
      </c>
      <c r="D3074" s="3">
        <v>4213.419921875</v>
      </c>
      <c r="E3074" s="3">
        <v>4182.52001953125</v>
      </c>
      <c r="F3074" s="3">
        <v>4188.1298828125</v>
      </c>
    </row>
    <row r="3075" ht="12.75" customHeight="1">
      <c r="A3075" s="4">
        <v>44341.0</v>
      </c>
      <c r="B3075" s="2" t="s">
        <v>10</v>
      </c>
      <c r="C3075" s="3">
        <v>3502.5400390625</v>
      </c>
      <c r="D3075" s="3">
        <v>3584.580078125</v>
      </c>
      <c r="E3075" s="3">
        <v>3502.43994140625</v>
      </c>
      <c r="F3075" s="3">
        <v>3581.34008789063</v>
      </c>
    </row>
    <row r="3076" ht="12.75" customHeight="1">
      <c r="A3076" s="4">
        <v>44341.0</v>
      </c>
      <c r="B3076" s="2" t="s">
        <v>7</v>
      </c>
      <c r="C3076" s="3">
        <v>66.0199966430664</v>
      </c>
      <c r="D3076" s="3">
        <v>66.5100021362305</v>
      </c>
      <c r="E3076" s="3">
        <v>65.4100036621094</v>
      </c>
      <c r="F3076" s="3">
        <v>66.0699996948242</v>
      </c>
    </row>
    <row r="3077" ht="12.75" customHeight="1">
      <c r="A3077" s="4">
        <v>44342.0</v>
      </c>
      <c r="B3077" s="2" t="s">
        <v>8</v>
      </c>
      <c r="C3077" s="3">
        <v>15520.4404296875</v>
      </c>
      <c r="D3077" s="3">
        <v>15541.8603515625</v>
      </c>
      <c r="E3077" s="3">
        <v>15407.48046875</v>
      </c>
      <c r="F3077" s="3">
        <v>15450.7197265625</v>
      </c>
    </row>
    <row r="3078" ht="12.75" customHeight="1">
      <c r="A3078" s="4">
        <v>44342.0</v>
      </c>
      <c r="B3078" s="2" t="s">
        <v>9</v>
      </c>
      <c r="C3078" s="3">
        <v>15257.0498046875</v>
      </c>
      <c r="D3078" s="3">
        <v>15319.900390625</v>
      </c>
      <c r="E3078" s="3">
        <v>15194.9501953125</v>
      </c>
      <c r="F3078" s="3">
        <v>15301.4501953125</v>
      </c>
    </row>
    <row r="3079" ht="12.75" customHeight="1">
      <c r="A3079" s="4">
        <v>44342.0</v>
      </c>
      <c r="B3079" s="2" t="s">
        <v>11</v>
      </c>
      <c r="C3079" s="3">
        <v>28396.619140625</v>
      </c>
      <c r="D3079" s="3">
        <v>28710.830078125</v>
      </c>
      <c r="E3079" s="3">
        <v>28396.619140625</v>
      </c>
      <c r="F3079" s="3">
        <v>28642.189453125</v>
      </c>
    </row>
    <row r="3080" ht="12.75" customHeight="1">
      <c r="A3080" s="4">
        <v>44342.0</v>
      </c>
      <c r="B3080" s="2" t="s">
        <v>6</v>
      </c>
      <c r="C3080" s="3">
        <v>4191.58984375</v>
      </c>
      <c r="D3080" s="3">
        <v>4202.60986328125</v>
      </c>
      <c r="E3080" s="3">
        <v>4184.10986328125</v>
      </c>
      <c r="F3080" s="3">
        <v>4195.990234375</v>
      </c>
    </row>
    <row r="3081" ht="12.75" customHeight="1">
      <c r="A3081" s="4">
        <v>44342.0</v>
      </c>
      <c r="B3081" s="2" t="s">
        <v>10</v>
      </c>
      <c r="C3081" s="3">
        <v>3586.84008789063</v>
      </c>
      <c r="D3081" s="3">
        <v>3603.48999023438</v>
      </c>
      <c r="E3081" s="3">
        <v>3585.3701171875</v>
      </c>
      <c r="F3081" s="3">
        <v>3593.36010742188</v>
      </c>
    </row>
    <row r="3082" ht="12.75" customHeight="1">
      <c r="A3082" s="4">
        <v>44342.0</v>
      </c>
      <c r="B3082" s="2" t="s">
        <v>7</v>
      </c>
      <c r="C3082" s="3">
        <v>66.0400009155273</v>
      </c>
      <c r="D3082" s="3">
        <v>66.4300003051758</v>
      </c>
      <c r="E3082" s="3">
        <v>65.25</v>
      </c>
      <c r="F3082" s="3">
        <v>66.2099990844727</v>
      </c>
    </row>
    <row r="3083" ht="12.75" customHeight="1">
      <c r="A3083" s="4">
        <v>44343.0</v>
      </c>
      <c r="B3083" s="2" t="s">
        <v>8</v>
      </c>
      <c r="C3083" s="3">
        <v>15419.2001953125</v>
      </c>
      <c r="D3083" s="3">
        <v>15490.0595703125</v>
      </c>
      <c r="E3083" s="3">
        <v>15350.669921875</v>
      </c>
      <c r="F3083" s="3">
        <v>15406.73046875</v>
      </c>
    </row>
    <row r="3084" ht="12.75" customHeight="1">
      <c r="A3084" s="4">
        <v>44343.0</v>
      </c>
      <c r="B3084" s="2" t="s">
        <v>9</v>
      </c>
      <c r="C3084" s="3">
        <v>15323.9501953125</v>
      </c>
      <c r="D3084" s="3">
        <v>15384.5498046875</v>
      </c>
      <c r="E3084" s="3">
        <v>15272.5</v>
      </c>
      <c r="F3084" s="3">
        <v>15337.849609375</v>
      </c>
    </row>
    <row r="3085" ht="12.75" customHeight="1">
      <c r="A3085" s="4">
        <v>44343.0</v>
      </c>
      <c r="B3085" s="2" t="s">
        <v>11</v>
      </c>
      <c r="C3085" s="3">
        <v>28543.3203125</v>
      </c>
      <c r="D3085" s="3">
        <v>28587.2109375</v>
      </c>
      <c r="E3085" s="3">
        <v>28360.560546875</v>
      </c>
      <c r="F3085" s="3">
        <v>28549.009765625</v>
      </c>
    </row>
    <row r="3086" ht="12.75" customHeight="1">
      <c r="A3086" s="4">
        <v>44343.0</v>
      </c>
      <c r="B3086" s="2" t="s">
        <v>6</v>
      </c>
      <c r="C3086" s="3">
        <v>4201.93994140625</v>
      </c>
      <c r="D3086" s="3">
        <v>4213.3798828125</v>
      </c>
      <c r="E3086" s="3">
        <v>4197.77978515625</v>
      </c>
      <c r="F3086" s="3">
        <v>4200.8798828125</v>
      </c>
    </row>
    <row r="3087" ht="12.75" customHeight="1">
      <c r="A3087" s="4">
        <v>44343.0</v>
      </c>
      <c r="B3087" s="2" t="s">
        <v>10</v>
      </c>
      <c r="C3087" s="3">
        <v>3585.72998046875</v>
      </c>
      <c r="D3087" s="3">
        <v>3626.36010742188</v>
      </c>
      <c r="E3087" s="3">
        <v>3579.26000976563</v>
      </c>
      <c r="F3087" s="3">
        <v>3608.85009765625</v>
      </c>
    </row>
    <row r="3088" ht="12.75" customHeight="1">
      <c r="A3088" s="4">
        <v>44343.0</v>
      </c>
      <c r="B3088" s="2" t="s">
        <v>7</v>
      </c>
      <c r="C3088" s="3">
        <v>66.1600036621094</v>
      </c>
      <c r="D3088" s="3">
        <v>66.9199981689453</v>
      </c>
      <c r="E3088" s="3">
        <v>65.4700012207031</v>
      </c>
      <c r="F3088" s="3">
        <v>66.8499984741211</v>
      </c>
    </row>
    <row r="3089" ht="12.75" customHeight="1">
      <c r="A3089" s="4">
        <v>44344.0</v>
      </c>
      <c r="B3089" s="2" t="s">
        <v>8</v>
      </c>
      <c r="C3089" s="3">
        <v>15443.1396484375</v>
      </c>
      <c r="D3089" s="3">
        <v>15548.7197265625</v>
      </c>
      <c r="E3089" s="3">
        <v>15435.740234375</v>
      </c>
      <c r="F3089" s="3">
        <v>15519.98046875</v>
      </c>
    </row>
    <row r="3090" ht="12.75" customHeight="1">
      <c r="A3090" s="4">
        <v>44344.0</v>
      </c>
      <c r="B3090" s="2" t="s">
        <v>9</v>
      </c>
      <c r="C3090" s="3">
        <v>15421.2001953125</v>
      </c>
      <c r="D3090" s="3">
        <v>15469.650390625</v>
      </c>
      <c r="E3090" s="3">
        <v>15394.75</v>
      </c>
      <c r="F3090" s="3">
        <v>15435.650390625</v>
      </c>
    </row>
    <row r="3091" ht="12.75" customHeight="1">
      <c r="A3091" s="4">
        <v>44344.0</v>
      </c>
      <c r="B3091" s="2" t="s">
        <v>11</v>
      </c>
      <c r="C3091" s="3">
        <v>28912.5390625</v>
      </c>
      <c r="D3091" s="3">
        <v>29194.109375</v>
      </c>
      <c r="E3091" s="3">
        <v>28899.66015625</v>
      </c>
      <c r="F3091" s="3">
        <v>29149.41015625</v>
      </c>
    </row>
    <row r="3092" ht="12.75" customHeight="1">
      <c r="A3092" s="4">
        <v>44344.0</v>
      </c>
      <c r="B3092" s="2" t="s">
        <v>6</v>
      </c>
      <c r="C3092" s="3">
        <v>4210.77001953125</v>
      </c>
      <c r="D3092" s="3">
        <v>4218.35986328125</v>
      </c>
      <c r="E3092" s="3">
        <v>4203.56982421875</v>
      </c>
      <c r="F3092" s="3">
        <v>4204.10986328125</v>
      </c>
    </row>
    <row r="3093" ht="12.75" customHeight="1">
      <c r="A3093" s="4">
        <v>44344.0</v>
      </c>
      <c r="B3093" s="2" t="s">
        <v>10</v>
      </c>
      <c r="C3093" s="3">
        <v>3610.77001953125</v>
      </c>
      <c r="D3093" s="3">
        <v>3622.17993164063</v>
      </c>
      <c r="E3093" s="3">
        <v>3582.36010742188</v>
      </c>
      <c r="F3093" s="3">
        <v>3600.78002929688</v>
      </c>
    </row>
    <row r="3094" ht="12.75" customHeight="1">
      <c r="A3094" s="4">
        <v>44344.0</v>
      </c>
      <c r="B3094" s="2" t="s">
        <v>7</v>
      </c>
      <c r="C3094" s="3">
        <v>66.9499969482422</v>
      </c>
      <c r="D3094" s="3">
        <v>67.5199966430664</v>
      </c>
      <c r="E3094" s="3">
        <v>66.1699981689453</v>
      </c>
      <c r="F3094" s="3">
        <v>66.3199996948242</v>
      </c>
    </row>
    <row r="3095" ht="12.75" customHeight="1">
      <c r="A3095" s="4">
        <v>44347.0</v>
      </c>
      <c r="B3095" s="2" t="s">
        <v>8</v>
      </c>
      <c r="C3095" s="3">
        <v>15496.48046875</v>
      </c>
      <c r="D3095" s="3">
        <v>15499.6396484375</v>
      </c>
      <c r="E3095" s="3">
        <v>15414.3798828125</v>
      </c>
      <c r="F3095" s="3">
        <v>15421.1298828125</v>
      </c>
    </row>
    <row r="3096" ht="12.75" customHeight="1">
      <c r="A3096" s="4">
        <v>44347.0</v>
      </c>
      <c r="B3096" s="2" t="s">
        <v>9</v>
      </c>
      <c r="C3096" s="3">
        <v>15437.75</v>
      </c>
      <c r="D3096" s="3">
        <v>15606.349609375</v>
      </c>
      <c r="E3096" s="3">
        <v>15374.0</v>
      </c>
      <c r="F3096" s="3">
        <v>15582.7998046875</v>
      </c>
    </row>
    <row r="3097" ht="12.75" customHeight="1">
      <c r="A3097" s="4">
        <v>44347.0</v>
      </c>
      <c r="B3097" s="2" t="s">
        <v>11</v>
      </c>
      <c r="C3097" s="3">
        <v>29019.44921875</v>
      </c>
      <c r="D3097" s="3">
        <v>29147.7109375</v>
      </c>
      <c r="E3097" s="3">
        <v>28791.599609375</v>
      </c>
      <c r="F3097" s="3">
        <v>28860.080078125</v>
      </c>
    </row>
    <row r="3098" ht="12.75" customHeight="1">
      <c r="A3098" s="4">
        <v>44347.0</v>
      </c>
      <c r="B3098" s="2" t="s">
        <v>10</v>
      </c>
      <c r="C3098" s="3">
        <v>3600.07006835938</v>
      </c>
      <c r="D3098" s="3">
        <v>3615.65991210938</v>
      </c>
      <c r="E3098" s="3">
        <v>3580.64990234375</v>
      </c>
      <c r="F3098" s="3">
        <v>3615.47998046875</v>
      </c>
    </row>
    <row r="3099" ht="12.75" customHeight="1">
      <c r="A3099" s="4">
        <v>44348.0</v>
      </c>
      <c r="B3099" s="2" t="s">
        <v>8</v>
      </c>
      <c r="C3099" s="3">
        <v>15513.1298828125</v>
      </c>
      <c r="D3099" s="3">
        <v>15685.400390625</v>
      </c>
      <c r="E3099" s="3">
        <v>15512.3603515625</v>
      </c>
      <c r="F3099" s="3">
        <v>15567.3603515625</v>
      </c>
    </row>
    <row r="3100" ht="12.75" customHeight="1">
      <c r="A3100" s="4">
        <v>44348.0</v>
      </c>
      <c r="B3100" s="2" t="s">
        <v>9</v>
      </c>
      <c r="C3100" s="3">
        <v>15629.650390625</v>
      </c>
      <c r="D3100" s="3">
        <v>15660.75</v>
      </c>
      <c r="E3100" s="3">
        <v>15528.2998046875</v>
      </c>
      <c r="F3100" s="3">
        <v>15574.849609375</v>
      </c>
    </row>
    <row r="3101" ht="12.75" customHeight="1">
      <c r="A3101" s="4">
        <v>44348.0</v>
      </c>
      <c r="B3101" s="2" t="s">
        <v>11</v>
      </c>
      <c r="C3101" s="3">
        <v>28998.650390625</v>
      </c>
      <c r="D3101" s="3">
        <v>29075.470703125</v>
      </c>
      <c r="E3101" s="3">
        <v>28611.25</v>
      </c>
      <c r="F3101" s="3">
        <v>28814.33984375</v>
      </c>
    </row>
    <row r="3102" ht="12.75" customHeight="1">
      <c r="A3102" s="4">
        <v>44348.0</v>
      </c>
      <c r="B3102" s="2" t="s">
        <v>6</v>
      </c>
      <c r="C3102" s="3">
        <v>4216.52001953125</v>
      </c>
      <c r="D3102" s="3">
        <v>4234.1201171875</v>
      </c>
      <c r="E3102" s="3">
        <v>4197.58984375</v>
      </c>
      <c r="F3102" s="3">
        <v>4202.0400390625</v>
      </c>
    </row>
    <row r="3103" ht="12.75" customHeight="1">
      <c r="A3103" s="4">
        <v>44348.0</v>
      </c>
      <c r="B3103" s="2" t="s">
        <v>10</v>
      </c>
      <c r="C3103" s="3">
        <v>3608.60009765625</v>
      </c>
      <c r="D3103" s="3">
        <v>3626.07006835938</v>
      </c>
      <c r="E3103" s="3">
        <v>3581.90991210938</v>
      </c>
      <c r="F3103" s="3">
        <v>3624.7099609375</v>
      </c>
    </row>
    <row r="3104" ht="12.75" customHeight="1">
      <c r="A3104" s="4">
        <v>44348.0</v>
      </c>
      <c r="B3104" s="2" t="s">
        <v>7</v>
      </c>
      <c r="C3104" s="3">
        <v>66.6800003051758</v>
      </c>
      <c r="D3104" s="3">
        <v>68.870002746582</v>
      </c>
      <c r="E3104" s="3">
        <v>66.4100036621094</v>
      </c>
      <c r="F3104" s="3">
        <v>67.7200012207031</v>
      </c>
    </row>
    <row r="3105" ht="12.75" customHeight="1">
      <c r="A3105" s="4">
        <v>44349.0</v>
      </c>
      <c r="B3105" s="2" t="s">
        <v>8</v>
      </c>
      <c r="C3105" s="3">
        <v>15570.76953125</v>
      </c>
      <c r="D3105" s="3">
        <v>15631.01953125</v>
      </c>
      <c r="E3105" s="3">
        <v>15554.01953125</v>
      </c>
      <c r="F3105" s="3">
        <v>15602.7099609375</v>
      </c>
    </row>
    <row r="3106" ht="12.75" customHeight="1">
      <c r="A3106" s="4">
        <v>44349.0</v>
      </c>
      <c r="B3106" s="2" t="s">
        <v>9</v>
      </c>
      <c r="C3106" s="3">
        <v>15520.349609375</v>
      </c>
      <c r="D3106" s="3">
        <v>15597.4501953125</v>
      </c>
      <c r="E3106" s="3">
        <v>15459.849609375</v>
      </c>
      <c r="F3106" s="3">
        <v>15576.2001953125</v>
      </c>
    </row>
    <row r="3107" ht="12.75" customHeight="1">
      <c r="A3107" s="4">
        <v>44349.0</v>
      </c>
      <c r="B3107" s="2" t="s">
        <v>11</v>
      </c>
      <c r="C3107" s="3">
        <v>28730.810546875</v>
      </c>
      <c r="D3107" s="3">
        <v>29003.55078125</v>
      </c>
      <c r="E3107" s="3">
        <v>28565.830078125</v>
      </c>
      <c r="F3107" s="3">
        <v>28946.140625</v>
      </c>
    </row>
    <row r="3108" ht="12.75" customHeight="1">
      <c r="A3108" s="4">
        <v>44349.0</v>
      </c>
      <c r="B3108" s="2" t="s">
        <v>6</v>
      </c>
      <c r="C3108" s="3">
        <v>4206.81982421875</v>
      </c>
      <c r="D3108" s="3">
        <v>4217.3701171875</v>
      </c>
      <c r="E3108" s="3">
        <v>4198.27001953125</v>
      </c>
      <c r="F3108" s="3">
        <v>4208.1201171875</v>
      </c>
    </row>
    <row r="3109" ht="12.75" customHeight="1">
      <c r="A3109" s="4">
        <v>44349.0</v>
      </c>
      <c r="B3109" s="2" t="s">
        <v>10</v>
      </c>
      <c r="C3109" s="3">
        <v>3626.330078125</v>
      </c>
      <c r="D3109" s="3">
        <v>3629.2900390625</v>
      </c>
      <c r="E3109" s="3">
        <v>3584.60009765625</v>
      </c>
      <c r="F3109" s="3">
        <v>3597.13989257813</v>
      </c>
    </row>
    <row r="3110" ht="12.75" customHeight="1">
      <c r="A3110" s="4">
        <v>44349.0</v>
      </c>
      <c r="B3110" s="2" t="s">
        <v>7</v>
      </c>
      <c r="C3110" s="3">
        <v>67.9899978637695</v>
      </c>
      <c r="D3110" s="3">
        <v>69.0</v>
      </c>
      <c r="E3110" s="3">
        <v>67.7799987792969</v>
      </c>
      <c r="F3110" s="3">
        <v>68.8300018310547</v>
      </c>
    </row>
    <row r="3111" ht="12.75" customHeight="1">
      <c r="A3111" s="4">
        <v>44350.0</v>
      </c>
      <c r="B3111" s="2" t="s">
        <v>8</v>
      </c>
      <c r="C3111" s="3">
        <v>15591.5400390625</v>
      </c>
      <c r="D3111" s="3">
        <v>15657.150390625</v>
      </c>
      <c r="E3111" s="3">
        <v>15477.3203125</v>
      </c>
      <c r="F3111" s="3">
        <v>15632.669921875</v>
      </c>
    </row>
    <row r="3112" ht="12.75" customHeight="1">
      <c r="A3112" s="4">
        <v>44350.0</v>
      </c>
      <c r="B3112" s="2" t="s">
        <v>9</v>
      </c>
      <c r="C3112" s="3">
        <v>15655.5498046875</v>
      </c>
      <c r="D3112" s="3">
        <v>15705.099609375</v>
      </c>
      <c r="E3112" s="3">
        <v>15611.0</v>
      </c>
      <c r="F3112" s="3">
        <v>15690.349609375</v>
      </c>
    </row>
    <row r="3113" ht="12.75" customHeight="1">
      <c r="A3113" s="4">
        <v>44350.0</v>
      </c>
      <c r="B3113" s="2" t="s">
        <v>11</v>
      </c>
      <c r="C3113" s="3">
        <v>28890.390625</v>
      </c>
      <c r="D3113" s="3">
        <v>29157.16015625</v>
      </c>
      <c r="E3113" s="3">
        <v>28879.150390625</v>
      </c>
      <c r="F3113" s="3">
        <v>29058.109375</v>
      </c>
    </row>
    <row r="3114" ht="12.75" customHeight="1">
      <c r="A3114" s="4">
        <v>44350.0</v>
      </c>
      <c r="B3114" s="2" t="s">
        <v>6</v>
      </c>
      <c r="C3114" s="3">
        <v>4191.43017578125</v>
      </c>
      <c r="D3114" s="3">
        <v>4204.39013671875</v>
      </c>
      <c r="E3114" s="3">
        <v>4167.93017578125</v>
      </c>
      <c r="F3114" s="3">
        <v>4192.85009765625</v>
      </c>
    </row>
    <row r="3115" ht="12.75" customHeight="1">
      <c r="A3115" s="4">
        <v>44350.0</v>
      </c>
      <c r="B3115" s="2" t="s">
        <v>10</v>
      </c>
      <c r="C3115" s="3">
        <v>3595.419921875</v>
      </c>
      <c r="D3115" s="3">
        <v>3618.51000976563</v>
      </c>
      <c r="E3115" s="3">
        <v>3584.2099609375</v>
      </c>
      <c r="F3115" s="3">
        <v>3584.2099609375</v>
      </c>
    </row>
    <row r="3116" ht="12.75" customHeight="1">
      <c r="A3116" s="4">
        <v>44350.0</v>
      </c>
      <c r="B3116" s="2" t="s">
        <v>7</v>
      </c>
      <c r="C3116" s="3">
        <v>68.7600021362305</v>
      </c>
      <c r="D3116" s="3">
        <v>69.4000015258789</v>
      </c>
      <c r="E3116" s="3">
        <v>68.1900024414063</v>
      </c>
      <c r="F3116" s="3">
        <v>68.8099975585938</v>
      </c>
    </row>
    <row r="3117" ht="12.75" customHeight="1">
      <c r="A3117" s="4">
        <v>44351.0</v>
      </c>
      <c r="B3117" s="2" t="s">
        <v>8</v>
      </c>
      <c r="C3117" s="3">
        <v>15651.6904296875</v>
      </c>
      <c r="D3117" s="3">
        <v>15705.8896484375</v>
      </c>
      <c r="E3117" s="3">
        <v>15607.919921875</v>
      </c>
      <c r="F3117" s="3">
        <v>15692.900390625</v>
      </c>
    </row>
    <row r="3118" ht="12.75" customHeight="1">
      <c r="A3118" s="4">
        <v>44351.0</v>
      </c>
      <c r="B3118" s="2" t="s">
        <v>9</v>
      </c>
      <c r="C3118" s="3">
        <v>15712.5</v>
      </c>
      <c r="D3118" s="3">
        <v>15733.599609375</v>
      </c>
      <c r="E3118" s="3">
        <v>15622.349609375</v>
      </c>
      <c r="F3118" s="3">
        <v>15670.25</v>
      </c>
    </row>
    <row r="3119" ht="12.75" customHeight="1">
      <c r="A3119" s="4">
        <v>44351.0</v>
      </c>
      <c r="B3119" s="2" t="s">
        <v>11</v>
      </c>
      <c r="C3119" s="3">
        <v>28901.419921875</v>
      </c>
      <c r="D3119" s="3">
        <v>28991.240234375</v>
      </c>
      <c r="E3119" s="3">
        <v>28764.6796875</v>
      </c>
      <c r="F3119" s="3">
        <v>28941.51953125</v>
      </c>
    </row>
    <row r="3120" ht="12.75" customHeight="1">
      <c r="A3120" s="4">
        <v>44351.0</v>
      </c>
      <c r="B3120" s="2" t="s">
        <v>6</v>
      </c>
      <c r="C3120" s="3">
        <v>4206.0498046875</v>
      </c>
      <c r="D3120" s="3">
        <v>4233.4501953125</v>
      </c>
      <c r="E3120" s="3">
        <v>4206.0498046875</v>
      </c>
      <c r="F3120" s="3">
        <v>4229.89013671875</v>
      </c>
    </row>
    <row r="3121" ht="12.75" customHeight="1">
      <c r="A3121" s="4">
        <v>44351.0</v>
      </c>
      <c r="B3121" s="2" t="s">
        <v>10</v>
      </c>
      <c r="C3121" s="3">
        <v>3565.46997070313</v>
      </c>
      <c r="D3121" s="3">
        <v>3618.80004882813</v>
      </c>
      <c r="E3121" s="3">
        <v>3561.88989257813</v>
      </c>
      <c r="F3121" s="3">
        <v>3591.84008789063</v>
      </c>
    </row>
    <row r="3122" ht="12.75" customHeight="1">
      <c r="A3122" s="4">
        <v>44351.0</v>
      </c>
      <c r="B3122" s="2" t="s">
        <v>7</v>
      </c>
      <c r="C3122" s="3">
        <v>68.9100036621094</v>
      </c>
      <c r="D3122" s="3">
        <v>69.7600021362305</v>
      </c>
      <c r="E3122" s="3">
        <v>68.3300018310547</v>
      </c>
      <c r="F3122" s="3">
        <v>69.620002746582</v>
      </c>
    </row>
    <row r="3123" ht="12.75" customHeight="1">
      <c r="A3123" s="4">
        <v>44354.0</v>
      </c>
      <c r="B3123" s="2" t="s">
        <v>8</v>
      </c>
      <c r="C3123" s="3">
        <v>15661.580078125</v>
      </c>
      <c r="D3123" s="3">
        <v>15732.0595703125</v>
      </c>
      <c r="E3123" s="3">
        <v>15614.1796875</v>
      </c>
      <c r="F3123" s="3">
        <v>15677.150390625</v>
      </c>
    </row>
    <row r="3124" ht="12.75" customHeight="1">
      <c r="A3124" s="4">
        <v>44354.0</v>
      </c>
      <c r="B3124" s="2" t="s">
        <v>9</v>
      </c>
      <c r="C3124" s="3">
        <v>15725.099609375</v>
      </c>
      <c r="D3124" s="3">
        <v>15773.4501953125</v>
      </c>
      <c r="E3124" s="3">
        <v>15678.099609375</v>
      </c>
      <c r="F3124" s="3">
        <v>15751.650390625</v>
      </c>
    </row>
    <row r="3125" ht="12.75" customHeight="1">
      <c r="A3125" s="4">
        <v>44354.0</v>
      </c>
      <c r="B3125" s="2" t="s">
        <v>11</v>
      </c>
      <c r="C3125" s="3">
        <v>29214.0</v>
      </c>
      <c r="D3125" s="3">
        <v>29241.19921875</v>
      </c>
      <c r="E3125" s="3">
        <v>28973.05078125</v>
      </c>
      <c r="F3125" s="3">
        <v>29019.240234375</v>
      </c>
    </row>
    <row r="3126" ht="12.75" customHeight="1">
      <c r="A3126" s="4">
        <v>44354.0</v>
      </c>
      <c r="B3126" s="2" t="s">
        <v>6</v>
      </c>
      <c r="C3126" s="3">
        <v>4229.33984375</v>
      </c>
      <c r="D3126" s="3">
        <v>4232.33984375</v>
      </c>
      <c r="E3126" s="3">
        <v>4215.66015625</v>
      </c>
      <c r="F3126" s="3">
        <v>4226.52001953125</v>
      </c>
    </row>
    <row r="3127" ht="12.75" customHeight="1">
      <c r="A3127" s="4">
        <v>44354.0</v>
      </c>
      <c r="B3127" s="2" t="s">
        <v>10</v>
      </c>
      <c r="C3127" s="3">
        <v>3597.13989257813</v>
      </c>
      <c r="D3127" s="3">
        <v>3600.3798828125</v>
      </c>
      <c r="E3127" s="3">
        <v>3581.89990234375</v>
      </c>
      <c r="F3127" s="3">
        <v>3599.5400390625</v>
      </c>
    </row>
    <row r="3128" ht="12.75" customHeight="1">
      <c r="A3128" s="4">
        <v>44354.0</v>
      </c>
      <c r="B3128" s="2" t="s">
        <v>7</v>
      </c>
      <c r="C3128" s="3">
        <v>69.5199966430664</v>
      </c>
      <c r="D3128" s="3">
        <v>70.0</v>
      </c>
      <c r="E3128" s="3">
        <v>68.9300003051758</v>
      </c>
      <c r="F3128" s="3">
        <v>69.2300033569336</v>
      </c>
    </row>
    <row r="3129" ht="12.75" customHeight="1">
      <c r="A3129" s="4">
        <v>44355.0</v>
      </c>
      <c r="B3129" s="2" t="s">
        <v>8</v>
      </c>
      <c r="C3129" s="3">
        <v>15674.41015625</v>
      </c>
      <c r="D3129" s="3">
        <v>15727.23046875</v>
      </c>
      <c r="E3129" s="3">
        <v>15638.3203125</v>
      </c>
      <c r="F3129" s="3">
        <v>15640.599609375</v>
      </c>
    </row>
    <row r="3130" ht="12.75" customHeight="1">
      <c r="A3130" s="4">
        <v>44355.0</v>
      </c>
      <c r="B3130" s="2" t="s">
        <v>9</v>
      </c>
      <c r="C3130" s="3">
        <v>15773.900390625</v>
      </c>
      <c r="D3130" s="3">
        <v>15778.7998046875</v>
      </c>
      <c r="E3130" s="3">
        <v>15680.0</v>
      </c>
      <c r="F3130" s="3">
        <v>15740.099609375</v>
      </c>
    </row>
    <row r="3131" ht="12.75" customHeight="1">
      <c r="A3131" s="4">
        <v>44355.0</v>
      </c>
      <c r="B3131" s="2" t="s">
        <v>11</v>
      </c>
      <c r="C3131" s="3">
        <v>29046.029296875</v>
      </c>
      <c r="D3131" s="3">
        <v>29140.6796875</v>
      </c>
      <c r="E3131" s="3">
        <v>28897.640625</v>
      </c>
      <c r="F3131" s="3">
        <v>28963.560546875</v>
      </c>
    </row>
    <row r="3132" ht="12.75" customHeight="1">
      <c r="A3132" s="4">
        <v>44355.0</v>
      </c>
      <c r="B3132" s="2" t="s">
        <v>6</v>
      </c>
      <c r="C3132" s="3">
        <v>4233.81005859375</v>
      </c>
      <c r="D3132" s="3">
        <v>4236.740234375</v>
      </c>
      <c r="E3132" s="3">
        <v>4208.41015625</v>
      </c>
      <c r="F3132" s="3">
        <v>4227.259765625</v>
      </c>
    </row>
    <row r="3133" ht="12.75" customHeight="1">
      <c r="A3133" s="4">
        <v>44355.0</v>
      </c>
      <c r="B3133" s="2" t="s">
        <v>10</v>
      </c>
      <c r="C3133" s="3">
        <v>3598.75</v>
      </c>
      <c r="D3133" s="3">
        <v>3621.52001953125</v>
      </c>
      <c r="E3133" s="3">
        <v>3563.25</v>
      </c>
      <c r="F3133" s="3">
        <v>3580.11010742188</v>
      </c>
    </row>
    <row r="3134" ht="12.75" customHeight="1">
      <c r="A3134" s="4">
        <v>44355.0</v>
      </c>
      <c r="B3134" s="2" t="s">
        <v>7</v>
      </c>
      <c r="C3134" s="3">
        <v>69.2900009155273</v>
      </c>
      <c r="D3134" s="3">
        <v>70.2699966430664</v>
      </c>
      <c r="E3134" s="3">
        <v>68.4700012207031</v>
      </c>
      <c r="F3134" s="3">
        <v>70.0500030517578</v>
      </c>
    </row>
    <row r="3135" ht="12.75" customHeight="1">
      <c r="A3135" s="4">
        <v>44356.0</v>
      </c>
      <c r="B3135" s="2" t="s">
        <v>8</v>
      </c>
      <c r="C3135" s="3">
        <v>15642.740234375</v>
      </c>
      <c r="D3135" s="3">
        <v>15669.1396484375</v>
      </c>
      <c r="E3135" s="3">
        <v>15505.150390625</v>
      </c>
      <c r="F3135" s="3">
        <v>15581.1396484375</v>
      </c>
    </row>
    <row r="3136" ht="12.75" customHeight="1">
      <c r="A3136" s="4">
        <v>44356.0</v>
      </c>
      <c r="B3136" s="2" t="s">
        <v>9</v>
      </c>
      <c r="C3136" s="3">
        <v>15766.2998046875</v>
      </c>
      <c r="D3136" s="3">
        <v>15800.4501953125</v>
      </c>
      <c r="E3136" s="3">
        <v>15566.900390625</v>
      </c>
      <c r="F3136" s="3">
        <v>15635.349609375</v>
      </c>
    </row>
    <row r="3137" ht="12.75" customHeight="1">
      <c r="A3137" s="4">
        <v>44356.0</v>
      </c>
      <c r="B3137" s="2" t="s">
        <v>11</v>
      </c>
      <c r="C3137" s="3">
        <v>28901.560546875</v>
      </c>
      <c r="D3137" s="3">
        <v>28932.029296875</v>
      </c>
      <c r="E3137" s="3">
        <v>28801.830078125</v>
      </c>
      <c r="F3137" s="3">
        <v>28860.80078125</v>
      </c>
    </row>
    <row r="3138" ht="12.75" customHeight="1">
      <c r="A3138" s="4">
        <v>44356.0</v>
      </c>
      <c r="B3138" s="2" t="s">
        <v>6</v>
      </c>
      <c r="C3138" s="3">
        <v>4232.990234375</v>
      </c>
      <c r="D3138" s="3">
        <v>4237.08984375</v>
      </c>
      <c r="E3138" s="3">
        <v>4218.740234375</v>
      </c>
      <c r="F3138" s="3">
        <v>4219.5498046875</v>
      </c>
    </row>
    <row r="3139" ht="12.75" customHeight="1">
      <c r="A3139" s="4">
        <v>44356.0</v>
      </c>
      <c r="B3139" s="2" t="s">
        <v>10</v>
      </c>
      <c r="C3139" s="3">
        <v>3576.80004882813</v>
      </c>
      <c r="D3139" s="3">
        <v>3598.7099609375</v>
      </c>
      <c r="E3139" s="3">
        <v>3572.63989257813</v>
      </c>
      <c r="F3139" s="3">
        <v>3591.39990234375</v>
      </c>
    </row>
    <row r="3140" ht="12.75" customHeight="1">
      <c r="A3140" s="4">
        <v>44356.0</v>
      </c>
      <c r="B3140" s="2" t="s">
        <v>7</v>
      </c>
      <c r="C3140" s="3">
        <v>70.0100021362305</v>
      </c>
      <c r="D3140" s="3">
        <v>70.620002746582</v>
      </c>
      <c r="E3140" s="3">
        <v>69.4599990844727</v>
      </c>
      <c r="F3140" s="3">
        <v>69.9599990844727</v>
      </c>
    </row>
    <row r="3141" ht="12.75" customHeight="1">
      <c r="A3141" s="4">
        <v>44357.0</v>
      </c>
      <c r="B3141" s="2" t="s">
        <v>8</v>
      </c>
      <c r="C3141" s="3">
        <v>15610.080078125</v>
      </c>
      <c r="D3141" s="3">
        <v>15637.9404296875</v>
      </c>
      <c r="E3141" s="3">
        <v>15513.3603515625</v>
      </c>
      <c r="F3141" s="3">
        <v>15571.2197265625</v>
      </c>
    </row>
    <row r="3142" ht="12.75" customHeight="1">
      <c r="A3142" s="4">
        <v>44357.0</v>
      </c>
      <c r="B3142" s="2" t="s">
        <v>9</v>
      </c>
      <c r="C3142" s="3">
        <v>15692.099609375</v>
      </c>
      <c r="D3142" s="3">
        <v>15751.25</v>
      </c>
      <c r="E3142" s="3">
        <v>15648.5</v>
      </c>
      <c r="F3142" s="3">
        <v>15737.75</v>
      </c>
    </row>
    <row r="3143" ht="12.75" customHeight="1">
      <c r="A3143" s="4">
        <v>44357.0</v>
      </c>
      <c r="B3143" s="2" t="s">
        <v>11</v>
      </c>
      <c r="C3143" s="3">
        <v>28799.740234375</v>
      </c>
      <c r="D3143" s="3">
        <v>29007.529296875</v>
      </c>
      <c r="E3143" s="3">
        <v>28799.740234375</v>
      </c>
      <c r="F3143" s="3">
        <v>28958.560546875</v>
      </c>
    </row>
    <row r="3144" ht="12.75" customHeight="1">
      <c r="A3144" s="4">
        <v>44357.0</v>
      </c>
      <c r="B3144" s="2" t="s">
        <v>6</v>
      </c>
      <c r="C3144" s="3">
        <v>4228.56005859375</v>
      </c>
      <c r="D3144" s="3">
        <v>4249.740234375</v>
      </c>
      <c r="E3144" s="3">
        <v>4220.33984375</v>
      </c>
      <c r="F3144" s="3">
        <v>4239.18017578125</v>
      </c>
    </row>
    <row r="3145" ht="12.75" customHeight="1">
      <c r="A3145" s="4">
        <v>44357.0</v>
      </c>
      <c r="B3145" s="2" t="s">
        <v>10</v>
      </c>
      <c r="C3145" s="3">
        <v>3587.53002929688</v>
      </c>
      <c r="D3145" s="3">
        <v>3624.34008789063</v>
      </c>
      <c r="E3145" s="3">
        <v>3584.1298828125</v>
      </c>
      <c r="F3145" s="3">
        <v>3610.86010742188</v>
      </c>
    </row>
    <row r="3146" ht="12.75" customHeight="1">
      <c r="A3146" s="4">
        <v>44357.0</v>
      </c>
      <c r="B3146" s="2" t="s">
        <v>7</v>
      </c>
      <c r="C3146" s="3">
        <v>69.7600021362305</v>
      </c>
      <c r="D3146" s="3">
        <v>70.6500015258789</v>
      </c>
      <c r="E3146" s="3">
        <v>68.6800003051758</v>
      </c>
      <c r="F3146" s="3">
        <v>70.2900009155273</v>
      </c>
    </row>
    <row r="3147" ht="12.75" customHeight="1">
      <c r="A3147" s="4">
        <v>44358.0</v>
      </c>
      <c r="B3147" s="2" t="s">
        <v>8</v>
      </c>
      <c r="C3147" s="3">
        <v>15583.2900390625</v>
      </c>
      <c r="D3147" s="3">
        <v>15703.83984375</v>
      </c>
      <c r="E3147" s="3">
        <v>15548.349609375</v>
      </c>
      <c r="F3147" s="3">
        <v>15693.26953125</v>
      </c>
    </row>
    <row r="3148" ht="12.75" customHeight="1">
      <c r="A3148" s="4">
        <v>44358.0</v>
      </c>
      <c r="B3148" s="2" t="s">
        <v>9</v>
      </c>
      <c r="C3148" s="3">
        <v>15796.4501953125</v>
      </c>
      <c r="D3148" s="3">
        <v>15835.5498046875</v>
      </c>
      <c r="E3148" s="3">
        <v>15749.7998046875</v>
      </c>
      <c r="F3148" s="3">
        <v>15799.349609375</v>
      </c>
    </row>
    <row r="3149" ht="12.75" customHeight="1">
      <c r="A3149" s="4">
        <v>44358.0</v>
      </c>
      <c r="B3149" s="2" t="s">
        <v>11</v>
      </c>
      <c r="C3149" s="3">
        <v>29030.0390625</v>
      </c>
      <c r="D3149" s="3">
        <v>29080.890625</v>
      </c>
      <c r="E3149" s="3">
        <v>28839.5390625</v>
      </c>
      <c r="F3149" s="3">
        <v>28948.73046875</v>
      </c>
    </row>
    <row r="3150" ht="12.75" customHeight="1">
      <c r="A3150" s="4">
        <v>44358.0</v>
      </c>
      <c r="B3150" s="2" t="s">
        <v>6</v>
      </c>
      <c r="C3150" s="3">
        <v>4242.89990234375</v>
      </c>
      <c r="D3150" s="3">
        <v>4248.3798828125</v>
      </c>
      <c r="E3150" s="3">
        <v>4232.25</v>
      </c>
      <c r="F3150" s="3">
        <v>4247.43994140625</v>
      </c>
    </row>
    <row r="3151" ht="12.75" customHeight="1">
      <c r="A3151" s="4">
        <v>44358.0</v>
      </c>
      <c r="B3151" s="2" t="s">
        <v>10</v>
      </c>
      <c r="C3151" s="3">
        <v>3614.11010742188</v>
      </c>
      <c r="D3151" s="3">
        <v>3614.39990234375</v>
      </c>
      <c r="E3151" s="3">
        <v>3587.14990234375</v>
      </c>
      <c r="F3151" s="3">
        <v>3589.75</v>
      </c>
    </row>
    <row r="3152" ht="12.75" customHeight="1">
      <c r="A3152" s="4">
        <v>44358.0</v>
      </c>
      <c r="B3152" s="2" t="s">
        <v>7</v>
      </c>
      <c r="C3152" s="3">
        <v>70.0999984741211</v>
      </c>
      <c r="D3152" s="3">
        <v>71.2399978637695</v>
      </c>
      <c r="E3152" s="3">
        <v>69.6800003051758</v>
      </c>
      <c r="F3152" s="3">
        <v>70.9100036621094</v>
      </c>
    </row>
    <row r="3153" ht="12.75" customHeight="1">
      <c r="A3153" s="4">
        <v>44361.0</v>
      </c>
      <c r="B3153" s="2" t="s">
        <v>8</v>
      </c>
      <c r="C3153" s="3">
        <v>15739.8896484375</v>
      </c>
      <c r="D3153" s="3">
        <v>15802.669921875</v>
      </c>
      <c r="E3153" s="3">
        <v>15673.6396484375</v>
      </c>
      <c r="F3153" s="3">
        <v>15673.6396484375</v>
      </c>
    </row>
    <row r="3154" ht="12.75" customHeight="1">
      <c r="A3154" s="4">
        <v>44361.0</v>
      </c>
      <c r="B3154" s="2" t="s">
        <v>9</v>
      </c>
      <c r="C3154" s="3">
        <v>15791.400390625</v>
      </c>
      <c r="D3154" s="3">
        <v>15823.0498046875</v>
      </c>
      <c r="E3154" s="3">
        <v>15606.5</v>
      </c>
      <c r="F3154" s="3">
        <v>15811.849609375</v>
      </c>
    </row>
    <row r="3155" ht="12.75" customHeight="1">
      <c r="A3155" s="4">
        <v>44361.0</v>
      </c>
      <c r="B3155" s="2" t="s">
        <v>11</v>
      </c>
      <c r="C3155" s="3">
        <v>29153.109375</v>
      </c>
      <c r="D3155" s="3">
        <v>29208.349609375</v>
      </c>
      <c r="E3155" s="3">
        <v>29026.26953125</v>
      </c>
      <c r="F3155" s="3">
        <v>29161.80078125</v>
      </c>
    </row>
    <row r="3156" ht="12.75" customHeight="1">
      <c r="A3156" s="4">
        <v>44361.0</v>
      </c>
      <c r="B3156" s="2" t="s">
        <v>6</v>
      </c>
      <c r="C3156" s="3">
        <v>4248.31005859375</v>
      </c>
      <c r="D3156" s="3">
        <v>4255.58984375</v>
      </c>
      <c r="E3156" s="3">
        <v>4234.06982421875</v>
      </c>
      <c r="F3156" s="3">
        <v>4255.14990234375</v>
      </c>
    </row>
    <row r="3157" ht="12.75" customHeight="1">
      <c r="A3157" s="4">
        <v>44361.0</v>
      </c>
      <c r="B3157" s="2" t="s">
        <v>7</v>
      </c>
      <c r="C3157" s="3">
        <v>70.6500015258789</v>
      </c>
      <c r="D3157" s="3">
        <v>71.7799987792969</v>
      </c>
      <c r="E3157" s="3">
        <v>70.6500015258789</v>
      </c>
      <c r="F3157" s="3">
        <v>70.879997253418</v>
      </c>
    </row>
    <row r="3158" ht="12.75" customHeight="1">
      <c r="A3158" s="4">
        <v>44362.0</v>
      </c>
      <c r="B3158" s="2" t="s">
        <v>8</v>
      </c>
      <c r="C3158" s="3">
        <v>15744.76953125</v>
      </c>
      <c r="D3158" s="3">
        <v>15792.349609375</v>
      </c>
      <c r="E3158" s="3">
        <v>15714.9404296875</v>
      </c>
      <c r="F3158" s="3">
        <v>15729.51953125</v>
      </c>
    </row>
    <row r="3159" ht="12.75" customHeight="1">
      <c r="A3159" s="4">
        <v>44362.0</v>
      </c>
      <c r="B3159" s="2" t="s">
        <v>9</v>
      </c>
      <c r="C3159" s="3">
        <v>15866.9501953125</v>
      </c>
      <c r="D3159" s="3">
        <v>15901.599609375</v>
      </c>
      <c r="E3159" s="3">
        <v>15842.400390625</v>
      </c>
      <c r="F3159" s="3">
        <v>15869.25</v>
      </c>
    </row>
    <row r="3160" ht="12.75" customHeight="1">
      <c r="A3160" s="4">
        <v>44362.0</v>
      </c>
      <c r="B3160" s="2" t="s">
        <v>11</v>
      </c>
      <c r="C3160" s="3">
        <v>29256.029296875</v>
      </c>
      <c r="D3160" s="3">
        <v>29480.849609375</v>
      </c>
      <c r="E3160" s="3">
        <v>29235.7109375</v>
      </c>
      <c r="F3160" s="3">
        <v>29441.30078125</v>
      </c>
    </row>
    <row r="3161" ht="12.75" customHeight="1">
      <c r="A3161" s="4">
        <v>44362.0</v>
      </c>
      <c r="B3161" s="2" t="s">
        <v>6</v>
      </c>
      <c r="C3161" s="3">
        <v>4255.27978515625</v>
      </c>
      <c r="D3161" s="3">
        <v>4257.16015625</v>
      </c>
      <c r="E3161" s="3">
        <v>4238.35009765625</v>
      </c>
      <c r="F3161" s="3">
        <v>4246.58984375</v>
      </c>
    </row>
    <row r="3162" ht="12.75" customHeight="1">
      <c r="A3162" s="4">
        <v>44362.0</v>
      </c>
      <c r="B3162" s="2" t="s">
        <v>10</v>
      </c>
      <c r="C3162" s="3">
        <v>3587.46997070313</v>
      </c>
      <c r="D3162" s="3">
        <v>3592.94995117188</v>
      </c>
      <c r="E3162" s="3">
        <v>3547.18994140625</v>
      </c>
      <c r="F3162" s="3">
        <v>3556.56005859375</v>
      </c>
    </row>
    <row r="3163" ht="12.75" customHeight="1">
      <c r="A3163" s="4">
        <v>44362.0</v>
      </c>
      <c r="B3163" s="2" t="s">
        <v>7</v>
      </c>
      <c r="C3163" s="3">
        <v>71.1600036621094</v>
      </c>
      <c r="D3163" s="3">
        <v>72.4899978637695</v>
      </c>
      <c r="E3163" s="3">
        <v>70.8099975585938</v>
      </c>
      <c r="F3163" s="3">
        <v>72.120002746582</v>
      </c>
    </row>
    <row r="3164" ht="12.75" customHeight="1">
      <c r="A3164" s="4">
        <v>44363.0</v>
      </c>
      <c r="B3164" s="2" t="s">
        <v>8</v>
      </c>
      <c r="C3164" s="3">
        <v>15756.830078125</v>
      </c>
      <c r="D3164" s="3">
        <v>15759.66015625</v>
      </c>
      <c r="E3164" s="3">
        <v>15674.6103515625</v>
      </c>
      <c r="F3164" s="3">
        <v>15710.5703125</v>
      </c>
    </row>
    <row r="3165" ht="12.75" customHeight="1">
      <c r="A3165" s="4">
        <v>44363.0</v>
      </c>
      <c r="B3165" s="2" t="s">
        <v>9</v>
      </c>
      <c r="C3165" s="3">
        <v>15847.5</v>
      </c>
      <c r="D3165" s="3">
        <v>15880.849609375</v>
      </c>
      <c r="E3165" s="3">
        <v>15742.599609375</v>
      </c>
      <c r="F3165" s="3">
        <v>15767.5498046875</v>
      </c>
    </row>
    <row r="3166" ht="12.75" customHeight="1">
      <c r="A3166" s="4">
        <v>44363.0</v>
      </c>
      <c r="B3166" s="2" t="s">
        <v>11</v>
      </c>
      <c r="C3166" s="3">
        <v>29306.140625</v>
      </c>
      <c r="D3166" s="3">
        <v>29434.099609375</v>
      </c>
      <c r="E3166" s="3">
        <v>29263.720703125</v>
      </c>
      <c r="F3166" s="3">
        <v>29291.009765625</v>
      </c>
    </row>
    <row r="3167" ht="12.75" customHeight="1">
      <c r="A3167" s="4">
        <v>44363.0</v>
      </c>
      <c r="B3167" s="2" t="s">
        <v>6</v>
      </c>
      <c r="C3167" s="3">
        <v>4248.8701171875</v>
      </c>
      <c r="D3167" s="3">
        <v>4251.89013671875</v>
      </c>
      <c r="E3167" s="3">
        <v>4202.4501953125</v>
      </c>
      <c r="F3167" s="3">
        <v>4223.7001953125</v>
      </c>
    </row>
    <row r="3168" ht="12.75" customHeight="1">
      <c r="A3168" s="4">
        <v>44363.0</v>
      </c>
      <c r="B3168" s="2" t="s">
        <v>10</v>
      </c>
      <c r="C3168" s="3">
        <v>3556.7099609375</v>
      </c>
      <c r="D3168" s="3">
        <v>3561.09008789063</v>
      </c>
      <c r="E3168" s="3">
        <v>3513.56005859375</v>
      </c>
      <c r="F3168" s="3">
        <v>3518.330078125</v>
      </c>
    </row>
    <row r="3169" ht="12.75" customHeight="1">
      <c r="A3169" s="4">
        <v>44363.0</v>
      </c>
      <c r="B3169" s="2" t="s">
        <v>7</v>
      </c>
      <c r="C3169" s="3">
        <v>72.4499969482422</v>
      </c>
      <c r="D3169" s="3">
        <v>72.9899978637695</v>
      </c>
      <c r="E3169" s="3">
        <v>71.6100006103516</v>
      </c>
      <c r="F3169" s="3">
        <v>72.1500015258789</v>
      </c>
    </row>
    <row r="3170" ht="12.75" customHeight="1">
      <c r="A3170" s="4">
        <v>44364.0</v>
      </c>
      <c r="B3170" s="2" t="s">
        <v>8</v>
      </c>
      <c r="C3170" s="3">
        <v>15655.3203125</v>
      </c>
      <c r="D3170" s="3">
        <v>15752.33984375</v>
      </c>
      <c r="E3170" s="3">
        <v>15649.2197265625</v>
      </c>
      <c r="F3170" s="3">
        <v>15727.669921875</v>
      </c>
    </row>
    <row r="3171" ht="12.75" customHeight="1">
      <c r="A3171" s="4">
        <v>44364.0</v>
      </c>
      <c r="B3171" s="2" t="s">
        <v>9</v>
      </c>
      <c r="C3171" s="3">
        <v>15648.2998046875</v>
      </c>
      <c r="D3171" s="3">
        <v>15769.349609375</v>
      </c>
      <c r="E3171" s="3">
        <v>15616.75</v>
      </c>
      <c r="F3171" s="3">
        <v>15691.400390625</v>
      </c>
    </row>
    <row r="3172" ht="12.75" customHeight="1">
      <c r="A3172" s="4">
        <v>44364.0</v>
      </c>
      <c r="B3172" s="2" t="s">
        <v>11</v>
      </c>
      <c r="C3172" s="3">
        <v>29149.33984375</v>
      </c>
      <c r="D3172" s="3">
        <v>29197.6796875</v>
      </c>
      <c r="E3172" s="3">
        <v>28875.390625</v>
      </c>
      <c r="F3172" s="3">
        <v>29018.330078125</v>
      </c>
    </row>
    <row r="3173" ht="12.75" customHeight="1">
      <c r="A3173" s="4">
        <v>44364.0</v>
      </c>
      <c r="B3173" s="2" t="s">
        <v>6</v>
      </c>
      <c r="C3173" s="3">
        <v>4220.3701171875</v>
      </c>
      <c r="D3173" s="3">
        <v>4232.2900390625</v>
      </c>
      <c r="E3173" s="3">
        <v>4196.0498046875</v>
      </c>
      <c r="F3173" s="3">
        <v>4221.85986328125</v>
      </c>
    </row>
    <row r="3174" ht="12.75" customHeight="1">
      <c r="A3174" s="4">
        <v>44364.0</v>
      </c>
      <c r="B3174" s="2" t="s">
        <v>10</v>
      </c>
      <c r="C3174" s="3">
        <v>3508.32006835938</v>
      </c>
      <c r="D3174" s="3">
        <v>3534.19995117188</v>
      </c>
      <c r="E3174" s="3">
        <v>3507.35009765625</v>
      </c>
      <c r="F3174" s="3">
        <v>3525.60009765625</v>
      </c>
    </row>
    <row r="3175" ht="12.75" customHeight="1">
      <c r="A3175" s="4">
        <v>44364.0</v>
      </c>
      <c r="B3175" s="2" t="s">
        <v>7</v>
      </c>
      <c r="C3175" s="3">
        <v>71.6500015258789</v>
      </c>
      <c r="D3175" s="3">
        <v>72.3000030517578</v>
      </c>
      <c r="E3175" s="3">
        <v>69.7699966430664</v>
      </c>
      <c r="F3175" s="3">
        <v>71.0400009155273</v>
      </c>
    </row>
    <row r="3176" ht="12.75" customHeight="1">
      <c r="A3176" s="4">
        <v>44365.0</v>
      </c>
      <c r="B3176" s="2" t="s">
        <v>8</v>
      </c>
      <c r="C3176" s="3">
        <v>15720.51953125</v>
      </c>
      <c r="D3176" s="3">
        <v>15736.9296875</v>
      </c>
      <c r="E3176" s="3">
        <v>15426.759765625</v>
      </c>
      <c r="F3176" s="3">
        <v>15448.0400390625</v>
      </c>
    </row>
    <row r="3177" ht="12.75" customHeight="1">
      <c r="A3177" s="4">
        <v>44365.0</v>
      </c>
      <c r="B3177" s="2" t="s">
        <v>9</v>
      </c>
      <c r="C3177" s="3">
        <v>15756.5</v>
      </c>
      <c r="D3177" s="3">
        <v>15761.5</v>
      </c>
      <c r="E3177" s="3">
        <v>15450.900390625</v>
      </c>
      <c r="F3177" s="3">
        <v>15683.349609375</v>
      </c>
    </row>
    <row r="3178" ht="12.75" customHeight="1">
      <c r="A3178" s="4">
        <v>44365.0</v>
      </c>
      <c r="B3178" s="2" t="s">
        <v>11</v>
      </c>
      <c r="C3178" s="3">
        <v>29136.740234375</v>
      </c>
      <c r="D3178" s="3">
        <v>29136.740234375</v>
      </c>
      <c r="E3178" s="3">
        <v>28957.98046875</v>
      </c>
      <c r="F3178" s="3">
        <v>28964.080078125</v>
      </c>
    </row>
    <row r="3179" ht="12.75" customHeight="1">
      <c r="A3179" s="4">
        <v>44365.0</v>
      </c>
      <c r="B3179" s="2" t="s">
        <v>6</v>
      </c>
      <c r="C3179" s="3">
        <v>4204.77978515625</v>
      </c>
      <c r="D3179" s="3">
        <v>4204.77978515625</v>
      </c>
      <c r="E3179" s="3">
        <v>4164.39990234375</v>
      </c>
      <c r="F3179" s="3">
        <v>4166.4501953125</v>
      </c>
    </row>
    <row r="3180" ht="12.75" customHeight="1">
      <c r="A3180" s="4">
        <v>44365.0</v>
      </c>
      <c r="B3180" s="2" t="s">
        <v>10</v>
      </c>
      <c r="C3180" s="3">
        <v>3520.5</v>
      </c>
      <c r="D3180" s="3">
        <v>3535.6201171875</v>
      </c>
      <c r="E3180" s="3">
        <v>3503.17993164063</v>
      </c>
      <c r="F3180" s="3">
        <v>3525.10009765625</v>
      </c>
    </row>
    <row r="3181" ht="12.75" customHeight="1">
      <c r="A3181" s="4">
        <v>44365.0</v>
      </c>
      <c r="B3181" s="2" t="s">
        <v>7</v>
      </c>
      <c r="C3181" s="3">
        <v>71.0999984741211</v>
      </c>
      <c r="D3181" s="3">
        <v>72.1699981689453</v>
      </c>
      <c r="E3181" s="3">
        <v>70.1600036621094</v>
      </c>
      <c r="F3181" s="3">
        <v>71.6399993896484</v>
      </c>
    </row>
    <row r="3182" ht="12.75" customHeight="1">
      <c r="A3182" s="4">
        <v>44368.0</v>
      </c>
      <c r="B3182" s="2" t="s">
        <v>8</v>
      </c>
      <c r="C3182" s="3">
        <v>15391.5</v>
      </c>
      <c r="D3182" s="3">
        <v>15606.5703125</v>
      </c>
      <c r="E3182" s="3">
        <v>15309.4404296875</v>
      </c>
      <c r="F3182" s="3">
        <v>15603.240234375</v>
      </c>
    </row>
    <row r="3183" ht="12.75" customHeight="1">
      <c r="A3183" s="4">
        <v>44368.0</v>
      </c>
      <c r="B3183" s="2" t="s">
        <v>9</v>
      </c>
      <c r="C3183" s="3">
        <v>15525.849609375</v>
      </c>
      <c r="D3183" s="3">
        <v>15765.150390625</v>
      </c>
      <c r="E3183" s="3">
        <v>15505.650390625</v>
      </c>
      <c r="F3183" s="3">
        <v>15746.5</v>
      </c>
    </row>
    <row r="3184" ht="12.75" customHeight="1">
      <c r="A3184" s="4">
        <v>44368.0</v>
      </c>
      <c r="B3184" s="2" t="s">
        <v>11</v>
      </c>
      <c r="C3184" s="3">
        <v>28506.83984375</v>
      </c>
      <c r="D3184" s="3">
        <v>28506.83984375</v>
      </c>
      <c r="E3184" s="3">
        <v>27795.859375</v>
      </c>
      <c r="F3184" s="3">
        <v>28010.9296875</v>
      </c>
    </row>
    <row r="3185" ht="12.75" customHeight="1">
      <c r="A3185" s="4">
        <v>44368.0</v>
      </c>
      <c r="B3185" s="2" t="s">
        <v>6</v>
      </c>
      <c r="C3185" s="3">
        <v>4173.39990234375</v>
      </c>
      <c r="D3185" s="3">
        <v>4226.240234375</v>
      </c>
      <c r="E3185" s="3">
        <v>4173.39990234375</v>
      </c>
      <c r="F3185" s="3">
        <v>4224.7900390625</v>
      </c>
    </row>
    <row r="3186" ht="12.75" customHeight="1">
      <c r="A3186" s="4">
        <v>44368.0</v>
      </c>
      <c r="B3186" s="2" t="s">
        <v>10</v>
      </c>
      <c r="C3186" s="3">
        <v>3515.5</v>
      </c>
      <c r="D3186" s="3">
        <v>3540.30004882813</v>
      </c>
      <c r="E3186" s="3">
        <v>3504.01000976563</v>
      </c>
      <c r="F3186" s="3">
        <v>3529.17993164063</v>
      </c>
    </row>
    <row r="3187" ht="12.75" customHeight="1">
      <c r="A3187" s="4">
        <v>44368.0</v>
      </c>
      <c r="B3187" s="2" t="s">
        <v>7</v>
      </c>
      <c r="C3187" s="3">
        <v>71.5199966430664</v>
      </c>
      <c r="D3187" s="3">
        <v>73.9599990844727</v>
      </c>
      <c r="E3187" s="3">
        <v>71.1500015258789</v>
      </c>
      <c r="F3187" s="3">
        <v>73.6600036621094</v>
      </c>
    </row>
    <row r="3188" ht="12.75" customHeight="1">
      <c r="A3188" s="4">
        <v>44369.0</v>
      </c>
      <c r="B3188" s="2" t="s">
        <v>8</v>
      </c>
      <c r="C3188" s="3">
        <v>15587.5703125</v>
      </c>
      <c r="D3188" s="3">
        <v>15652.75</v>
      </c>
      <c r="E3188" s="3">
        <v>15518.3095703125</v>
      </c>
      <c r="F3188" s="3">
        <v>15636.330078125</v>
      </c>
    </row>
    <row r="3189" ht="12.75" customHeight="1">
      <c r="A3189" s="4">
        <v>44369.0</v>
      </c>
      <c r="B3189" s="2" t="s">
        <v>9</v>
      </c>
      <c r="C3189" s="3">
        <v>15840.5</v>
      </c>
      <c r="D3189" s="3">
        <v>15895.75</v>
      </c>
      <c r="E3189" s="3">
        <v>15752.099609375</v>
      </c>
      <c r="F3189" s="3">
        <v>15772.75</v>
      </c>
    </row>
    <row r="3190" ht="12.75" customHeight="1">
      <c r="A3190" s="4">
        <v>44369.0</v>
      </c>
      <c r="B3190" s="2" t="s">
        <v>11</v>
      </c>
      <c r="C3190" s="3">
        <v>28513.0703125</v>
      </c>
      <c r="D3190" s="3">
        <v>28895.259765625</v>
      </c>
      <c r="E3190" s="3">
        <v>28494.4609375</v>
      </c>
      <c r="F3190" s="3">
        <v>28884.130859375</v>
      </c>
    </row>
    <row r="3191" ht="12.75" customHeight="1">
      <c r="A3191" s="4">
        <v>44369.0</v>
      </c>
      <c r="B3191" s="2" t="s">
        <v>6</v>
      </c>
      <c r="C3191" s="3">
        <v>4224.60986328125</v>
      </c>
      <c r="D3191" s="3">
        <v>4255.83984375</v>
      </c>
      <c r="E3191" s="3">
        <v>4217.27001953125</v>
      </c>
      <c r="F3191" s="3">
        <v>4246.43994140625</v>
      </c>
    </row>
    <row r="3192" ht="12.75" customHeight="1">
      <c r="A3192" s="4">
        <v>44369.0</v>
      </c>
      <c r="B3192" s="2" t="s">
        <v>10</v>
      </c>
      <c r="C3192" s="3">
        <v>3539.7900390625</v>
      </c>
      <c r="D3192" s="3">
        <v>3560.18994140625</v>
      </c>
      <c r="E3192" s="3">
        <v>3536.81005859375</v>
      </c>
      <c r="F3192" s="3">
        <v>3557.40991210938</v>
      </c>
    </row>
    <row r="3193" ht="12.75" customHeight="1">
      <c r="A3193" s="4">
        <v>44369.0</v>
      </c>
      <c r="B3193" s="2" t="s">
        <v>7</v>
      </c>
      <c r="C3193" s="3">
        <v>73.4100036621094</v>
      </c>
      <c r="D3193" s="3">
        <v>73.9499969482422</v>
      </c>
      <c r="E3193" s="3">
        <v>72.9400024414063</v>
      </c>
      <c r="F3193" s="3">
        <v>73.0599975585938</v>
      </c>
    </row>
    <row r="3194" ht="12.75" customHeight="1">
      <c r="A3194" s="4">
        <v>44370.0</v>
      </c>
      <c r="B3194" s="2" t="s">
        <v>8</v>
      </c>
      <c r="C3194" s="3">
        <v>15674.330078125</v>
      </c>
      <c r="D3194" s="3">
        <v>15675.900390625</v>
      </c>
      <c r="E3194" s="3">
        <v>15456.3896484375</v>
      </c>
      <c r="F3194" s="3">
        <v>15456.3896484375</v>
      </c>
    </row>
    <row r="3195" ht="12.75" customHeight="1">
      <c r="A3195" s="4">
        <v>44370.0</v>
      </c>
      <c r="B3195" s="2" t="s">
        <v>9</v>
      </c>
      <c r="C3195" s="3">
        <v>15862.7998046875</v>
      </c>
      <c r="D3195" s="3">
        <v>15862.9501953125</v>
      </c>
      <c r="E3195" s="3">
        <v>15673.9501953125</v>
      </c>
      <c r="F3195" s="3">
        <v>15686.9501953125</v>
      </c>
    </row>
    <row r="3196" ht="12.75" customHeight="1">
      <c r="A3196" s="4">
        <v>44370.0</v>
      </c>
      <c r="B3196" s="2" t="s">
        <v>11</v>
      </c>
      <c r="C3196" s="3">
        <v>28886.919921875</v>
      </c>
      <c r="D3196" s="3">
        <v>29007.830078125</v>
      </c>
      <c r="E3196" s="3">
        <v>28860.060546875</v>
      </c>
      <c r="F3196" s="3">
        <v>28874.890625</v>
      </c>
    </row>
    <row r="3197" ht="12.75" customHeight="1">
      <c r="A3197" s="4">
        <v>44370.0</v>
      </c>
      <c r="B3197" s="2" t="s">
        <v>6</v>
      </c>
      <c r="C3197" s="3">
        <v>4249.27001953125</v>
      </c>
      <c r="D3197" s="3">
        <v>4256.60009765625</v>
      </c>
      <c r="E3197" s="3">
        <v>4241.43017578125</v>
      </c>
      <c r="F3197" s="3">
        <v>4241.83984375</v>
      </c>
    </row>
    <row r="3198" ht="12.75" customHeight="1">
      <c r="A3198" s="4">
        <v>44370.0</v>
      </c>
      <c r="B3198" s="2" t="s">
        <v>10</v>
      </c>
      <c r="C3198" s="3">
        <v>3559.39990234375</v>
      </c>
      <c r="D3198" s="3">
        <v>3577.46997070313</v>
      </c>
      <c r="E3198" s="3">
        <v>3549.85009765625</v>
      </c>
      <c r="F3198" s="3">
        <v>3566.21997070313</v>
      </c>
    </row>
    <row r="3199" ht="12.75" customHeight="1">
      <c r="A3199" s="4">
        <v>44370.0</v>
      </c>
      <c r="B3199" s="2" t="s">
        <v>7</v>
      </c>
      <c r="C3199" s="3">
        <v>72.9100036621094</v>
      </c>
      <c r="D3199" s="3">
        <v>74.25</v>
      </c>
      <c r="E3199" s="3">
        <v>72.8199996948242</v>
      </c>
      <c r="F3199" s="3">
        <v>73.0800018310547</v>
      </c>
    </row>
    <row r="3200" ht="12.75" customHeight="1">
      <c r="A3200" s="4">
        <v>44371.0</v>
      </c>
      <c r="B3200" s="2" t="s">
        <v>8</v>
      </c>
      <c r="C3200" s="3">
        <v>15528.5498046875</v>
      </c>
      <c r="D3200" s="3">
        <v>15606.8896484375</v>
      </c>
      <c r="E3200" s="3">
        <v>15476.669921875</v>
      </c>
      <c r="F3200" s="3">
        <v>15589.23046875</v>
      </c>
    </row>
    <row r="3201" ht="12.75" customHeight="1">
      <c r="A3201" s="4">
        <v>44371.0</v>
      </c>
      <c r="B3201" s="2" t="s">
        <v>9</v>
      </c>
      <c r="C3201" s="3">
        <v>15737.2998046875</v>
      </c>
      <c r="D3201" s="3">
        <v>15821.400390625</v>
      </c>
      <c r="E3201" s="3">
        <v>15702.7001953125</v>
      </c>
      <c r="F3201" s="3">
        <v>15790.4501953125</v>
      </c>
    </row>
    <row r="3202" ht="12.75" customHeight="1">
      <c r="A3202" s="4">
        <v>44371.0</v>
      </c>
      <c r="B3202" s="2" t="s">
        <v>11</v>
      </c>
      <c r="C3202" s="3">
        <v>28811.8203125</v>
      </c>
      <c r="D3202" s="3">
        <v>28935.33984375</v>
      </c>
      <c r="E3202" s="3">
        <v>28758.369140625</v>
      </c>
      <c r="F3202" s="3">
        <v>28875.23046875</v>
      </c>
    </row>
    <row r="3203" ht="12.75" customHeight="1">
      <c r="A3203" s="4">
        <v>44371.0</v>
      </c>
      <c r="B3203" s="2" t="s">
        <v>6</v>
      </c>
      <c r="C3203" s="3">
        <v>4256.97021484375</v>
      </c>
      <c r="D3203" s="3">
        <v>4271.27978515625</v>
      </c>
      <c r="E3203" s="3">
        <v>4256.97021484375</v>
      </c>
      <c r="F3203" s="3">
        <v>4266.490234375</v>
      </c>
    </row>
    <row r="3204" ht="12.75" customHeight="1">
      <c r="A3204" s="4">
        <v>44371.0</v>
      </c>
      <c r="B3204" s="2" t="s">
        <v>10</v>
      </c>
      <c r="C3204" s="3">
        <v>3568.580078125</v>
      </c>
      <c r="D3204" s="3">
        <v>3570.48999023438</v>
      </c>
      <c r="E3204" s="3">
        <v>3548.82006835938</v>
      </c>
      <c r="F3204" s="3">
        <v>3566.64990234375</v>
      </c>
    </row>
    <row r="3205" ht="12.75" customHeight="1">
      <c r="A3205" s="4">
        <v>44371.0</v>
      </c>
      <c r="B3205" s="2" t="s">
        <v>7</v>
      </c>
      <c r="C3205" s="3">
        <v>73.2799987792969</v>
      </c>
      <c r="D3205" s="3">
        <v>73.6100006103516</v>
      </c>
      <c r="E3205" s="3">
        <v>72.3199996948242</v>
      </c>
      <c r="F3205" s="3">
        <v>73.3000030517578</v>
      </c>
    </row>
    <row r="3206" ht="12.75" customHeight="1">
      <c r="A3206" s="4">
        <v>44372.0</v>
      </c>
      <c r="B3206" s="2" t="s">
        <v>8</v>
      </c>
      <c r="C3206" s="3">
        <v>15584.900390625</v>
      </c>
      <c r="D3206" s="3">
        <v>15612.66015625</v>
      </c>
      <c r="E3206" s="3">
        <v>15533.400390625</v>
      </c>
      <c r="F3206" s="3">
        <v>15607.9697265625</v>
      </c>
    </row>
    <row r="3207" ht="12.75" customHeight="1">
      <c r="A3207" s="4">
        <v>44372.0</v>
      </c>
      <c r="B3207" s="2" t="s">
        <v>9</v>
      </c>
      <c r="C3207" s="3">
        <v>15839.349609375</v>
      </c>
      <c r="D3207" s="3">
        <v>15870.7998046875</v>
      </c>
      <c r="E3207" s="3">
        <v>15772.2998046875</v>
      </c>
      <c r="F3207" s="3">
        <v>15860.349609375</v>
      </c>
    </row>
    <row r="3208" ht="12.75" customHeight="1">
      <c r="A3208" s="4">
        <v>44372.0</v>
      </c>
      <c r="B3208" s="2" t="s">
        <v>11</v>
      </c>
      <c r="C3208" s="3">
        <v>29137.30078125</v>
      </c>
      <c r="D3208" s="3">
        <v>29174.169921875</v>
      </c>
      <c r="E3208" s="3">
        <v>28992.740234375</v>
      </c>
      <c r="F3208" s="3">
        <v>29066.1796875</v>
      </c>
    </row>
    <row r="3209" ht="12.75" customHeight="1">
      <c r="A3209" s="4">
        <v>44372.0</v>
      </c>
      <c r="B3209" s="2" t="s">
        <v>6</v>
      </c>
      <c r="C3209" s="3">
        <v>4274.4501953125</v>
      </c>
      <c r="D3209" s="3">
        <v>4286.1201171875</v>
      </c>
      <c r="E3209" s="3">
        <v>4271.16015625</v>
      </c>
      <c r="F3209" s="3">
        <v>4280.7001953125</v>
      </c>
    </row>
    <row r="3210" ht="12.75" customHeight="1">
      <c r="A3210" s="4">
        <v>44372.0</v>
      </c>
      <c r="B3210" s="2" t="s">
        <v>10</v>
      </c>
      <c r="C3210" s="3">
        <v>3567.3798828125</v>
      </c>
      <c r="D3210" s="3">
        <v>3614.30004882813</v>
      </c>
      <c r="E3210" s="3">
        <v>3564.52001953125</v>
      </c>
      <c r="F3210" s="3">
        <v>3607.56005859375</v>
      </c>
    </row>
    <row r="3211" ht="12.75" customHeight="1">
      <c r="A3211" s="4">
        <v>44372.0</v>
      </c>
      <c r="B3211" s="2" t="s">
        <v>7</v>
      </c>
      <c r="C3211" s="3">
        <v>73.3199996948242</v>
      </c>
      <c r="D3211" s="3">
        <v>74.1800003051758</v>
      </c>
      <c r="E3211" s="3">
        <v>72.8499984741211</v>
      </c>
      <c r="F3211" s="3">
        <v>74.0500030517578</v>
      </c>
    </row>
    <row r="3212" ht="12.75" customHeight="1">
      <c r="A3212" s="4">
        <v>44375.0</v>
      </c>
      <c r="B3212" s="2" t="s">
        <v>8</v>
      </c>
      <c r="C3212" s="3">
        <v>15570.7998046875</v>
      </c>
      <c r="D3212" s="3">
        <v>15668.080078125</v>
      </c>
      <c r="E3212" s="3">
        <v>15542.169921875</v>
      </c>
      <c r="F3212" s="3">
        <v>15554.1796875</v>
      </c>
    </row>
    <row r="3213" ht="12.75" customHeight="1">
      <c r="A3213" s="4">
        <v>44375.0</v>
      </c>
      <c r="B3213" s="2" t="s">
        <v>9</v>
      </c>
      <c r="C3213" s="3">
        <v>15915.349609375</v>
      </c>
      <c r="D3213" s="3">
        <v>15915.650390625</v>
      </c>
      <c r="E3213" s="3">
        <v>15792.150390625</v>
      </c>
      <c r="F3213" s="3">
        <v>15814.7001953125</v>
      </c>
    </row>
    <row r="3214" ht="12.75" customHeight="1">
      <c r="A3214" s="4">
        <v>44375.0</v>
      </c>
      <c r="B3214" s="2" t="s">
        <v>11</v>
      </c>
      <c r="C3214" s="3">
        <v>29112.66015625</v>
      </c>
      <c r="D3214" s="3">
        <v>29121.279296875</v>
      </c>
      <c r="E3214" s="3">
        <v>28984.9296875</v>
      </c>
      <c r="F3214" s="3">
        <v>29048.01953125</v>
      </c>
    </row>
    <row r="3215" ht="12.75" customHeight="1">
      <c r="A3215" s="4">
        <v>44375.0</v>
      </c>
      <c r="B3215" s="2" t="s">
        <v>6</v>
      </c>
      <c r="C3215" s="3">
        <v>4284.89990234375</v>
      </c>
      <c r="D3215" s="3">
        <v>4292.14013671875</v>
      </c>
      <c r="E3215" s="3">
        <v>4274.669921875</v>
      </c>
      <c r="F3215" s="3">
        <v>4290.60986328125</v>
      </c>
    </row>
    <row r="3216" ht="12.75" customHeight="1">
      <c r="A3216" s="4">
        <v>44375.0</v>
      </c>
      <c r="B3216" s="2" t="s">
        <v>10</v>
      </c>
      <c r="C3216" s="3">
        <v>3612.25</v>
      </c>
      <c r="D3216" s="3">
        <v>3614.36010742188</v>
      </c>
      <c r="E3216" s="3">
        <v>3594.21997070313</v>
      </c>
      <c r="F3216" s="3">
        <v>3606.3701171875</v>
      </c>
    </row>
    <row r="3217" ht="12.75" customHeight="1">
      <c r="A3217" s="4">
        <v>44375.0</v>
      </c>
      <c r="B3217" s="2" t="s">
        <v>7</v>
      </c>
      <c r="C3217" s="3">
        <v>73.9899978637695</v>
      </c>
      <c r="D3217" s="3">
        <v>74.4499969482422</v>
      </c>
      <c r="E3217" s="3">
        <v>72.620002746582</v>
      </c>
      <c r="F3217" s="3">
        <v>72.9100036621094</v>
      </c>
    </row>
    <row r="3218" ht="12.75" customHeight="1">
      <c r="A3218" s="4">
        <v>44376.0</v>
      </c>
      <c r="B3218" s="2" t="s">
        <v>8</v>
      </c>
      <c r="C3218" s="3">
        <v>15565.830078125</v>
      </c>
      <c r="D3218" s="3">
        <v>15752.9296875</v>
      </c>
      <c r="E3218" s="3">
        <v>15555.490234375</v>
      </c>
      <c r="F3218" s="3">
        <v>15690.58984375</v>
      </c>
    </row>
    <row r="3219" ht="12.75" customHeight="1">
      <c r="A3219" s="4">
        <v>44376.0</v>
      </c>
      <c r="B3219" s="2" t="s">
        <v>9</v>
      </c>
      <c r="C3219" s="3">
        <v>15807.5</v>
      </c>
      <c r="D3219" s="3">
        <v>15835.900390625</v>
      </c>
      <c r="E3219" s="3">
        <v>15724.0498046875</v>
      </c>
      <c r="F3219" s="3">
        <v>15748.4501953125</v>
      </c>
    </row>
    <row r="3220" ht="12.75" customHeight="1">
      <c r="A3220" s="4">
        <v>44376.0</v>
      </c>
      <c r="B3220" s="2" t="s">
        <v>11</v>
      </c>
      <c r="C3220" s="3">
        <v>28927.439453125</v>
      </c>
      <c r="D3220" s="3">
        <v>28951.6796875</v>
      </c>
      <c r="E3220" s="3">
        <v>28735.55078125</v>
      </c>
      <c r="F3220" s="3">
        <v>28812.609375</v>
      </c>
    </row>
    <row r="3221" ht="12.75" customHeight="1">
      <c r="A3221" s="4">
        <v>44376.0</v>
      </c>
      <c r="B3221" s="2" t="s">
        <v>6</v>
      </c>
      <c r="C3221" s="3">
        <v>4293.2099609375</v>
      </c>
      <c r="D3221" s="3">
        <v>4300.52001953125</v>
      </c>
      <c r="E3221" s="3">
        <v>4287.0400390625</v>
      </c>
      <c r="F3221" s="3">
        <v>4291.7998046875</v>
      </c>
    </row>
    <row r="3222" ht="12.75" customHeight="1">
      <c r="A3222" s="4">
        <v>44376.0</v>
      </c>
      <c r="B3222" s="2" t="s">
        <v>10</v>
      </c>
      <c r="C3222" s="3">
        <v>3601.67993164063</v>
      </c>
      <c r="D3222" s="3">
        <v>3601.830078125</v>
      </c>
      <c r="E3222" s="3">
        <v>3570.53002929688</v>
      </c>
      <c r="F3222" s="3">
        <v>3573.17993164063</v>
      </c>
    </row>
    <row r="3223" ht="12.75" customHeight="1">
      <c r="A3223" s="4">
        <v>44376.0</v>
      </c>
      <c r="B3223" s="2" t="s">
        <v>7</v>
      </c>
      <c r="C3223" s="3">
        <v>72.7799987792969</v>
      </c>
      <c r="D3223" s="3">
        <v>73.8099975585938</v>
      </c>
      <c r="E3223" s="3">
        <v>71.9700012207031</v>
      </c>
      <c r="F3223" s="3">
        <v>72.9800033569336</v>
      </c>
    </row>
    <row r="3224" ht="12.75" customHeight="1">
      <c r="A3224" s="4">
        <v>44377.0</v>
      </c>
      <c r="B3224" s="2" t="s">
        <v>8</v>
      </c>
      <c r="C3224" s="3">
        <v>15700.0595703125</v>
      </c>
      <c r="D3224" s="3">
        <v>15709.33984375</v>
      </c>
      <c r="E3224" s="3">
        <v>15461.2001953125</v>
      </c>
      <c r="F3224" s="3">
        <v>15531.0400390625</v>
      </c>
    </row>
    <row r="3225" ht="12.75" customHeight="1">
      <c r="A3225" s="4">
        <v>44377.0</v>
      </c>
      <c r="B3225" s="2" t="s">
        <v>9</v>
      </c>
      <c r="C3225" s="3">
        <v>15776.900390625</v>
      </c>
      <c r="D3225" s="3">
        <v>15839.099609375</v>
      </c>
      <c r="E3225" s="3">
        <v>15708.75</v>
      </c>
      <c r="F3225" s="3">
        <v>15721.5</v>
      </c>
    </row>
    <row r="3226" ht="12.75" customHeight="1">
      <c r="A3226" s="4">
        <v>44377.0</v>
      </c>
      <c r="B3226" s="2" t="s">
        <v>11</v>
      </c>
      <c r="C3226" s="3">
        <v>28896.310546875</v>
      </c>
      <c r="D3226" s="3">
        <v>28998.990234375</v>
      </c>
      <c r="E3226" s="3">
        <v>28779.759765625</v>
      </c>
      <c r="F3226" s="3">
        <v>28791.529296875</v>
      </c>
    </row>
    <row r="3227" ht="12.75" customHeight="1">
      <c r="A3227" s="4">
        <v>44377.0</v>
      </c>
      <c r="B3227" s="2" t="s">
        <v>6</v>
      </c>
      <c r="C3227" s="3">
        <v>4290.64990234375</v>
      </c>
      <c r="D3227" s="3">
        <v>4302.43017578125</v>
      </c>
      <c r="E3227" s="3">
        <v>4287.9599609375</v>
      </c>
      <c r="F3227" s="3">
        <v>4297.5</v>
      </c>
    </row>
    <row r="3228" ht="12.75" customHeight="1">
      <c r="A3228" s="4">
        <v>44377.0</v>
      </c>
      <c r="B3228" s="2" t="s">
        <v>10</v>
      </c>
      <c r="C3228" s="3">
        <v>3572.6201171875</v>
      </c>
      <c r="D3228" s="3">
        <v>3594.1201171875</v>
      </c>
      <c r="E3228" s="3">
        <v>3569.5</v>
      </c>
      <c r="F3228" s="3">
        <v>3591.19995117188</v>
      </c>
    </row>
    <row r="3229" ht="12.75" customHeight="1">
      <c r="A3229" s="4">
        <v>44377.0</v>
      </c>
      <c r="B3229" s="2" t="s">
        <v>7</v>
      </c>
      <c r="C3229" s="3">
        <v>73.4700012207031</v>
      </c>
      <c r="D3229" s="3">
        <v>74.1399993896484</v>
      </c>
      <c r="E3229" s="3">
        <v>72.8199996948242</v>
      </c>
      <c r="F3229" s="3">
        <v>73.4700012207031</v>
      </c>
    </row>
    <row r="3230" ht="12.75" customHeight="1">
      <c r="A3230" s="4">
        <v>44378.0</v>
      </c>
      <c r="B3230" s="2" t="s">
        <v>8</v>
      </c>
      <c r="C3230" s="3">
        <v>15624.2802734375</v>
      </c>
      <c r="D3230" s="3">
        <v>15708.7802734375</v>
      </c>
      <c r="E3230" s="3">
        <v>15488.490234375</v>
      </c>
      <c r="F3230" s="3">
        <v>15603.8095703125</v>
      </c>
    </row>
    <row r="3231" ht="12.75" customHeight="1">
      <c r="A3231" s="4">
        <v>44378.0</v>
      </c>
      <c r="B3231" s="2" t="s">
        <v>9</v>
      </c>
      <c r="C3231" s="3">
        <v>15755.0498046875</v>
      </c>
      <c r="D3231" s="3">
        <v>15755.5498046875</v>
      </c>
      <c r="E3231" s="3">
        <v>15667.0498046875</v>
      </c>
      <c r="F3231" s="3">
        <v>15680.0</v>
      </c>
    </row>
    <row r="3232" ht="12.75" customHeight="1">
      <c r="A3232" s="4">
        <v>44378.0</v>
      </c>
      <c r="B3232" s="2" t="s">
        <v>11</v>
      </c>
      <c r="C3232" s="3">
        <v>28832.41015625</v>
      </c>
      <c r="D3232" s="3">
        <v>28833.169921875</v>
      </c>
      <c r="E3232" s="3">
        <v>28624.80078125</v>
      </c>
      <c r="F3232" s="3">
        <v>28707.0390625</v>
      </c>
    </row>
    <row r="3233" ht="12.75" customHeight="1">
      <c r="A3233" s="4">
        <v>44378.0</v>
      </c>
      <c r="B3233" s="2" t="s">
        <v>6</v>
      </c>
      <c r="C3233" s="3">
        <v>4300.72998046875</v>
      </c>
      <c r="D3233" s="3">
        <v>4320.66015625</v>
      </c>
      <c r="E3233" s="3">
        <v>4300.72998046875</v>
      </c>
      <c r="F3233" s="3">
        <v>4319.93994140625</v>
      </c>
    </row>
    <row r="3234" ht="12.75" customHeight="1">
      <c r="A3234" s="4">
        <v>44378.0</v>
      </c>
      <c r="B3234" s="2" t="s">
        <v>10</v>
      </c>
      <c r="C3234" s="3">
        <v>3600.55004882813</v>
      </c>
      <c r="D3234" s="3">
        <v>3607.69995117188</v>
      </c>
      <c r="E3234" s="3">
        <v>3573.93994140625</v>
      </c>
      <c r="F3234" s="3">
        <v>3588.78002929688</v>
      </c>
    </row>
    <row r="3235" ht="12.75" customHeight="1">
      <c r="A3235" s="4">
        <v>44378.0</v>
      </c>
      <c r="B3235" s="2" t="s">
        <v>7</v>
      </c>
      <c r="C3235" s="3">
        <v>73.5</v>
      </c>
      <c r="D3235" s="3">
        <v>76.2200012207031</v>
      </c>
      <c r="E3235" s="3">
        <v>73.3899993896484</v>
      </c>
      <c r="F3235" s="3">
        <v>75.2300033569336</v>
      </c>
    </row>
    <row r="3236" ht="12.75" customHeight="1">
      <c r="A3236" s="4">
        <v>44379.0</v>
      </c>
      <c r="B3236" s="2" t="s">
        <v>8</v>
      </c>
      <c r="C3236" s="3">
        <v>15644.83984375</v>
      </c>
      <c r="D3236" s="3">
        <v>15705.5302734375</v>
      </c>
      <c r="E3236" s="3">
        <v>15616.4296875</v>
      </c>
      <c r="F3236" s="3">
        <v>15650.08984375</v>
      </c>
    </row>
    <row r="3237" ht="12.75" customHeight="1">
      <c r="A3237" s="4">
        <v>44379.0</v>
      </c>
      <c r="B3237" s="2" t="s">
        <v>9</v>
      </c>
      <c r="C3237" s="3">
        <v>15705.849609375</v>
      </c>
      <c r="D3237" s="3">
        <v>15738.349609375</v>
      </c>
      <c r="E3237" s="3">
        <v>15635.9501953125</v>
      </c>
      <c r="F3237" s="3">
        <v>15722.2001953125</v>
      </c>
    </row>
    <row r="3238" ht="12.75" customHeight="1">
      <c r="A3238" s="4">
        <v>44379.0</v>
      </c>
      <c r="B3238" s="2" t="s">
        <v>11</v>
      </c>
      <c r="C3238" s="3">
        <v>28719.240234375</v>
      </c>
      <c r="D3238" s="3">
        <v>28849.3203125</v>
      </c>
      <c r="E3238" s="3">
        <v>28688.630859375</v>
      </c>
      <c r="F3238" s="3">
        <v>28783.279296875</v>
      </c>
    </row>
    <row r="3239" ht="12.75" customHeight="1">
      <c r="A3239" s="4">
        <v>44379.0</v>
      </c>
      <c r="B3239" s="2" t="s">
        <v>6</v>
      </c>
      <c r="C3239" s="3">
        <v>4326.60009765625</v>
      </c>
      <c r="D3239" s="3">
        <v>4355.43017578125</v>
      </c>
      <c r="E3239" s="3">
        <v>4326.60009765625</v>
      </c>
      <c r="F3239" s="3">
        <v>4352.33984375</v>
      </c>
    </row>
    <row r="3240" ht="12.75" customHeight="1">
      <c r="A3240" s="4">
        <v>44379.0</v>
      </c>
      <c r="B3240" s="2" t="s">
        <v>10</v>
      </c>
      <c r="C3240" s="3">
        <v>3569.88989257813</v>
      </c>
      <c r="D3240" s="3">
        <v>3569.88989257813</v>
      </c>
      <c r="E3240" s="3">
        <v>3514.34008789063</v>
      </c>
      <c r="F3240" s="3">
        <v>3518.76000976563</v>
      </c>
    </row>
    <row r="3241" ht="12.75" customHeight="1">
      <c r="A3241" s="4">
        <v>44379.0</v>
      </c>
      <c r="B3241" s="2" t="s">
        <v>7</v>
      </c>
      <c r="C3241" s="3">
        <v>75.0199966430664</v>
      </c>
      <c r="D3241" s="3">
        <v>75.620002746582</v>
      </c>
      <c r="E3241" s="3">
        <v>74.4100036621094</v>
      </c>
      <c r="F3241" s="3">
        <v>75.1600036621094</v>
      </c>
    </row>
    <row r="3242" ht="12.75" customHeight="1">
      <c r="A3242" s="4">
        <v>44382.0</v>
      </c>
      <c r="B3242" s="2" t="s">
        <v>8</v>
      </c>
      <c r="C3242" s="3">
        <v>15628.419921875</v>
      </c>
      <c r="D3242" s="3">
        <v>15673.8798828125</v>
      </c>
      <c r="E3242" s="3">
        <v>15535.2900390625</v>
      </c>
      <c r="F3242" s="3">
        <v>15661.9697265625</v>
      </c>
    </row>
    <row r="3243" ht="12.75" customHeight="1">
      <c r="A3243" s="4">
        <v>44382.0</v>
      </c>
      <c r="B3243" s="2" t="s">
        <v>9</v>
      </c>
      <c r="C3243" s="3">
        <v>15793.400390625</v>
      </c>
      <c r="D3243" s="3">
        <v>15845.9501953125</v>
      </c>
      <c r="E3243" s="3">
        <v>15762.0498046875</v>
      </c>
      <c r="F3243" s="3">
        <v>15834.349609375</v>
      </c>
    </row>
    <row r="3244" ht="12.75" customHeight="1">
      <c r="A3244" s="4">
        <v>44382.0</v>
      </c>
      <c r="B3244" s="2" t="s">
        <v>11</v>
      </c>
      <c r="C3244" s="3">
        <v>28709.5703125</v>
      </c>
      <c r="D3244" s="3">
        <v>28731.0703125</v>
      </c>
      <c r="E3244" s="3">
        <v>28581.080078125</v>
      </c>
      <c r="F3244" s="3">
        <v>28598.189453125</v>
      </c>
    </row>
    <row r="3245" ht="12.75" customHeight="1">
      <c r="A3245" s="4">
        <v>44382.0</v>
      </c>
      <c r="B3245" s="2" t="s">
        <v>10</v>
      </c>
      <c r="C3245" s="3">
        <v>3516.919921875</v>
      </c>
      <c r="D3245" s="3">
        <v>3534.32006835938</v>
      </c>
      <c r="E3245" s="3">
        <v>3510.580078125</v>
      </c>
      <c r="F3245" s="3">
        <v>3534.32006835938</v>
      </c>
    </row>
    <row r="3246" ht="12.75" customHeight="1">
      <c r="A3246" s="4">
        <v>44383.0</v>
      </c>
      <c r="B3246" s="2" t="s">
        <v>8</v>
      </c>
      <c r="C3246" s="3">
        <v>15615.0703125</v>
      </c>
      <c r="D3246" s="3">
        <v>15647.8798828125</v>
      </c>
      <c r="E3246" s="3">
        <v>15466.66015625</v>
      </c>
      <c r="F3246" s="3">
        <v>15511.3798828125</v>
      </c>
    </row>
    <row r="3247" ht="12.75" customHeight="1">
      <c r="A3247" s="4">
        <v>44383.0</v>
      </c>
      <c r="B3247" s="2" t="s">
        <v>9</v>
      </c>
      <c r="C3247" s="3">
        <v>15813.75</v>
      </c>
      <c r="D3247" s="3">
        <v>15914.2001953125</v>
      </c>
      <c r="E3247" s="3">
        <v>15801.0</v>
      </c>
      <c r="F3247" s="3">
        <v>15818.25</v>
      </c>
    </row>
    <row r="3248" ht="12.75" customHeight="1">
      <c r="A3248" s="4">
        <v>44383.0</v>
      </c>
      <c r="B3248" s="2" t="s">
        <v>11</v>
      </c>
      <c r="C3248" s="3">
        <v>28677.94921875</v>
      </c>
      <c r="D3248" s="3">
        <v>28748.23046875</v>
      </c>
      <c r="E3248" s="3">
        <v>28587.609375</v>
      </c>
      <c r="F3248" s="3">
        <v>28643.2109375</v>
      </c>
    </row>
    <row r="3249" ht="12.75" customHeight="1">
      <c r="A3249" s="4">
        <v>44383.0</v>
      </c>
      <c r="B3249" s="2" t="s">
        <v>6</v>
      </c>
      <c r="C3249" s="3">
        <v>4356.4599609375</v>
      </c>
      <c r="D3249" s="3">
        <v>4356.4599609375</v>
      </c>
      <c r="E3249" s="3">
        <v>4314.3701171875</v>
      </c>
      <c r="F3249" s="3">
        <v>4343.5400390625</v>
      </c>
    </row>
    <row r="3250" ht="12.75" customHeight="1">
      <c r="A3250" s="4">
        <v>44383.0</v>
      </c>
      <c r="B3250" s="2" t="s">
        <v>10</v>
      </c>
      <c r="C3250" s="3">
        <v>3533.1298828125</v>
      </c>
      <c r="D3250" s="3">
        <v>3538.35009765625</v>
      </c>
      <c r="E3250" s="3">
        <v>3496.92993164063</v>
      </c>
      <c r="F3250" s="3">
        <v>3530.26000976563</v>
      </c>
    </row>
    <row r="3251" ht="12.75" customHeight="1">
      <c r="A3251" s="4">
        <v>44383.0</v>
      </c>
      <c r="B3251" s="2" t="s">
        <v>7</v>
      </c>
      <c r="C3251" s="3">
        <v>75.3499984741211</v>
      </c>
      <c r="D3251" s="3">
        <v>76.9800033569336</v>
      </c>
      <c r="E3251" s="3">
        <v>72.9400024414063</v>
      </c>
      <c r="F3251" s="3">
        <v>73.370002746582</v>
      </c>
    </row>
    <row r="3252" ht="12.75" customHeight="1">
      <c r="A3252" s="4">
        <v>44384.0</v>
      </c>
      <c r="B3252" s="2" t="s">
        <v>8</v>
      </c>
      <c r="C3252" s="3">
        <v>15606.9404296875</v>
      </c>
      <c r="D3252" s="3">
        <v>15700.9501953125</v>
      </c>
      <c r="E3252" s="3">
        <v>15604.580078125</v>
      </c>
      <c r="F3252" s="3">
        <v>15692.7099609375</v>
      </c>
    </row>
    <row r="3253" ht="12.75" customHeight="1">
      <c r="A3253" s="4">
        <v>44384.0</v>
      </c>
      <c r="B3253" s="2" t="s">
        <v>9</v>
      </c>
      <c r="C3253" s="3">
        <v>15819.599609375</v>
      </c>
      <c r="D3253" s="3">
        <v>15893.5498046875</v>
      </c>
      <c r="E3253" s="3">
        <v>15779.7001953125</v>
      </c>
      <c r="F3253" s="3">
        <v>15879.650390625</v>
      </c>
    </row>
    <row r="3254" ht="12.75" customHeight="1">
      <c r="A3254" s="4">
        <v>44384.0</v>
      </c>
      <c r="B3254" s="2" t="s">
        <v>11</v>
      </c>
      <c r="C3254" s="3">
        <v>28262.400390625</v>
      </c>
      <c r="D3254" s="3">
        <v>28434.990234375</v>
      </c>
      <c r="E3254" s="3">
        <v>28161.75</v>
      </c>
      <c r="F3254" s="3">
        <v>28366.94921875</v>
      </c>
    </row>
    <row r="3255" ht="12.75" customHeight="1">
      <c r="A3255" s="4">
        <v>44384.0</v>
      </c>
      <c r="B3255" s="2" t="s">
        <v>6</v>
      </c>
      <c r="C3255" s="3">
        <v>4351.009765625</v>
      </c>
      <c r="D3255" s="3">
        <v>4361.8798828125</v>
      </c>
      <c r="E3255" s="3">
        <v>4329.7900390625</v>
      </c>
      <c r="F3255" s="3">
        <v>4358.1298828125</v>
      </c>
    </row>
    <row r="3256" ht="12.75" customHeight="1">
      <c r="A3256" s="4">
        <v>44384.0</v>
      </c>
      <c r="B3256" s="2" t="s">
        <v>10</v>
      </c>
      <c r="C3256" s="3">
        <v>3508.59008789063</v>
      </c>
      <c r="D3256" s="3">
        <v>3557.8798828125</v>
      </c>
      <c r="E3256" s="3">
        <v>3504.46997070313</v>
      </c>
      <c r="F3256" s="3">
        <v>3553.71997070313</v>
      </c>
    </row>
    <row r="3257" ht="12.75" customHeight="1">
      <c r="A3257" s="4">
        <v>44384.0</v>
      </c>
      <c r="B3257" s="2" t="s">
        <v>7</v>
      </c>
      <c r="C3257" s="3">
        <v>73.8499984741211</v>
      </c>
      <c r="D3257" s="3">
        <v>74.8600006103516</v>
      </c>
      <c r="E3257" s="3">
        <v>71.0699996948242</v>
      </c>
      <c r="F3257" s="3">
        <v>72.1999969482422</v>
      </c>
    </row>
    <row r="3258" ht="12.75" customHeight="1">
      <c r="A3258" s="4">
        <v>44385.0</v>
      </c>
      <c r="B3258" s="2" t="s">
        <v>8</v>
      </c>
      <c r="C3258" s="3">
        <v>15584.7197265625</v>
      </c>
      <c r="D3258" s="3">
        <v>15591.650390625</v>
      </c>
      <c r="E3258" s="3">
        <v>15304.41015625</v>
      </c>
      <c r="F3258" s="3">
        <v>15420.6396484375</v>
      </c>
    </row>
    <row r="3259" ht="12.75" customHeight="1">
      <c r="A3259" s="4">
        <v>44385.0</v>
      </c>
      <c r="B3259" s="2" t="s">
        <v>9</v>
      </c>
      <c r="C3259" s="3">
        <v>15855.400390625</v>
      </c>
      <c r="D3259" s="3">
        <v>15885.75</v>
      </c>
      <c r="E3259" s="3">
        <v>15682.900390625</v>
      </c>
      <c r="F3259" s="3">
        <v>15727.900390625</v>
      </c>
    </row>
    <row r="3260" ht="12.75" customHeight="1">
      <c r="A3260" s="4">
        <v>44385.0</v>
      </c>
      <c r="B3260" s="2" t="s">
        <v>11</v>
      </c>
      <c r="C3260" s="3">
        <v>28332.630859375</v>
      </c>
      <c r="D3260" s="3">
        <v>28366.759765625</v>
      </c>
      <c r="E3260" s="3">
        <v>28118.029296875</v>
      </c>
      <c r="F3260" s="3">
        <v>28118.029296875</v>
      </c>
    </row>
    <row r="3261" ht="12.75" customHeight="1">
      <c r="A3261" s="4">
        <v>44385.0</v>
      </c>
      <c r="B3261" s="2" t="s">
        <v>6</v>
      </c>
      <c r="C3261" s="3">
        <v>4321.06982421875</v>
      </c>
      <c r="D3261" s="3">
        <v>4330.8798828125</v>
      </c>
      <c r="E3261" s="3">
        <v>4289.3701171875</v>
      </c>
      <c r="F3261" s="3">
        <v>4320.81982421875</v>
      </c>
    </row>
    <row r="3262" ht="12.75" customHeight="1">
      <c r="A3262" s="4">
        <v>44385.0</v>
      </c>
      <c r="B3262" s="2" t="s">
        <v>10</v>
      </c>
      <c r="C3262" s="3">
        <v>3557.21997070313</v>
      </c>
      <c r="D3262" s="3">
        <v>3558.67993164063</v>
      </c>
      <c r="E3262" s="3">
        <v>3521.06005859375</v>
      </c>
      <c r="F3262" s="3">
        <v>3525.5</v>
      </c>
    </row>
    <row r="3263" ht="12.75" customHeight="1">
      <c r="A3263" s="4">
        <v>44385.0</v>
      </c>
      <c r="B3263" s="2" t="s">
        <v>7</v>
      </c>
      <c r="C3263" s="3">
        <v>72.1699981689453</v>
      </c>
      <c r="D3263" s="3">
        <v>73.2600021362305</v>
      </c>
      <c r="E3263" s="3">
        <v>70.7600021362305</v>
      </c>
      <c r="F3263" s="3">
        <v>72.9400024414063</v>
      </c>
    </row>
    <row r="3264" ht="12.75" customHeight="1">
      <c r="A3264" s="4">
        <v>44386.0</v>
      </c>
      <c r="B3264" s="2" t="s">
        <v>8</v>
      </c>
      <c r="C3264" s="3">
        <v>15497.9296875</v>
      </c>
      <c r="D3264" s="3">
        <v>15687.9296875</v>
      </c>
      <c r="E3264" s="3">
        <v>15479.4404296875</v>
      </c>
      <c r="F3264" s="3">
        <v>15687.9296875</v>
      </c>
    </row>
    <row r="3265" ht="12.75" customHeight="1">
      <c r="A3265" s="4">
        <v>44386.0</v>
      </c>
      <c r="B3265" s="2" t="s">
        <v>9</v>
      </c>
      <c r="C3265" s="3">
        <v>15688.25</v>
      </c>
      <c r="D3265" s="3">
        <v>15730.849609375</v>
      </c>
      <c r="E3265" s="3">
        <v>15632.75</v>
      </c>
      <c r="F3265" s="3">
        <v>15689.7998046875</v>
      </c>
    </row>
    <row r="3266" ht="12.75" customHeight="1">
      <c r="A3266" s="4">
        <v>44386.0</v>
      </c>
      <c r="B3266" s="2" t="s">
        <v>11</v>
      </c>
      <c r="C3266" s="3">
        <v>27739.419921875</v>
      </c>
      <c r="D3266" s="3">
        <v>28000.01953125</v>
      </c>
      <c r="E3266" s="3">
        <v>27419.400390625</v>
      </c>
      <c r="F3266" s="3">
        <v>27940.419921875</v>
      </c>
    </row>
    <row r="3267" ht="12.75" customHeight="1">
      <c r="A3267" s="4">
        <v>44386.0</v>
      </c>
      <c r="B3267" s="2" t="s">
        <v>6</v>
      </c>
      <c r="C3267" s="3">
        <v>4329.3798828125</v>
      </c>
      <c r="D3267" s="3">
        <v>4371.60009765625</v>
      </c>
      <c r="E3267" s="3">
        <v>4329.3798828125</v>
      </c>
      <c r="F3267" s="3">
        <v>4369.5498046875</v>
      </c>
    </row>
    <row r="3268" ht="12.75" customHeight="1">
      <c r="A3268" s="4">
        <v>44386.0</v>
      </c>
      <c r="B3268" s="2" t="s">
        <v>10</v>
      </c>
      <c r="C3268" s="3">
        <v>3512.22998046875</v>
      </c>
      <c r="D3268" s="3">
        <v>3529.31005859375</v>
      </c>
      <c r="E3268" s="3">
        <v>3485.05004882813</v>
      </c>
      <c r="F3268" s="3">
        <v>3524.09008789063</v>
      </c>
    </row>
    <row r="3269" ht="12.75" customHeight="1">
      <c r="A3269" s="4">
        <v>44386.0</v>
      </c>
      <c r="B3269" s="2" t="s">
        <v>7</v>
      </c>
      <c r="C3269" s="3">
        <v>73.2600021362305</v>
      </c>
      <c r="D3269" s="3">
        <v>74.7600021362305</v>
      </c>
      <c r="E3269" s="3">
        <v>72.7200012207031</v>
      </c>
      <c r="F3269" s="3">
        <v>74.5599975585938</v>
      </c>
    </row>
    <row r="3270" ht="12.75" customHeight="1">
      <c r="A3270" s="4">
        <v>44389.0</v>
      </c>
      <c r="B3270" s="2" t="s">
        <v>8</v>
      </c>
      <c r="C3270" s="3">
        <v>15675.419921875</v>
      </c>
      <c r="D3270" s="3">
        <v>15806.900390625</v>
      </c>
      <c r="E3270" s="3">
        <v>15631.83984375</v>
      </c>
      <c r="F3270" s="3">
        <v>15790.509765625</v>
      </c>
    </row>
    <row r="3271" ht="12.75" customHeight="1">
      <c r="A3271" s="4">
        <v>44389.0</v>
      </c>
      <c r="B3271" s="2" t="s">
        <v>9</v>
      </c>
      <c r="C3271" s="3">
        <v>15766.7998046875</v>
      </c>
      <c r="D3271" s="3">
        <v>15789.2001953125</v>
      </c>
      <c r="E3271" s="3">
        <v>15644.75</v>
      </c>
      <c r="F3271" s="3">
        <v>15692.599609375</v>
      </c>
    </row>
    <row r="3272" ht="12.75" customHeight="1">
      <c r="A3272" s="4">
        <v>44389.0</v>
      </c>
      <c r="B3272" s="2" t="s">
        <v>11</v>
      </c>
      <c r="C3272" s="3">
        <v>28412.69921875</v>
      </c>
      <c r="D3272" s="3">
        <v>28595.119140625</v>
      </c>
      <c r="E3272" s="3">
        <v>28405.599609375</v>
      </c>
      <c r="F3272" s="3">
        <v>28569.01953125</v>
      </c>
    </row>
    <row r="3273" ht="12.75" customHeight="1">
      <c r="A3273" s="4">
        <v>44389.0</v>
      </c>
      <c r="B3273" s="2" t="s">
        <v>6</v>
      </c>
      <c r="C3273" s="3">
        <v>4372.41015625</v>
      </c>
      <c r="D3273" s="3">
        <v>4386.68017578125</v>
      </c>
      <c r="E3273" s="3">
        <v>4364.02978515625</v>
      </c>
      <c r="F3273" s="3">
        <v>4384.6298828125</v>
      </c>
    </row>
    <row r="3274" ht="12.75" customHeight="1">
      <c r="A3274" s="4">
        <v>44389.0</v>
      </c>
      <c r="B3274" s="2" t="s">
        <v>10</v>
      </c>
      <c r="C3274" s="3">
        <v>3545.19995117188</v>
      </c>
      <c r="D3274" s="3">
        <v>3565.03002929688</v>
      </c>
      <c r="E3274" s="3">
        <v>3527.38989257813</v>
      </c>
      <c r="F3274" s="3">
        <v>3547.84008789063</v>
      </c>
    </row>
    <row r="3275" ht="12.75" customHeight="1">
      <c r="A3275" s="4">
        <v>44389.0</v>
      </c>
      <c r="B3275" s="2" t="s">
        <v>7</v>
      </c>
      <c r="C3275" s="3">
        <v>74.7399978637695</v>
      </c>
      <c r="D3275" s="3">
        <v>74.9300003051758</v>
      </c>
      <c r="E3275" s="3">
        <v>73.1600036621094</v>
      </c>
      <c r="F3275" s="3">
        <v>74.0999984741211</v>
      </c>
    </row>
    <row r="3276" ht="12.75" customHeight="1">
      <c r="A3276" s="4">
        <v>44390.0</v>
      </c>
      <c r="B3276" s="2" t="s">
        <v>8</v>
      </c>
      <c r="C3276" s="3">
        <v>15769.509765625</v>
      </c>
      <c r="D3276" s="3">
        <v>15806.5703125</v>
      </c>
      <c r="E3276" s="3">
        <v>15747.5703125</v>
      </c>
      <c r="F3276" s="3">
        <v>15789.6396484375</v>
      </c>
    </row>
    <row r="3277" ht="12.75" customHeight="1">
      <c r="A3277" s="4">
        <v>44390.0</v>
      </c>
      <c r="B3277" s="2" t="s">
        <v>9</v>
      </c>
      <c r="C3277" s="3">
        <v>15794.0</v>
      </c>
      <c r="D3277" s="3">
        <v>15820.7998046875</v>
      </c>
      <c r="E3277" s="3">
        <v>15744.599609375</v>
      </c>
      <c r="F3277" s="3">
        <v>15812.349609375</v>
      </c>
    </row>
    <row r="3278" ht="12.75" customHeight="1">
      <c r="A3278" s="4">
        <v>44390.0</v>
      </c>
      <c r="B3278" s="2" t="s">
        <v>11</v>
      </c>
      <c r="C3278" s="3">
        <v>28713.8203125</v>
      </c>
      <c r="D3278" s="3">
        <v>28852.310546875</v>
      </c>
      <c r="E3278" s="3">
        <v>28699.0390625</v>
      </c>
      <c r="F3278" s="3">
        <v>28718.240234375</v>
      </c>
    </row>
    <row r="3279" ht="12.75" customHeight="1">
      <c r="A3279" s="4">
        <v>44390.0</v>
      </c>
      <c r="B3279" s="2" t="s">
        <v>6</v>
      </c>
      <c r="C3279" s="3">
        <v>4381.06982421875</v>
      </c>
      <c r="D3279" s="3">
        <v>4392.3701171875</v>
      </c>
      <c r="E3279" s="3">
        <v>4366.919921875</v>
      </c>
      <c r="F3279" s="3">
        <v>4369.2099609375</v>
      </c>
    </row>
    <row r="3280" ht="12.75" customHeight="1">
      <c r="A3280" s="4">
        <v>44390.0</v>
      </c>
      <c r="B3280" s="2" t="s">
        <v>10</v>
      </c>
      <c r="C3280" s="3">
        <v>3547.59008789063</v>
      </c>
      <c r="D3280" s="3">
        <v>3567.47998046875</v>
      </c>
      <c r="E3280" s="3">
        <v>3542.82006835938</v>
      </c>
      <c r="F3280" s="3">
        <v>3566.52001953125</v>
      </c>
    </row>
    <row r="3281" ht="12.75" customHeight="1">
      <c r="A3281" s="4">
        <v>44390.0</v>
      </c>
      <c r="B3281" s="2" t="s">
        <v>7</v>
      </c>
      <c r="C3281" s="3">
        <v>74.1800003051758</v>
      </c>
      <c r="D3281" s="3">
        <v>75.5199966430664</v>
      </c>
      <c r="E3281" s="3">
        <v>73.6800003051758</v>
      </c>
      <c r="F3281" s="3">
        <v>75.25</v>
      </c>
    </row>
    <row r="3282" ht="12.75" customHeight="1">
      <c r="A3282" s="4">
        <v>44391.0</v>
      </c>
      <c r="B3282" s="2" t="s">
        <v>8</v>
      </c>
      <c r="C3282" s="3">
        <v>15733.1904296875</v>
      </c>
      <c r="D3282" s="3">
        <v>15810.6796875</v>
      </c>
      <c r="E3282" s="3">
        <v>15717.830078125</v>
      </c>
      <c r="F3282" s="3">
        <v>15788.98046875</v>
      </c>
    </row>
    <row r="3283" ht="12.75" customHeight="1">
      <c r="A3283" s="4">
        <v>44391.0</v>
      </c>
      <c r="B3283" s="2" t="s">
        <v>9</v>
      </c>
      <c r="C3283" s="3">
        <v>15808.7001953125</v>
      </c>
      <c r="D3283" s="3">
        <v>15877.349609375</v>
      </c>
      <c r="E3283" s="3">
        <v>15764.2001953125</v>
      </c>
      <c r="F3283" s="3">
        <v>15853.9501953125</v>
      </c>
    </row>
    <row r="3284" ht="12.75" customHeight="1">
      <c r="A3284" s="4">
        <v>44391.0</v>
      </c>
      <c r="B3284" s="2" t="s">
        <v>11</v>
      </c>
      <c r="C3284" s="3">
        <v>28517.310546875</v>
      </c>
      <c r="D3284" s="3">
        <v>28696.80078125</v>
      </c>
      <c r="E3284" s="3">
        <v>28482.8203125</v>
      </c>
      <c r="F3284" s="3">
        <v>28608.490234375</v>
      </c>
    </row>
    <row r="3285" ht="12.75" customHeight="1">
      <c r="A3285" s="4">
        <v>44391.0</v>
      </c>
      <c r="B3285" s="2" t="s">
        <v>6</v>
      </c>
      <c r="C3285" s="3">
        <v>4380.10986328125</v>
      </c>
      <c r="D3285" s="3">
        <v>4393.68017578125</v>
      </c>
      <c r="E3285" s="3">
        <v>4362.35986328125</v>
      </c>
      <c r="F3285" s="3">
        <v>4374.2998046875</v>
      </c>
    </row>
    <row r="3286" ht="12.75" customHeight="1">
      <c r="A3286" s="4">
        <v>44391.0</v>
      </c>
      <c r="B3286" s="2" t="s">
        <v>10</v>
      </c>
      <c r="C3286" s="3">
        <v>3560.830078125</v>
      </c>
      <c r="D3286" s="3">
        <v>3560.830078125</v>
      </c>
      <c r="E3286" s="3">
        <v>3525.48999023438</v>
      </c>
      <c r="F3286" s="3">
        <v>3528.5</v>
      </c>
    </row>
    <row r="3287" ht="12.75" customHeight="1">
      <c r="A3287" s="4">
        <v>44391.0</v>
      </c>
      <c r="B3287" s="2" t="s">
        <v>7</v>
      </c>
      <c r="C3287" s="3">
        <v>75.1699981689453</v>
      </c>
      <c r="D3287" s="3">
        <v>75.4400024414063</v>
      </c>
      <c r="E3287" s="3">
        <v>72.2099990844727</v>
      </c>
      <c r="F3287" s="3">
        <v>73.129997253418</v>
      </c>
    </row>
    <row r="3288" ht="12.75" customHeight="1">
      <c r="A3288" s="4">
        <v>44392.0</v>
      </c>
      <c r="B3288" s="2" t="s">
        <v>8</v>
      </c>
      <c r="C3288" s="3">
        <v>15737.3603515625</v>
      </c>
      <c r="D3288" s="3">
        <v>15737.3603515625</v>
      </c>
      <c r="E3288" s="3">
        <v>15592.009765625</v>
      </c>
      <c r="F3288" s="3">
        <v>15629.66015625</v>
      </c>
    </row>
    <row r="3289" ht="12.75" customHeight="1">
      <c r="A3289" s="4">
        <v>44392.0</v>
      </c>
      <c r="B3289" s="2" t="s">
        <v>9</v>
      </c>
      <c r="C3289" s="3">
        <v>15872.150390625</v>
      </c>
      <c r="D3289" s="3">
        <v>15952.349609375</v>
      </c>
      <c r="E3289" s="3">
        <v>15855.0</v>
      </c>
      <c r="F3289" s="3">
        <v>15924.2001953125</v>
      </c>
    </row>
    <row r="3290" ht="12.75" customHeight="1">
      <c r="A3290" s="4">
        <v>44392.0</v>
      </c>
      <c r="B3290" s="2" t="s">
        <v>11</v>
      </c>
      <c r="C3290" s="3">
        <v>28539.3203125</v>
      </c>
      <c r="D3290" s="3">
        <v>28571.720703125</v>
      </c>
      <c r="E3290" s="3">
        <v>28240.2109375</v>
      </c>
      <c r="F3290" s="3">
        <v>28279.08984375</v>
      </c>
    </row>
    <row r="3291" ht="12.75" customHeight="1">
      <c r="A3291" s="4">
        <v>44392.0</v>
      </c>
      <c r="B3291" s="2" t="s">
        <v>6</v>
      </c>
      <c r="C3291" s="3">
        <v>4369.02001953125</v>
      </c>
      <c r="D3291" s="3">
        <v>4369.02001953125</v>
      </c>
      <c r="E3291" s="3">
        <v>4340.7001953125</v>
      </c>
      <c r="F3291" s="3">
        <v>4360.02978515625</v>
      </c>
    </row>
    <row r="3292" ht="12.75" customHeight="1">
      <c r="A3292" s="4">
        <v>44392.0</v>
      </c>
      <c r="B3292" s="2" t="s">
        <v>10</v>
      </c>
      <c r="C3292" s="3">
        <v>3519.06005859375</v>
      </c>
      <c r="D3292" s="3">
        <v>3565.92993164063</v>
      </c>
      <c r="E3292" s="3">
        <v>3514.26000976563</v>
      </c>
      <c r="F3292" s="3">
        <v>3564.59008789063</v>
      </c>
    </row>
    <row r="3293" ht="12.75" customHeight="1">
      <c r="A3293" s="4">
        <v>44392.0</v>
      </c>
      <c r="B3293" s="2" t="s">
        <v>7</v>
      </c>
      <c r="C3293" s="3">
        <v>72.9599990844727</v>
      </c>
      <c r="D3293" s="3">
        <v>72.9599990844727</v>
      </c>
      <c r="E3293" s="3">
        <v>71.4000015258789</v>
      </c>
      <c r="F3293" s="3">
        <v>71.6500015258789</v>
      </c>
    </row>
    <row r="3294" ht="12.75" customHeight="1">
      <c r="A3294" s="4">
        <v>44393.0</v>
      </c>
      <c r="B3294" s="2" t="s">
        <v>8</v>
      </c>
      <c r="C3294" s="3">
        <v>15682.75</v>
      </c>
      <c r="D3294" s="3">
        <v>15699.9296875</v>
      </c>
      <c r="E3294" s="3">
        <v>15476.990234375</v>
      </c>
      <c r="F3294" s="3">
        <v>15540.3095703125</v>
      </c>
    </row>
    <row r="3295" ht="12.75" customHeight="1">
      <c r="A3295" s="4">
        <v>44393.0</v>
      </c>
      <c r="B3295" s="2" t="s">
        <v>9</v>
      </c>
      <c r="C3295" s="3">
        <v>15958.349609375</v>
      </c>
      <c r="D3295" s="3">
        <v>15962.25</v>
      </c>
      <c r="E3295" s="3">
        <v>15882.599609375</v>
      </c>
      <c r="F3295" s="3">
        <v>15923.400390625</v>
      </c>
    </row>
    <row r="3296" ht="12.75" customHeight="1">
      <c r="A3296" s="4">
        <v>44393.0</v>
      </c>
      <c r="B3296" s="2" t="s">
        <v>11</v>
      </c>
      <c r="C3296" s="3">
        <v>28039.259765625</v>
      </c>
      <c r="D3296" s="3">
        <v>28201.30078125</v>
      </c>
      <c r="E3296" s="3">
        <v>27847.349609375</v>
      </c>
      <c r="F3296" s="3">
        <v>28003.080078125</v>
      </c>
    </row>
    <row r="3297" ht="12.75" customHeight="1">
      <c r="A3297" s="4">
        <v>44393.0</v>
      </c>
      <c r="B3297" s="2" t="s">
        <v>6</v>
      </c>
      <c r="C3297" s="3">
        <v>4367.43017578125</v>
      </c>
      <c r="D3297" s="3">
        <v>4375.08984375</v>
      </c>
      <c r="E3297" s="3">
        <v>4322.52978515625</v>
      </c>
      <c r="F3297" s="3">
        <v>4327.16015625</v>
      </c>
    </row>
    <row r="3298" ht="12.75" customHeight="1">
      <c r="A3298" s="4">
        <v>44393.0</v>
      </c>
      <c r="B3298" s="2" t="s">
        <v>10</v>
      </c>
      <c r="C3298" s="3">
        <v>3559.53002929688</v>
      </c>
      <c r="D3298" s="3">
        <v>3566.0</v>
      </c>
      <c r="E3298" s="3">
        <v>3537.72998046875</v>
      </c>
      <c r="F3298" s="3">
        <v>3539.30004882813</v>
      </c>
    </row>
    <row r="3299" ht="12.75" customHeight="1">
      <c r="A3299" s="4">
        <v>44393.0</v>
      </c>
      <c r="B3299" s="2" t="s">
        <v>7</v>
      </c>
      <c r="C3299" s="3">
        <v>71.4800033569336</v>
      </c>
      <c r="D3299" s="3">
        <v>72.3000030517578</v>
      </c>
      <c r="E3299" s="3">
        <v>70.4100036621094</v>
      </c>
      <c r="F3299" s="3">
        <v>71.8099975585938</v>
      </c>
    </row>
    <row r="3300" ht="12.75" customHeight="1">
      <c r="A3300" s="4">
        <v>44396.0</v>
      </c>
      <c r="B3300" s="2" t="s">
        <v>8</v>
      </c>
      <c r="C3300" s="3">
        <v>15420.1396484375</v>
      </c>
      <c r="D3300" s="3">
        <v>15423.83984375</v>
      </c>
      <c r="E3300" s="3">
        <v>15048.5595703125</v>
      </c>
      <c r="F3300" s="3">
        <v>15133.2001953125</v>
      </c>
    </row>
    <row r="3301" ht="12.75" customHeight="1">
      <c r="A3301" s="4">
        <v>44396.0</v>
      </c>
      <c r="B3301" s="2" t="s">
        <v>9</v>
      </c>
      <c r="C3301" s="3">
        <v>15754.5</v>
      </c>
      <c r="D3301" s="3">
        <v>15836.900390625</v>
      </c>
      <c r="E3301" s="3">
        <v>15707.5</v>
      </c>
      <c r="F3301" s="3">
        <v>15752.400390625</v>
      </c>
    </row>
    <row r="3302" ht="12.75" customHeight="1">
      <c r="A3302" s="4">
        <v>44396.0</v>
      </c>
      <c r="B3302" s="2" t="s">
        <v>11</v>
      </c>
      <c r="C3302" s="3">
        <v>27663.400390625</v>
      </c>
      <c r="D3302" s="3">
        <v>27792.51953125</v>
      </c>
      <c r="E3302" s="3">
        <v>27493.630859375</v>
      </c>
      <c r="F3302" s="3">
        <v>27652.740234375</v>
      </c>
    </row>
    <row r="3303" ht="12.75" customHeight="1">
      <c r="A3303" s="4">
        <v>44396.0</v>
      </c>
      <c r="B3303" s="2" t="s">
        <v>6</v>
      </c>
      <c r="C3303" s="3">
        <v>4296.39990234375</v>
      </c>
      <c r="D3303" s="3">
        <v>4296.39990234375</v>
      </c>
      <c r="E3303" s="3">
        <v>4233.1298828125</v>
      </c>
      <c r="F3303" s="3">
        <v>4258.490234375</v>
      </c>
    </row>
    <row r="3304" ht="12.75" customHeight="1">
      <c r="A3304" s="4">
        <v>44396.0</v>
      </c>
      <c r="B3304" s="2" t="s">
        <v>10</v>
      </c>
      <c r="C3304" s="3">
        <v>3530.48999023438</v>
      </c>
      <c r="D3304" s="3">
        <v>3544.8798828125</v>
      </c>
      <c r="E3304" s="3">
        <v>3506.34008789063</v>
      </c>
      <c r="F3304" s="3">
        <v>3539.1201171875</v>
      </c>
    </row>
    <row r="3305" ht="12.75" customHeight="1">
      <c r="A3305" s="4">
        <v>44396.0</v>
      </c>
      <c r="B3305" s="2" t="s">
        <v>7</v>
      </c>
      <c r="C3305" s="3">
        <v>71.4899978637695</v>
      </c>
      <c r="D3305" s="3">
        <v>71.6699981689453</v>
      </c>
      <c r="E3305" s="3">
        <v>65.629997253418</v>
      </c>
      <c r="F3305" s="3">
        <v>66.4199981689453</v>
      </c>
    </row>
    <row r="3306" ht="12.75" customHeight="1">
      <c r="A3306" s="4">
        <v>44397.0</v>
      </c>
      <c r="B3306" s="2" t="s">
        <v>8</v>
      </c>
      <c r="C3306" s="3">
        <v>15234.849609375</v>
      </c>
      <c r="D3306" s="3">
        <v>15300.2900390625</v>
      </c>
      <c r="E3306" s="3">
        <v>15091.900390625</v>
      </c>
      <c r="F3306" s="3">
        <v>15216.26953125</v>
      </c>
    </row>
    <row r="3307" ht="12.75" customHeight="1">
      <c r="A3307" s="4">
        <v>44397.0</v>
      </c>
      <c r="B3307" s="2" t="s">
        <v>9</v>
      </c>
      <c r="C3307" s="3">
        <v>15703.9501953125</v>
      </c>
      <c r="D3307" s="3">
        <v>15728.4501953125</v>
      </c>
      <c r="E3307" s="3">
        <v>15578.5498046875</v>
      </c>
      <c r="F3307" s="3">
        <v>15632.099609375</v>
      </c>
    </row>
    <row r="3308" ht="12.75" customHeight="1">
      <c r="A3308" s="4">
        <v>44397.0</v>
      </c>
      <c r="B3308" s="2" t="s">
        <v>11</v>
      </c>
      <c r="C3308" s="3">
        <v>27351.80078125</v>
      </c>
      <c r="D3308" s="3">
        <v>27564.51953125</v>
      </c>
      <c r="E3308" s="3">
        <v>27330.150390625</v>
      </c>
      <c r="F3308" s="3">
        <v>27388.16015625</v>
      </c>
    </row>
    <row r="3309" ht="12.75" customHeight="1">
      <c r="A3309" s="4">
        <v>44397.0</v>
      </c>
      <c r="B3309" s="2" t="s">
        <v>6</v>
      </c>
      <c r="C3309" s="3">
        <v>4265.10986328125</v>
      </c>
      <c r="D3309" s="3">
        <v>4336.83984375</v>
      </c>
      <c r="E3309" s="3">
        <v>4262.0498046875</v>
      </c>
      <c r="F3309" s="3">
        <v>4323.06005859375</v>
      </c>
    </row>
    <row r="3310" ht="12.75" customHeight="1">
      <c r="A3310" s="4">
        <v>44397.0</v>
      </c>
      <c r="B3310" s="2" t="s">
        <v>10</v>
      </c>
      <c r="C3310" s="3">
        <v>3515.07006835938</v>
      </c>
      <c r="D3310" s="3">
        <v>3538.63989257813</v>
      </c>
      <c r="E3310" s="3">
        <v>3509.18994140625</v>
      </c>
      <c r="F3310" s="3">
        <v>3536.7900390625</v>
      </c>
    </row>
    <row r="3311" ht="12.75" customHeight="1">
      <c r="A3311" s="4">
        <v>44397.0</v>
      </c>
      <c r="B3311" s="2" t="s">
        <v>7</v>
      </c>
      <c r="C3311" s="3">
        <v>66.5999984741211</v>
      </c>
      <c r="D3311" s="3">
        <v>67.6500015258789</v>
      </c>
      <c r="E3311" s="3">
        <v>65.2099990844727</v>
      </c>
      <c r="F3311" s="3">
        <v>67.4199981689453</v>
      </c>
    </row>
    <row r="3312" ht="12.75" customHeight="1">
      <c r="A3312" s="4">
        <v>44398.0</v>
      </c>
      <c r="B3312" s="2" t="s">
        <v>8</v>
      </c>
      <c r="C3312" s="3">
        <v>15239.919921875</v>
      </c>
      <c r="D3312" s="3">
        <v>15443.759765625</v>
      </c>
      <c r="E3312" s="3">
        <v>15194.5400390625</v>
      </c>
      <c r="F3312" s="3">
        <v>15422.5</v>
      </c>
    </row>
    <row r="3313" ht="12.75" customHeight="1">
      <c r="A3313" s="4">
        <v>44398.0</v>
      </c>
      <c r="B3313" s="2" t="s">
        <v>11</v>
      </c>
      <c r="C3313" s="3">
        <v>27747.060546875</v>
      </c>
      <c r="D3313" s="3">
        <v>27882.4296875</v>
      </c>
      <c r="E3313" s="3">
        <v>27438.0703125</v>
      </c>
      <c r="F3313" s="3">
        <v>27548.0</v>
      </c>
    </row>
    <row r="3314" ht="12.75" customHeight="1">
      <c r="A3314" s="4">
        <v>44398.0</v>
      </c>
      <c r="B3314" s="2" t="s">
        <v>6</v>
      </c>
      <c r="C3314" s="3">
        <v>4331.1298828125</v>
      </c>
      <c r="D3314" s="3">
        <v>4359.7001953125</v>
      </c>
      <c r="E3314" s="3">
        <v>4331.1298828125</v>
      </c>
      <c r="F3314" s="3">
        <v>4358.68994140625</v>
      </c>
    </row>
    <row r="3315" ht="12.75" customHeight="1">
      <c r="A3315" s="4">
        <v>44398.0</v>
      </c>
      <c r="B3315" s="2" t="s">
        <v>10</v>
      </c>
      <c r="C3315" s="3">
        <v>3543.05297851563</v>
      </c>
      <c r="D3315" s="3">
        <v>3569.09008789063</v>
      </c>
      <c r="E3315" s="3">
        <v>3543.05297851563</v>
      </c>
      <c r="F3315" s="3">
        <v>3562.66088867188</v>
      </c>
    </row>
    <row r="3316" ht="12.75" customHeight="1">
      <c r="A3316" s="4">
        <v>44398.0</v>
      </c>
      <c r="B3316" s="2" t="s">
        <v>7</v>
      </c>
      <c r="C3316" s="3">
        <v>66.4499969482422</v>
      </c>
      <c r="D3316" s="3">
        <v>70.5100021362305</v>
      </c>
      <c r="E3316" s="3">
        <v>66.4400024414063</v>
      </c>
      <c r="F3316" s="3">
        <v>70.3000030517578</v>
      </c>
    </row>
    <row r="3317" ht="12.75" customHeight="1">
      <c r="A3317" s="4">
        <v>44399.0</v>
      </c>
      <c r="B3317" s="2" t="s">
        <v>8</v>
      </c>
      <c r="C3317" s="3">
        <v>15533.2197265625</v>
      </c>
      <c r="D3317" s="3">
        <v>15578.75</v>
      </c>
      <c r="E3317" s="3">
        <v>15471.4697265625</v>
      </c>
      <c r="F3317" s="3">
        <v>15514.5400390625</v>
      </c>
    </row>
    <row r="3318" ht="12.75" customHeight="1">
      <c r="A3318" s="4">
        <v>44399.0</v>
      </c>
      <c r="B3318" s="2" t="s">
        <v>9</v>
      </c>
      <c r="C3318" s="3">
        <v>15736.599609375</v>
      </c>
      <c r="D3318" s="3">
        <v>15834.7998046875</v>
      </c>
      <c r="E3318" s="3">
        <v>15726.400390625</v>
      </c>
      <c r="F3318" s="3">
        <v>15824.0498046875</v>
      </c>
    </row>
    <row r="3319" ht="12.75" customHeight="1">
      <c r="A3319" s="4">
        <v>44399.0</v>
      </c>
      <c r="B3319" s="2" t="s">
        <v>6</v>
      </c>
      <c r="C3319" s="3">
        <v>4361.27001953125</v>
      </c>
      <c r="D3319" s="3">
        <v>4369.8701171875</v>
      </c>
      <c r="E3319" s="3">
        <v>4350.06005859375</v>
      </c>
      <c r="F3319" s="3">
        <v>4367.47998046875</v>
      </c>
    </row>
    <row r="3320" ht="12.75" customHeight="1">
      <c r="A3320" s="4">
        <v>44399.0</v>
      </c>
      <c r="B3320" s="2" t="s">
        <v>10</v>
      </c>
      <c r="C3320" s="3">
        <v>3563.66088867188</v>
      </c>
      <c r="D3320" s="3">
        <v>3576.47290039063</v>
      </c>
      <c r="E3320" s="3">
        <v>3558.29296875</v>
      </c>
      <c r="F3320" s="3">
        <v>3574.73388671875</v>
      </c>
    </row>
    <row r="3321" ht="12.75" customHeight="1">
      <c r="A3321" s="4">
        <v>44399.0</v>
      </c>
      <c r="B3321" s="2" t="s">
        <v>7</v>
      </c>
      <c r="C3321" s="3">
        <v>70.2200012207031</v>
      </c>
      <c r="D3321" s="3">
        <v>72.0299987792969</v>
      </c>
      <c r="E3321" s="3">
        <v>69.8600006103516</v>
      </c>
      <c r="F3321" s="3">
        <v>71.9100036621094</v>
      </c>
    </row>
    <row r="3322" ht="12.75" customHeight="1">
      <c r="A3322" s="4">
        <v>44400.0</v>
      </c>
      <c r="B3322" s="2" t="s">
        <v>8</v>
      </c>
      <c r="C3322" s="3">
        <v>15603.6904296875</v>
      </c>
      <c r="D3322" s="3">
        <v>15681.41015625</v>
      </c>
      <c r="E3322" s="3">
        <v>15583.650390625</v>
      </c>
      <c r="F3322" s="3">
        <v>15669.2900390625</v>
      </c>
    </row>
    <row r="3323" ht="12.75" customHeight="1">
      <c r="A3323" s="4">
        <v>44400.0</v>
      </c>
      <c r="B3323" s="2" t="s">
        <v>9</v>
      </c>
      <c r="C3323" s="3">
        <v>15856.7998046875</v>
      </c>
      <c r="D3323" s="3">
        <v>15899.7998046875</v>
      </c>
      <c r="E3323" s="3">
        <v>15768.400390625</v>
      </c>
      <c r="F3323" s="3">
        <v>15856.0498046875</v>
      </c>
    </row>
    <row r="3324" ht="12.75" customHeight="1">
      <c r="A3324" s="4">
        <v>44400.0</v>
      </c>
      <c r="B3324" s="2" t="s">
        <v>6</v>
      </c>
      <c r="C3324" s="3">
        <v>4381.2001953125</v>
      </c>
      <c r="D3324" s="3">
        <v>4415.18017578125</v>
      </c>
      <c r="E3324" s="3">
        <v>4381.2001953125</v>
      </c>
      <c r="F3324" s="3">
        <v>4411.7900390625</v>
      </c>
    </row>
    <row r="3325" ht="12.75" customHeight="1">
      <c r="A3325" s="4">
        <v>44400.0</v>
      </c>
      <c r="B3325" s="2" t="s">
        <v>10</v>
      </c>
      <c r="C3325" s="3">
        <v>3571.71997070313</v>
      </c>
      <c r="D3325" s="3">
        <v>3571.85009765625</v>
      </c>
      <c r="E3325" s="3">
        <v>3541.51000976563</v>
      </c>
      <c r="F3325" s="3">
        <v>3550.39990234375</v>
      </c>
    </row>
    <row r="3326" ht="12.75" customHeight="1">
      <c r="A3326" s="4">
        <v>44400.0</v>
      </c>
      <c r="B3326" s="2" t="s">
        <v>7</v>
      </c>
      <c r="C3326" s="3">
        <v>71.7099990844727</v>
      </c>
      <c r="D3326" s="3">
        <v>72.2099990844727</v>
      </c>
      <c r="E3326" s="3">
        <v>71.3899993896484</v>
      </c>
      <c r="F3326" s="3">
        <v>72.0699996948242</v>
      </c>
    </row>
    <row r="3327" ht="12.75" customHeight="1">
      <c r="A3327" s="4">
        <v>44403.0</v>
      </c>
      <c r="B3327" s="2" t="s">
        <v>8</v>
      </c>
      <c r="C3327" s="3">
        <v>15586.66015625</v>
      </c>
      <c r="D3327" s="3">
        <v>15641.6103515625</v>
      </c>
      <c r="E3327" s="3">
        <v>15544.9404296875</v>
      </c>
      <c r="F3327" s="3">
        <v>15618.98046875</v>
      </c>
    </row>
    <row r="3328" ht="12.75" customHeight="1">
      <c r="A3328" s="4">
        <v>44403.0</v>
      </c>
      <c r="B3328" s="2" t="s">
        <v>9</v>
      </c>
      <c r="C3328" s="3">
        <v>15849.2998046875</v>
      </c>
      <c r="D3328" s="3">
        <v>15893.349609375</v>
      </c>
      <c r="E3328" s="3">
        <v>15797.0</v>
      </c>
      <c r="F3328" s="3">
        <v>15824.4501953125</v>
      </c>
    </row>
    <row r="3329" ht="12.75" customHeight="1">
      <c r="A3329" s="4">
        <v>44403.0</v>
      </c>
      <c r="B3329" s="2" t="s">
        <v>11</v>
      </c>
      <c r="C3329" s="3">
        <v>27990.470703125</v>
      </c>
      <c r="D3329" s="3">
        <v>28036.470703125</v>
      </c>
      <c r="E3329" s="3">
        <v>27786.439453125</v>
      </c>
      <c r="F3329" s="3">
        <v>27833.2890625</v>
      </c>
    </row>
    <row r="3330" ht="12.75" customHeight="1">
      <c r="A3330" s="4">
        <v>44403.0</v>
      </c>
      <c r="B3330" s="2" t="s">
        <v>6</v>
      </c>
      <c r="C3330" s="3">
        <v>4409.580078125</v>
      </c>
      <c r="D3330" s="3">
        <v>4422.72998046875</v>
      </c>
      <c r="E3330" s="3">
        <v>4405.4501953125</v>
      </c>
      <c r="F3330" s="3">
        <v>4422.2998046875</v>
      </c>
    </row>
    <row r="3331" ht="12.75" customHeight="1">
      <c r="A3331" s="4">
        <v>44403.0</v>
      </c>
      <c r="B3331" s="2" t="s">
        <v>10</v>
      </c>
      <c r="C3331" s="3">
        <v>3538.01391601563</v>
      </c>
      <c r="D3331" s="3">
        <v>3538.01391601563</v>
      </c>
      <c r="E3331" s="3">
        <v>3424.74194335938</v>
      </c>
      <c r="F3331" s="3">
        <v>3467.43994140625</v>
      </c>
    </row>
    <row r="3332" ht="12.75" customHeight="1">
      <c r="A3332" s="4">
        <v>44403.0</v>
      </c>
      <c r="B3332" s="2" t="s">
        <v>7</v>
      </c>
      <c r="C3332" s="3">
        <v>72.1800003051758</v>
      </c>
      <c r="D3332" s="3">
        <v>72.4300003051758</v>
      </c>
      <c r="E3332" s="3">
        <v>70.5599975585938</v>
      </c>
      <c r="F3332" s="3">
        <v>71.9100036621094</v>
      </c>
    </row>
    <row r="3333" ht="12.75" customHeight="1">
      <c r="A3333" s="4">
        <v>44404.0</v>
      </c>
      <c r="B3333" s="2" t="s">
        <v>8</v>
      </c>
      <c r="C3333" s="3">
        <v>15537.8896484375</v>
      </c>
      <c r="D3333" s="3">
        <v>15586.900390625</v>
      </c>
      <c r="E3333" s="3">
        <v>15423.5595703125</v>
      </c>
      <c r="F3333" s="3">
        <v>15519.1298828125</v>
      </c>
    </row>
    <row r="3334" ht="12.75" customHeight="1">
      <c r="A3334" s="4">
        <v>44404.0</v>
      </c>
      <c r="B3334" s="2" t="s">
        <v>9</v>
      </c>
      <c r="C3334" s="3">
        <v>15860.5</v>
      </c>
      <c r="D3334" s="3">
        <v>15881.5498046875</v>
      </c>
      <c r="E3334" s="3">
        <v>15701.0</v>
      </c>
      <c r="F3334" s="3">
        <v>15746.4501953125</v>
      </c>
    </row>
    <row r="3335" ht="12.75" customHeight="1">
      <c r="A3335" s="4">
        <v>44404.0</v>
      </c>
      <c r="B3335" s="2" t="s">
        <v>11</v>
      </c>
      <c r="C3335" s="3">
        <v>27911.9296875</v>
      </c>
      <c r="D3335" s="3">
        <v>28036.23046875</v>
      </c>
      <c r="E3335" s="3">
        <v>27862.689453125</v>
      </c>
      <c r="F3335" s="3">
        <v>27970.220703125</v>
      </c>
    </row>
    <row r="3336" ht="12.75" customHeight="1">
      <c r="A3336" s="4">
        <v>44404.0</v>
      </c>
      <c r="B3336" s="2" t="s">
        <v>6</v>
      </c>
      <c r="C3336" s="3">
        <v>4416.3798828125</v>
      </c>
      <c r="D3336" s="3">
        <v>4416.3798828125</v>
      </c>
      <c r="E3336" s="3">
        <v>4372.509765625</v>
      </c>
      <c r="F3336" s="3">
        <v>4401.4599609375</v>
      </c>
    </row>
    <row r="3337" ht="12.75" customHeight="1">
      <c r="A3337" s="4">
        <v>44404.0</v>
      </c>
      <c r="B3337" s="2" t="s">
        <v>10</v>
      </c>
      <c r="C3337" s="3">
        <v>3467.44702148438</v>
      </c>
      <c r="D3337" s="3">
        <v>3483.8740234375</v>
      </c>
      <c r="E3337" s="3">
        <v>3380.27587890625</v>
      </c>
      <c r="F3337" s="3">
        <v>3381.17993164063</v>
      </c>
    </row>
    <row r="3338" ht="12.75" customHeight="1">
      <c r="A3338" s="4">
        <v>44404.0</v>
      </c>
      <c r="B3338" s="2" t="s">
        <v>7</v>
      </c>
      <c r="C3338" s="3">
        <v>72.2200012207031</v>
      </c>
      <c r="D3338" s="3">
        <v>72.3300018310547</v>
      </c>
      <c r="E3338" s="3">
        <v>71.0800018310547</v>
      </c>
      <c r="F3338" s="3">
        <v>71.6500015258789</v>
      </c>
    </row>
    <row r="3339" ht="12.75" customHeight="1">
      <c r="A3339" s="4">
        <v>44405.0</v>
      </c>
      <c r="B3339" s="2" t="s">
        <v>8</v>
      </c>
      <c r="C3339" s="3">
        <v>15538.75</v>
      </c>
      <c r="D3339" s="3">
        <v>15577.1298828125</v>
      </c>
      <c r="E3339" s="3">
        <v>15497.099609375</v>
      </c>
      <c r="F3339" s="3">
        <v>15570.3603515625</v>
      </c>
    </row>
    <row r="3340" ht="12.75" customHeight="1">
      <c r="A3340" s="4">
        <v>44405.0</v>
      </c>
      <c r="B3340" s="2" t="s">
        <v>9</v>
      </c>
      <c r="C3340" s="3">
        <v>15761.5498046875</v>
      </c>
      <c r="D3340" s="3">
        <v>15767.5</v>
      </c>
      <c r="E3340" s="3">
        <v>15513.4501953125</v>
      </c>
      <c r="F3340" s="3">
        <v>15709.400390625</v>
      </c>
    </row>
    <row r="3341" ht="12.75" customHeight="1">
      <c r="A3341" s="4">
        <v>44405.0</v>
      </c>
      <c r="B3341" s="2" t="s">
        <v>11</v>
      </c>
      <c r="C3341" s="3">
        <v>27674.990234375</v>
      </c>
      <c r="D3341" s="3">
        <v>27809.859375</v>
      </c>
      <c r="E3341" s="3">
        <v>27466.990234375</v>
      </c>
      <c r="F3341" s="3">
        <v>27581.66015625</v>
      </c>
    </row>
    <row r="3342" ht="12.75" customHeight="1">
      <c r="A3342" s="4">
        <v>44405.0</v>
      </c>
      <c r="B3342" s="2" t="s">
        <v>6</v>
      </c>
      <c r="C3342" s="3">
        <v>4402.9501953125</v>
      </c>
      <c r="D3342" s="3">
        <v>4415.47021484375</v>
      </c>
      <c r="E3342" s="3">
        <v>4387.009765625</v>
      </c>
      <c r="F3342" s="3">
        <v>4400.64013671875</v>
      </c>
    </row>
    <row r="3343" ht="12.75" customHeight="1">
      <c r="A3343" s="4">
        <v>44405.0</v>
      </c>
      <c r="B3343" s="2" t="s">
        <v>10</v>
      </c>
      <c r="C3343" s="3">
        <v>3355.82006835938</v>
      </c>
      <c r="D3343" s="3">
        <v>3385.5400390625</v>
      </c>
      <c r="E3343" s="3">
        <v>3312.71997070313</v>
      </c>
      <c r="F3343" s="3">
        <v>3361.59008789063</v>
      </c>
    </row>
    <row r="3344" ht="12.75" customHeight="1">
      <c r="A3344" s="4">
        <v>44405.0</v>
      </c>
      <c r="B3344" s="2" t="s">
        <v>7</v>
      </c>
      <c r="C3344" s="3">
        <v>71.9000015258789</v>
      </c>
      <c r="D3344" s="3">
        <v>72.5999984741211</v>
      </c>
      <c r="E3344" s="3">
        <v>71.6999969482422</v>
      </c>
      <c r="F3344" s="3">
        <v>72.3899993896484</v>
      </c>
    </row>
    <row r="3345" ht="12.75" customHeight="1">
      <c r="A3345" s="4">
        <v>44406.0</v>
      </c>
      <c r="B3345" s="2" t="s">
        <v>8</v>
      </c>
      <c r="C3345" s="3">
        <v>15608.8203125</v>
      </c>
      <c r="D3345" s="3">
        <v>15659.2197265625</v>
      </c>
      <c r="E3345" s="3">
        <v>15563.650390625</v>
      </c>
      <c r="F3345" s="3">
        <v>15640.4697265625</v>
      </c>
    </row>
    <row r="3346" ht="12.75" customHeight="1">
      <c r="A3346" s="4">
        <v>44406.0</v>
      </c>
      <c r="B3346" s="2" t="s">
        <v>9</v>
      </c>
      <c r="C3346" s="3">
        <v>15762.7001953125</v>
      </c>
      <c r="D3346" s="3">
        <v>15817.349609375</v>
      </c>
      <c r="E3346" s="3">
        <v>15737.7998046875</v>
      </c>
      <c r="F3346" s="3">
        <v>15778.4501953125</v>
      </c>
    </row>
    <row r="3347" ht="12.75" customHeight="1">
      <c r="A3347" s="4">
        <v>44406.0</v>
      </c>
      <c r="B3347" s="2" t="s">
        <v>11</v>
      </c>
      <c r="C3347" s="3">
        <v>27722.609375</v>
      </c>
      <c r="D3347" s="3">
        <v>27798.05078125</v>
      </c>
      <c r="E3347" s="3">
        <v>27663.41015625</v>
      </c>
      <c r="F3347" s="3">
        <v>27782.419921875</v>
      </c>
    </row>
    <row r="3348" ht="12.75" customHeight="1">
      <c r="A3348" s="4">
        <v>44406.0</v>
      </c>
      <c r="B3348" s="2" t="s">
        <v>6</v>
      </c>
      <c r="C3348" s="3">
        <v>4403.58984375</v>
      </c>
      <c r="D3348" s="3">
        <v>4429.97021484375</v>
      </c>
      <c r="E3348" s="3">
        <v>4403.58984375</v>
      </c>
      <c r="F3348" s="3">
        <v>4419.14990234375</v>
      </c>
    </row>
    <row r="3349" ht="12.75" customHeight="1">
      <c r="A3349" s="4">
        <v>44406.0</v>
      </c>
      <c r="B3349" s="2" t="s">
        <v>10</v>
      </c>
      <c r="C3349" s="3">
        <v>3403.84008789063</v>
      </c>
      <c r="D3349" s="3">
        <v>3416.61010742188</v>
      </c>
      <c r="E3349" s="3">
        <v>3382.57006835938</v>
      </c>
      <c r="F3349" s="3">
        <v>3411.71997070313</v>
      </c>
    </row>
    <row r="3350" ht="12.75" customHeight="1">
      <c r="A3350" s="4">
        <v>44406.0</v>
      </c>
      <c r="B3350" s="2" t="s">
        <v>7</v>
      </c>
      <c r="C3350" s="3">
        <v>72.4000015258789</v>
      </c>
      <c r="D3350" s="3">
        <v>73.6800003051758</v>
      </c>
      <c r="E3350" s="3">
        <v>72.2600021362305</v>
      </c>
      <c r="F3350" s="3">
        <v>73.620002746582</v>
      </c>
    </row>
    <row r="3351" ht="12.75" customHeight="1">
      <c r="A3351" s="4">
        <v>44407.0</v>
      </c>
      <c r="B3351" s="2" t="s">
        <v>8</v>
      </c>
      <c r="C3351" s="3">
        <v>15493.740234375</v>
      </c>
      <c r="D3351" s="3">
        <v>15613.66015625</v>
      </c>
      <c r="E3351" s="3">
        <v>15440.8896484375</v>
      </c>
      <c r="F3351" s="3">
        <v>15544.3896484375</v>
      </c>
    </row>
    <row r="3352" ht="12.75" customHeight="1">
      <c r="A3352" s="4">
        <v>44407.0</v>
      </c>
      <c r="B3352" s="2" t="s">
        <v>9</v>
      </c>
      <c r="C3352" s="3">
        <v>15800.599609375</v>
      </c>
      <c r="D3352" s="3">
        <v>15862.7998046875</v>
      </c>
      <c r="E3352" s="3">
        <v>15744.849609375</v>
      </c>
      <c r="F3352" s="3">
        <v>15763.0498046875</v>
      </c>
    </row>
    <row r="3353" ht="12.75" customHeight="1">
      <c r="A3353" s="4">
        <v>44407.0</v>
      </c>
      <c r="B3353" s="2" t="s">
        <v>11</v>
      </c>
      <c r="C3353" s="3">
        <v>27677.890625</v>
      </c>
      <c r="D3353" s="3">
        <v>27699.349609375</v>
      </c>
      <c r="E3353" s="3">
        <v>27272.490234375</v>
      </c>
      <c r="F3353" s="3">
        <v>27283.58984375</v>
      </c>
    </row>
    <row r="3354" ht="12.75" customHeight="1">
      <c r="A3354" s="4">
        <v>44407.0</v>
      </c>
      <c r="B3354" s="2" t="s">
        <v>6</v>
      </c>
      <c r="C3354" s="3">
        <v>4395.1201171875</v>
      </c>
      <c r="D3354" s="3">
        <v>4412.25</v>
      </c>
      <c r="E3354" s="3">
        <v>4389.64990234375</v>
      </c>
      <c r="F3354" s="3">
        <v>4395.259765625</v>
      </c>
    </row>
    <row r="3355" ht="12.75" customHeight="1">
      <c r="A3355" s="4">
        <v>44407.0</v>
      </c>
      <c r="B3355" s="2" t="s">
        <v>10</v>
      </c>
      <c r="C3355" s="3">
        <v>3398.19995117188</v>
      </c>
      <c r="D3355" s="3">
        <v>3404.8798828125</v>
      </c>
      <c r="E3355" s="3">
        <v>3370.44995117188</v>
      </c>
      <c r="F3355" s="3">
        <v>3397.36010742188</v>
      </c>
    </row>
    <row r="3356" ht="12.75" customHeight="1">
      <c r="A3356" s="4">
        <v>44407.0</v>
      </c>
      <c r="B3356" s="2" t="s">
        <v>7</v>
      </c>
      <c r="C3356" s="3">
        <v>73.4100036621094</v>
      </c>
      <c r="D3356" s="3">
        <v>74.2300033569336</v>
      </c>
      <c r="E3356" s="3">
        <v>72.9300003051758</v>
      </c>
      <c r="F3356" s="3">
        <v>73.9499969482422</v>
      </c>
    </row>
    <row r="3357" ht="12.75" customHeight="1">
      <c r="A3357" s="4">
        <v>44410.0</v>
      </c>
      <c r="B3357" s="2" t="s">
        <v>8</v>
      </c>
      <c r="C3357" s="3">
        <v>15631.7001953125</v>
      </c>
      <c r="D3357" s="3">
        <v>15702.8896484375</v>
      </c>
      <c r="E3357" s="3">
        <v>15511.25</v>
      </c>
      <c r="F3357" s="3">
        <v>15568.73046875</v>
      </c>
    </row>
    <row r="3358" ht="12.75" customHeight="1">
      <c r="A3358" s="4">
        <v>44410.0</v>
      </c>
      <c r="B3358" s="2" t="s">
        <v>9</v>
      </c>
      <c r="C3358" s="3">
        <v>15874.900390625</v>
      </c>
      <c r="D3358" s="3">
        <v>15892.900390625</v>
      </c>
      <c r="E3358" s="3">
        <v>15834.650390625</v>
      </c>
      <c r="F3358" s="3">
        <v>15885.150390625</v>
      </c>
    </row>
    <row r="3359" ht="12.75" customHeight="1">
      <c r="A3359" s="4">
        <v>44410.0</v>
      </c>
      <c r="B3359" s="2" t="s">
        <v>11</v>
      </c>
      <c r="C3359" s="3">
        <v>27493.3203125</v>
      </c>
      <c r="D3359" s="3">
        <v>27834.599609375</v>
      </c>
      <c r="E3359" s="3">
        <v>27493.3203125</v>
      </c>
      <c r="F3359" s="3">
        <v>27781.01953125</v>
      </c>
    </row>
    <row r="3360" ht="12.75" customHeight="1">
      <c r="A3360" s="4">
        <v>44410.0</v>
      </c>
      <c r="B3360" s="2" t="s">
        <v>6</v>
      </c>
      <c r="C3360" s="3">
        <v>4406.85986328125</v>
      </c>
      <c r="D3360" s="3">
        <v>4422.18017578125</v>
      </c>
      <c r="E3360" s="3">
        <v>4384.81005859375</v>
      </c>
      <c r="F3360" s="3">
        <v>4387.16015625</v>
      </c>
    </row>
    <row r="3361" ht="12.75" customHeight="1">
      <c r="A3361" s="4">
        <v>44410.0</v>
      </c>
      <c r="B3361" s="2" t="s">
        <v>10</v>
      </c>
      <c r="C3361" s="3">
        <v>3385.68994140625</v>
      </c>
      <c r="D3361" s="3">
        <v>3464.2900390625</v>
      </c>
      <c r="E3361" s="3">
        <v>3367.63989257813</v>
      </c>
      <c r="F3361" s="3">
        <v>3464.2900390625</v>
      </c>
    </row>
    <row r="3362" ht="12.75" customHeight="1">
      <c r="A3362" s="4">
        <v>44410.0</v>
      </c>
      <c r="B3362" s="2" t="s">
        <v>7</v>
      </c>
      <c r="C3362" s="3">
        <v>73.9100036621094</v>
      </c>
      <c r="D3362" s="3">
        <v>73.9499969482422</v>
      </c>
      <c r="E3362" s="3">
        <v>70.5500030517578</v>
      </c>
      <c r="F3362" s="3">
        <v>71.2600021362305</v>
      </c>
    </row>
    <row r="3363" ht="12.75" customHeight="1">
      <c r="A3363" s="4">
        <v>44411.0</v>
      </c>
      <c r="B3363" s="2" t="s">
        <v>8</v>
      </c>
      <c r="C3363" s="3">
        <v>15537.6904296875</v>
      </c>
      <c r="D3363" s="3">
        <v>15608.0703125</v>
      </c>
      <c r="E3363" s="3">
        <v>15492.580078125</v>
      </c>
      <c r="F3363" s="3">
        <v>15555.080078125</v>
      </c>
    </row>
    <row r="3364" ht="12.75" customHeight="1">
      <c r="A3364" s="4">
        <v>44411.0</v>
      </c>
      <c r="B3364" s="2" t="s">
        <v>9</v>
      </c>
      <c r="C3364" s="3">
        <v>15951.5498046875</v>
      </c>
      <c r="D3364" s="3">
        <v>16146.900390625</v>
      </c>
      <c r="E3364" s="3">
        <v>15914.349609375</v>
      </c>
      <c r="F3364" s="3">
        <v>16130.75</v>
      </c>
    </row>
    <row r="3365" ht="12.75" customHeight="1">
      <c r="A3365" s="4">
        <v>44411.0</v>
      </c>
      <c r="B3365" s="2" t="s">
        <v>11</v>
      </c>
      <c r="C3365" s="3">
        <v>27580.029296875</v>
      </c>
      <c r="D3365" s="3">
        <v>27724.44921875</v>
      </c>
      <c r="E3365" s="3">
        <v>27492.400390625</v>
      </c>
      <c r="F3365" s="3">
        <v>27641.830078125</v>
      </c>
    </row>
    <row r="3366" ht="12.75" customHeight="1">
      <c r="A3366" s="4">
        <v>44411.0</v>
      </c>
      <c r="B3366" s="2" t="s">
        <v>6</v>
      </c>
      <c r="C3366" s="3">
        <v>4392.740234375</v>
      </c>
      <c r="D3366" s="3">
        <v>4423.7900390625</v>
      </c>
      <c r="E3366" s="3">
        <v>4373.0</v>
      </c>
      <c r="F3366" s="3">
        <v>4423.14990234375</v>
      </c>
    </row>
    <row r="3367" ht="12.75" customHeight="1">
      <c r="A3367" s="4">
        <v>44411.0</v>
      </c>
      <c r="B3367" s="2" t="s">
        <v>10</v>
      </c>
      <c r="C3367" s="3">
        <v>3446.78002929688</v>
      </c>
      <c r="D3367" s="3">
        <v>3470.65991210938</v>
      </c>
      <c r="E3367" s="3">
        <v>3435.4599609375</v>
      </c>
      <c r="F3367" s="3">
        <v>3447.98999023438</v>
      </c>
    </row>
    <row r="3368" ht="12.75" customHeight="1">
      <c r="A3368" s="4">
        <v>44411.0</v>
      </c>
      <c r="B3368" s="2" t="s">
        <v>7</v>
      </c>
      <c r="C3368" s="3">
        <v>71.5199966430664</v>
      </c>
      <c r="D3368" s="3">
        <v>71.9599990844727</v>
      </c>
      <c r="E3368" s="3">
        <v>69.1900024414063</v>
      </c>
      <c r="F3368" s="3">
        <v>70.5599975585938</v>
      </c>
    </row>
    <row r="3369" ht="12.75" customHeight="1">
      <c r="A3369" s="4">
        <v>44412.0</v>
      </c>
      <c r="B3369" s="2" t="s">
        <v>8</v>
      </c>
      <c r="C3369" s="3">
        <v>15653.650390625</v>
      </c>
      <c r="D3369" s="3">
        <v>15712.26953125</v>
      </c>
      <c r="E3369" s="3">
        <v>15600.7998046875</v>
      </c>
      <c r="F3369" s="3">
        <v>15692.1298828125</v>
      </c>
    </row>
    <row r="3370" ht="12.75" customHeight="1">
      <c r="A3370" s="4">
        <v>44412.0</v>
      </c>
      <c r="B3370" s="2" t="s">
        <v>9</v>
      </c>
      <c r="C3370" s="3">
        <v>16195.25</v>
      </c>
      <c r="D3370" s="3">
        <v>16290.2001953125</v>
      </c>
      <c r="E3370" s="3">
        <v>16176.150390625</v>
      </c>
      <c r="F3370" s="3">
        <v>16258.7998046875</v>
      </c>
    </row>
    <row r="3371" ht="12.75" customHeight="1">
      <c r="A3371" s="4">
        <v>44412.0</v>
      </c>
      <c r="B3371" s="2" t="s">
        <v>11</v>
      </c>
      <c r="C3371" s="3">
        <v>27612.900390625</v>
      </c>
      <c r="D3371" s="3">
        <v>27636.33984375</v>
      </c>
      <c r="E3371" s="3">
        <v>27488.740234375</v>
      </c>
      <c r="F3371" s="3">
        <v>27584.080078125</v>
      </c>
    </row>
    <row r="3372" ht="12.75" customHeight="1">
      <c r="A3372" s="4">
        <v>44412.0</v>
      </c>
      <c r="B3372" s="2" t="s">
        <v>6</v>
      </c>
      <c r="C3372" s="3">
        <v>4415.9501953125</v>
      </c>
      <c r="D3372" s="3">
        <v>4416.169921875</v>
      </c>
      <c r="E3372" s="3">
        <v>4400.22998046875</v>
      </c>
      <c r="F3372" s="3">
        <v>4402.66015625</v>
      </c>
    </row>
    <row r="3373" ht="12.75" customHeight="1">
      <c r="A3373" s="4">
        <v>44412.0</v>
      </c>
      <c r="B3373" s="2" t="s">
        <v>10</v>
      </c>
      <c r="C3373" s="3">
        <v>3442.93994140625</v>
      </c>
      <c r="D3373" s="3">
        <v>3477.60009765625</v>
      </c>
      <c r="E3373" s="3">
        <v>3440.78002929688</v>
      </c>
      <c r="F3373" s="3">
        <v>3477.21997070313</v>
      </c>
    </row>
    <row r="3374" ht="12.75" customHeight="1">
      <c r="A3374" s="4">
        <v>44412.0</v>
      </c>
      <c r="B3374" s="2" t="s">
        <v>7</v>
      </c>
      <c r="C3374" s="3">
        <v>70.3199996948242</v>
      </c>
      <c r="D3374" s="3">
        <v>70.8099975585938</v>
      </c>
      <c r="E3374" s="3">
        <v>67.8499984741211</v>
      </c>
      <c r="F3374" s="3">
        <v>68.1500015258789</v>
      </c>
    </row>
    <row r="3375" ht="12.75" customHeight="1">
      <c r="A3375" s="4">
        <v>44413.0</v>
      </c>
      <c r="B3375" s="2" t="s">
        <v>8</v>
      </c>
      <c r="C3375" s="3">
        <v>15691.740234375</v>
      </c>
      <c r="D3375" s="3">
        <v>15751.8798828125</v>
      </c>
      <c r="E3375" s="3">
        <v>15672.26953125</v>
      </c>
      <c r="F3375" s="3">
        <v>15744.669921875</v>
      </c>
    </row>
    <row r="3376" ht="12.75" customHeight="1">
      <c r="A3376" s="4">
        <v>44413.0</v>
      </c>
      <c r="B3376" s="2" t="s">
        <v>9</v>
      </c>
      <c r="C3376" s="3">
        <v>16288.9501953125</v>
      </c>
      <c r="D3376" s="3">
        <v>16349.4501953125</v>
      </c>
      <c r="E3376" s="3">
        <v>16210.2998046875</v>
      </c>
      <c r="F3376" s="3">
        <v>16294.599609375</v>
      </c>
    </row>
    <row r="3377" ht="12.75" customHeight="1">
      <c r="A3377" s="4">
        <v>44413.0</v>
      </c>
      <c r="B3377" s="2" t="s">
        <v>11</v>
      </c>
      <c r="C3377" s="3">
        <v>27526.669921875</v>
      </c>
      <c r="D3377" s="3">
        <v>27741.55078125</v>
      </c>
      <c r="E3377" s="3">
        <v>27526.669921875</v>
      </c>
      <c r="F3377" s="3">
        <v>27728.119140625</v>
      </c>
    </row>
    <row r="3378" ht="12.75" customHeight="1">
      <c r="A3378" s="4">
        <v>44413.0</v>
      </c>
      <c r="B3378" s="2" t="s">
        <v>6</v>
      </c>
      <c r="C3378" s="3">
        <v>4408.85986328125</v>
      </c>
      <c r="D3378" s="3">
        <v>4429.759765625</v>
      </c>
      <c r="E3378" s="3">
        <v>4408.85986328125</v>
      </c>
      <c r="F3378" s="3">
        <v>4429.10009765625</v>
      </c>
    </row>
    <row r="3379" ht="12.75" customHeight="1">
      <c r="A3379" s="4">
        <v>44413.0</v>
      </c>
      <c r="B3379" s="2" t="s">
        <v>10</v>
      </c>
      <c r="C3379" s="3">
        <v>3461.71997070313</v>
      </c>
      <c r="D3379" s="3">
        <v>3486.15991210938</v>
      </c>
      <c r="E3379" s="3">
        <v>3449.38989257813</v>
      </c>
      <c r="F3379" s="3">
        <v>3466.55004882813</v>
      </c>
    </row>
    <row r="3380" ht="12.75" customHeight="1">
      <c r="A3380" s="4">
        <v>44413.0</v>
      </c>
      <c r="B3380" s="2" t="s">
        <v>7</v>
      </c>
      <c r="C3380" s="3">
        <v>68.0599975585938</v>
      </c>
      <c r="D3380" s="3">
        <v>69.3499984741211</v>
      </c>
      <c r="E3380" s="3">
        <v>67.6100006103516</v>
      </c>
      <c r="F3380" s="3">
        <v>69.0899963378906</v>
      </c>
    </row>
    <row r="3381" ht="12.75" customHeight="1">
      <c r="A3381" s="4">
        <v>44414.0</v>
      </c>
      <c r="B3381" s="2" t="s">
        <v>8</v>
      </c>
      <c r="C3381" s="3">
        <v>15770.849609375</v>
      </c>
      <c r="D3381" s="3">
        <v>15808.240234375</v>
      </c>
      <c r="E3381" s="3">
        <v>15737.099609375</v>
      </c>
      <c r="F3381" s="3">
        <v>15761.4501953125</v>
      </c>
    </row>
    <row r="3382" ht="12.75" customHeight="1">
      <c r="A3382" s="4">
        <v>44414.0</v>
      </c>
      <c r="B3382" s="2" t="s">
        <v>9</v>
      </c>
      <c r="C3382" s="3">
        <v>16304.400390625</v>
      </c>
      <c r="D3382" s="3">
        <v>16336.75</v>
      </c>
      <c r="E3382" s="3">
        <v>16223.2998046875</v>
      </c>
      <c r="F3382" s="3">
        <v>16238.2001953125</v>
      </c>
    </row>
    <row r="3383" ht="12.75" customHeight="1">
      <c r="A3383" s="4">
        <v>44414.0</v>
      </c>
      <c r="B3383" s="2" t="s">
        <v>11</v>
      </c>
      <c r="C3383" s="3">
        <v>27709.220703125</v>
      </c>
      <c r="D3383" s="3">
        <v>27888.869140625</v>
      </c>
      <c r="E3383" s="3">
        <v>27709.220703125</v>
      </c>
      <c r="F3383" s="3">
        <v>27820.0390625</v>
      </c>
    </row>
    <row r="3384" ht="12.75" customHeight="1">
      <c r="A3384" s="4">
        <v>44414.0</v>
      </c>
      <c r="B3384" s="2" t="s">
        <v>6</v>
      </c>
      <c r="C3384" s="3">
        <v>4429.06982421875</v>
      </c>
      <c r="D3384" s="3">
        <v>4440.81982421875</v>
      </c>
      <c r="E3384" s="3">
        <v>4429.06982421875</v>
      </c>
      <c r="F3384" s="3">
        <v>4436.52001953125</v>
      </c>
    </row>
    <row r="3385" ht="12.75" customHeight="1">
      <c r="A3385" s="4">
        <v>44414.0</v>
      </c>
      <c r="B3385" s="2" t="s">
        <v>10</v>
      </c>
      <c r="C3385" s="3">
        <v>3465.47998046875</v>
      </c>
      <c r="D3385" s="3">
        <v>3466.38989257813</v>
      </c>
      <c r="E3385" s="3">
        <v>3436.92993164063</v>
      </c>
      <c r="F3385" s="3">
        <v>3458.22998046875</v>
      </c>
    </row>
    <row r="3386" ht="12.75" customHeight="1">
      <c r="A3386" s="4">
        <v>44414.0</v>
      </c>
      <c r="B3386" s="2" t="s">
        <v>7</v>
      </c>
      <c r="C3386" s="3">
        <v>69.1399993896484</v>
      </c>
      <c r="D3386" s="3">
        <v>70.1800003051758</v>
      </c>
      <c r="E3386" s="3">
        <v>67.8000030517578</v>
      </c>
      <c r="F3386" s="3">
        <v>68.2799987792969</v>
      </c>
    </row>
    <row r="3387" ht="12.75" customHeight="1">
      <c r="A3387" s="4">
        <v>44417.0</v>
      </c>
      <c r="B3387" s="2" t="s">
        <v>8</v>
      </c>
      <c r="C3387" s="3">
        <v>15773.509765625</v>
      </c>
      <c r="D3387" s="3">
        <v>15798.509765625</v>
      </c>
      <c r="E3387" s="3">
        <v>15699.26953125</v>
      </c>
      <c r="F3387" s="3">
        <v>15745.41015625</v>
      </c>
    </row>
    <row r="3388" ht="12.75" customHeight="1">
      <c r="A3388" s="4">
        <v>44417.0</v>
      </c>
      <c r="B3388" s="2" t="s">
        <v>9</v>
      </c>
      <c r="C3388" s="3">
        <v>16281.349609375</v>
      </c>
      <c r="D3388" s="3">
        <v>16320.75</v>
      </c>
      <c r="E3388" s="3">
        <v>16179.0498046875</v>
      </c>
      <c r="F3388" s="3">
        <v>16258.25</v>
      </c>
    </row>
    <row r="3389" ht="12.75" customHeight="1">
      <c r="A3389" s="4">
        <v>44417.0</v>
      </c>
      <c r="B3389" s="2" t="s">
        <v>6</v>
      </c>
      <c r="C3389" s="3">
        <v>4437.77001953125</v>
      </c>
      <c r="D3389" s="3">
        <v>4439.39013671875</v>
      </c>
      <c r="E3389" s="3">
        <v>4424.740234375</v>
      </c>
      <c r="F3389" s="3">
        <v>4432.35009765625</v>
      </c>
    </row>
    <row r="3390" ht="12.75" customHeight="1">
      <c r="A3390" s="4">
        <v>44417.0</v>
      </c>
      <c r="B3390" s="2" t="s">
        <v>10</v>
      </c>
      <c r="C3390" s="3">
        <v>3441.75</v>
      </c>
      <c r="D3390" s="3">
        <v>3502.84008789063</v>
      </c>
      <c r="E3390" s="3">
        <v>3438.69995117188</v>
      </c>
      <c r="F3390" s="3">
        <v>3494.6298828125</v>
      </c>
    </row>
    <row r="3391" ht="12.75" customHeight="1">
      <c r="A3391" s="4">
        <v>44417.0</v>
      </c>
      <c r="B3391" s="2" t="s">
        <v>7</v>
      </c>
      <c r="C3391" s="3">
        <v>67.879997253418</v>
      </c>
      <c r="D3391" s="3">
        <v>67.9000015258789</v>
      </c>
      <c r="E3391" s="3">
        <v>65.1500015258789</v>
      </c>
      <c r="F3391" s="3">
        <v>66.4800033569336</v>
      </c>
    </row>
    <row r="3392" ht="12.75" customHeight="1">
      <c r="A3392" s="4">
        <v>44418.0</v>
      </c>
      <c r="B3392" s="2" t="s">
        <v>8</v>
      </c>
      <c r="C3392" s="3">
        <v>15734.1396484375</v>
      </c>
      <c r="D3392" s="3">
        <v>15802.150390625</v>
      </c>
      <c r="E3392" s="3">
        <v>15733.650390625</v>
      </c>
      <c r="F3392" s="3">
        <v>15770.7099609375</v>
      </c>
    </row>
    <row r="3393" ht="12.75" customHeight="1">
      <c r="A3393" s="4">
        <v>44418.0</v>
      </c>
      <c r="B3393" s="2" t="s">
        <v>9</v>
      </c>
      <c r="C3393" s="3">
        <v>16274.7998046875</v>
      </c>
      <c r="D3393" s="3">
        <v>16359.25</v>
      </c>
      <c r="E3393" s="3">
        <v>16202.25</v>
      </c>
      <c r="F3393" s="3">
        <v>16280.099609375</v>
      </c>
    </row>
    <row r="3394" ht="12.75" customHeight="1">
      <c r="A3394" s="4">
        <v>44418.0</v>
      </c>
      <c r="B3394" s="2" t="s">
        <v>11</v>
      </c>
      <c r="C3394" s="3">
        <v>27887.029296875</v>
      </c>
      <c r="D3394" s="3">
        <v>28128.609375</v>
      </c>
      <c r="E3394" s="3">
        <v>27808.5390625</v>
      </c>
      <c r="F3394" s="3">
        <v>27888.150390625</v>
      </c>
    </row>
    <row r="3395" ht="12.75" customHeight="1">
      <c r="A3395" s="4">
        <v>44418.0</v>
      </c>
      <c r="B3395" s="2" t="s">
        <v>6</v>
      </c>
      <c r="C3395" s="3">
        <v>4435.7900390625</v>
      </c>
      <c r="D3395" s="3">
        <v>4445.2099609375</v>
      </c>
      <c r="E3395" s="3">
        <v>4430.02978515625</v>
      </c>
      <c r="F3395" s="3">
        <v>4436.75</v>
      </c>
    </row>
    <row r="3396" ht="12.75" customHeight="1">
      <c r="A3396" s="4">
        <v>44418.0</v>
      </c>
      <c r="B3396" s="2" t="s">
        <v>10</v>
      </c>
      <c r="C3396" s="3">
        <v>3488.65991210938</v>
      </c>
      <c r="D3396" s="3">
        <v>3529.92993164063</v>
      </c>
      <c r="E3396" s="3">
        <v>3477.06005859375</v>
      </c>
      <c r="F3396" s="3">
        <v>3529.92993164063</v>
      </c>
    </row>
    <row r="3397" ht="12.75" customHeight="1">
      <c r="A3397" s="4">
        <v>44418.0</v>
      </c>
      <c r="B3397" s="2" t="s">
        <v>7</v>
      </c>
      <c r="C3397" s="3">
        <v>66.8499984741211</v>
      </c>
      <c r="D3397" s="3">
        <v>68.9000015258789</v>
      </c>
      <c r="E3397" s="3">
        <v>66.5599975585938</v>
      </c>
      <c r="F3397" s="3">
        <v>68.2900009155273</v>
      </c>
    </row>
    <row r="3398" ht="12.75" customHeight="1">
      <c r="A3398" s="4">
        <v>44419.0</v>
      </c>
      <c r="B3398" s="2" t="s">
        <v>8</v>
      </c>
      <c r="C3398" s="3">
        <v>15792.1201171875</v>
      </c>
      <c r="D3398" s="3">
        <v>15887.16015625</v>
      </c>
      <c r="E3398" s="3">
        <v>15724.990234375</v>
      </c>
      <c r="F3398" s="3">
        <v>15826.08984375</v>
      </c>
    </row>
    <row r="3399" ht="12.75" customHeight="1">
      <c r="A3399" s="4">
        <v>44419.0</v>
      </c>
      <c r="B3399" s="2" t="s">
        <v>9</v>
      </c>
      <c r="C3399" s="3">
        <v>16327.2998046875</v>
      </c>
      <c r="D3399" s="3">
        <v>16338.75</v>
      </c>
      <c r="E3399" s="3">
        <v>16162.5498046875</v>
      </c>
      <c r="F3399" s="3">
        <v>16282.25</v>
      </c>
    </row>
    <row r="3400" ht="12.75" customHeight="1">
      <c r="A3400" s="4">
        <v>44419.0</v>
      </c>
      <c r="B3400" s="2" t="s">
        <v>11</v>
      </c>
      <c r="C3400" s="3">
        <v>28045.83984375</v>
      </c>
      <c r="D3400" s="3">
        <v>28146.6796875</v>
      </c>
      <c r="E3400" s="3">
        <v>27974.990234375</v>
      </c>
      <c r="F3400" s="3">
        <v>28070.509765625</v>
      </c>
    </row>
    <row r="3401" ht="12.75" customHeight="1">
      <c r="A3401" s="4">
        <v>44419.0</v>
      </c>
      <c r="B3401" s="2" t="s">
        <v>6</v>
      </c>
      <c r="C3401" s="3">
        <v>4442.18017578125</v>
      </c>
      <c r="D3401" s="3">
        <v>4449.43994140625</v>
      </c>
      <c r="E3401" s="3">
        <v>4436.419921875</v>
      </c>
      <c r="F3401" s="3">
        <v>4442.41015625</v>
      </c>
    </row>
    <row r="3402" ht="12.75" customHeight="1">
      <c r="A3402" s="4">
        <v>44419.0</v>
      </c>
      <c r="B3402" s="2" t="s">
        <v>10</v>
      </c>
      <c r="C3402" s="3">
        <v>3527.11010742188</v>
      </c>
      <c r="D3402" s="3">
        <v>3544.09008789063</v>
      </c>
      <c r="E3402" s="3">
        <v>3524.0400390625</v>
      </c>
      <c r="F3402" s="3">
        <v>3532.6201171875</v>
      </c>
    </row>
    <row r="3403" ht="12.75" customHeight="1">
      <c r="A3403" s="4">
        <v>44419.0</v>
      </c>
      <c r="B3403" s="2" t="s">
        <v>7</v>
      </c>
      <c r="C3403" s="3">
        <v>68.5100021362305</v>
      </c>
      <c r="D3403" s="3">
        <v>69.4499969482422</v>
      </c>
      <c r="E3403" s="3">
        <v>66.6699981689453</v>
      </c>
      <c r="F3403" s="3">
        <v>69.25</v>
      </c>
    </row>
    <row r="3404" ht="12.75" customHeight="1">
      <c r="A3404" s="4">
        <v>44420.0</v>
      </c>
      <c r="B3404" s="2" t="s">
        <v>8</v>
      </c>
      <c r="C3404" s="3">
        <v>15829.26953125</v>
      </c>
      <c r="D3404" s="3">
        <v>15964.3798828125</v>
      </c>
      <c r="E3404" s="3">
        <v>15823.5302734375</v>
      </c>
      <c r="F3404" s="3">
        <v>15937.509765625</v>
      </c>
    </row>
    <row r="3405" ht="12.75" customHeight="1">
      <c r="A3405" s="4">
        <v>44420.0</v>
      </c>
      <c r="B3405" s="2" t="s">
        <v>9</v>
      </c>
      <c r="C3405" s="3">
        <v>16303.650390625</v>
      </c>
      <c r="D3405" s="3">
        <v>16375.5</v>
      </c>
      <c r="E3405" s="3">
        <v>16286.900390625</v>
      </c>
      <c r="F3405" s="3">
        <v>16364.400390625</v>
      </c>
    </row>
    <row r="3406" ht="12.75" customHeight="1">
      <c r="A3406" s="4">
        <v>44420.0</v>
      </c>
      <c r="B3406" s="2" t="s">
        <v>11</v>
      </c>
      <c r="C3406" s="3">
        <v>28177.19921875</v>
      </c>
      <c r="D3406" s="3">
        <v>28279.80078125</v>
      </c>
      <c r="E3406" s="3">
        <v>28006.310546875</v>
      </c>
      <c r="F3406" s="3">
        <v>28015.01953125</v>
      </c>
    </row>
    <row r="3407" ht="12.75" customHeight="1">
      <c r="A3407" s="4">
        <v>44420.0</v>
      </c>
      <c r="B3407" s="2" t="s">
        <v>6</v>
      </c>
      <c r="C3407" s="3">
        <v>4446.080078125</v>
      </c>
      <c r="D3407" s="3">
        <v>4461.77001953125</v>
      </c>
      <c r="E3407" s="3">
        <v>4435.9599609375</v>
      </c>
      <c r="F3407" s="3">
        <v>4460.830078125</v>
      </c>
    </row>
    <row r="3408" ht="12.75" customHeight="1">
      <c r="A3408" s="4">
        <v>44420.0</v>
      </c>
      <c r="B3408" s="2" t="s">
        <v>10</v>
      </c>
      <c r="C3408" s="3">
        <v>3522.71997070313</v>
      </c>
      <c r="D3408" s="3">
        <v>3538.39990234375</v>
      </c>
      <c r="E3408" s="3">
        <v>3513.44995117188</v>
      </c>
      <c r="F3408" s="3">
        <v>3524.73999023438</v>
      </c>
    </row>
    <row r="3409" ht="12.75" customHeight="1">
      <c r="A3409" s="4">
        <v>44420.0</v>
      </c>
      <c r="B3409" s="2" t="s">
        <v>7</v>
      </c>
      <c r="C3409" s="3">
        <v>69.3600006103516</v>
      </c>
      <c r="D3409" s="3">
        <v>69.620002746582</v>
      </c>
      <c r="E3409" s="3">
        <v>68.4599990844727</v>
      </c>
      <c r="F3409" s="3">
        <v>69.0899963378906</v>
      </c>
    </row>
    <row r="3410" ht="12.75" customHeight="1">
      <c r="A3410" s="4">
        <v>44421.0</v>
      </c>
      <c r="B3410" s="2" t="s">
        <v>8</v>
      </c>
      <c r="C3410" s="3">
        <v>15948.150390625</v>
      </c>
      <c r="D3410" s="3">
        <v>16030.330078125</v>
      </c>
      <c r="E3410" s="3">
        <v>15940.8203125</v>
      </c>
      <c r="F3410" s="3">
        <v>15977.4404296875</v>
      </c>
    </row>
    <row r="3411" ht="12.75" customHeight="1">
      <c r="A3411" s="4">
        <v>44421.0</v>
      </c>
      <c r="B3411" s="2" t="s">
        <v>9</v>
      </c>
      <c r="C3411" s="3">
        <v>16385.69921875</v>
      </c>
      <c r="D3411" s="3">
        <v>16543.599609375</v>
      </c>
      <c r="E3411" s="3">
        <v>16376.2998046875</v>
      </c>
      <c r="F3411" s="3">
        <v>16529.099609375</v>
      </c>
    </row>
    <row r="3412" ht="12.75" customHeight="1">
      <c r="A3412" s="4">
        <v>44421.0</v>
      </c>
      <c r="B3412" s="2" t="s">
        <v>11</v>
      </c>
      <c r="C3412" s="3">
        <v>28038.9609375</v>
      </c>
      <c r="D3412" s="3">
        <v>28070.0</v>
      </c>
      <c r="E3412" s="3">
        <v>27949.330078125</v>
      </c>
      <c r="F3412" s="3">
        <v>27977.150390625</v>
      </c>
    </row>
    <row r="3413" ht="12.75" customHeight="1">
      <c r="A3413" s="4">
        <v>44421.0</v>
      </c>
      <c r="B3413" s="2" t="s">
        <v>6</v>
      </c>
      <c r="C3413" s="3">
        <v>4464.83984375</v>
      </c>
      <c r="D3413" s="3">
        <v>4468.3701171875</v>
      </c>
      <c r="E3413" s="3">
        <v>4460.81982421875</v>
      </c>
      <c r="F3413" s="3">
        <v>4468.0</v>
      </c>
    </row>
    <row r="3414" ht="12.75" customHeight="1">
      <c r="A3414" s="4">
        <v>44421.0</v>
      </c>
      <c r="B3414" s="2" t="s">
        <v>10</v>
      </c>
      <c r="C3414" s="3">
        <v>3514.46997070313</v>
      </c>
      <c r="D3414" s="3">
        <v>3540.080078125</v>
      </c>
      <c r="E3414" s="3">
        <v>3500.80004882813</v>
      </c>
      <c r="F3414" s="3">
        <v>3516.30004882813</v>
      </c>
    </row>
    <row r="3415" ht="12.75" customHeight="1">
      <c r="A3415" s="4">
        <v>44421.0</v>
      </c>
      <c r="B3415" s="2" t="s">
        <v>7</v>
      </c>
      <c r="C3415" s="3">
        <v>68.9100036621094</v>
      </c>
      <c r="D3415" s="3">
        <v>69.2200012207031</v>
      </c>
      <c r="E3415" s="3">
        <v>67.7699966430664</v>
      </c>
      <c r="F3415" s="3">
        <v>68.4400024414063</v>
      </c>
    </row>
    <row r="3416" ht="12.75" customHeight="1">
      <c r="A3416" s="4">
        <v>44424.0</v>
      </c>
      <c r="B3416" s="2" t="s">
        <v>8</v>
      </c>
      <c r="C3416" s="3">
        <v>15875.7001953125</v>
      </c>
      <c r="D3416" s="3">
        <v>15961.1796875</v>
      </c>
      <c r="E3416" s="3">
        <v>15851.2802734375</v>
      </c>
      <c r="F3416" s="3">
        <v>15925.73046875</v>
      </c>
    </row>
    <row r="3417" ht="12.75" customHeight="1">
      <c r="A3417" s="4">
        <v>44424.0</v>
      </c>
      <c r="B3417" s="2" t="s">
        <v>9</v>
      </c>
      <c r="C3417" s="3">
        <v>16518.400390625</v>
      </c>
      <c r="D3417" s="3">
        <v>16589.400390625</v>
      </c>
      <c r="E3417" s="3">
        <v>16480.75</v>
      </c>
      <c r="F3417" s="3">
        <v>16563.05078125</v>
      </c>
    </row>
    <row r="3418" ht="12.75" customHeight="1">
      <c r="A3418" s="4">
        <v>44424.0</v>
      </c>
      <c r="B3418" s="2" t="s">
        <v>11</v>
      </c>
      <c r="C3418" s="3">
        <v>27806.109375</v>
      </c>
      <c r="D3418" s="3">
        <v>27833.2109375</v>
      </c>
      <c r="E3418" s="3">
        <v>27427.380859375</v>
      </c>
      <c r="F3418" s="3">
        <v>27523.189453125</v>
      </c>
    </row>
    <row r="3419" ht="12.75" customHeight="1">
      <c r="A3419" s="4">
        <v>44424.0</v>
      </c>
      <c r="B3419" s="2" t="s">
        <v>6</v>
      </c>
      <c r="C3419" s="3">
        <v>4461.64990234375</v>
      </c>
      <c r="D3419" s="3">
        <v>4480.259765625</v>
      </c>
      <c r="E3419" s="3">
        <v>4437.66015625</v>
      </c>
      <c r="F3419" s="3">
        <v>4479.7099609375</v>
      </c>
    </row>
    <row r="3420" ht="12.75" customHeight="1">
      <c r="A3420" s="4">
        <v>44424.0</v>
      </c>
      <c r="B3420" s="2" t="s">
        <v>10</v>
      </c>
      <c r="C3420" s="3">
        <v>3514.34008789063</v>
      </c>
      <c r="D3420" s="3">
        <v>3537.85009765625</v>
      </c>
      <c r="E3420" s="3">
        <v>3510.89990234375</v>
      </c>
      <c r="F3420" s="3">
        <v>3517.34008789063</v>
      </c>
    </row>
    <row r="3421" ht="12.75" customHeight="1">
      <c r="A3421" s="4">
        <v>44424.0</v>
      </c>
      <c r="B3421" s="2" t="s">
        <v>7</v>
      </c>
      <c r="C3421" s="3">
        <v>68.129997253418</v>
      </c>
      <c r="D3421" s="3">
        <v>68.1399993896484</v>
      </c>
      <c r="E3421" s="3">
        <v>65.7300033569336</v>
      </c>
      <c r="F3421" s="3">
        <v>67.2900009155273</v>
      </c>
    </row>
    <row r="3422" ht="12.75" customHeight="1">
      <c r="A3422" s="4">
        <v>44425.0</v>
      </c>
      <c r="B3422" s="2" t="s">
        <v>8</v>
      </c>
      <c r="C3422" s="3">
        <v>15872.1201171875</v>
      </c>
      <c r="D3422" s="3">
        <v>15937.4697265625</v>
      </c>
      <c r="E3422" s="3">
        <v>15811.5703125</v>
      </c>
      <c r="F3422" s="3">
        <v>15921.9501953125</v>
      </c>
    </row>
    <row r="3423" ht="12.75" customHeight="1">
      <c r="A3423" s="4">
        <v>44425.0</v>
      </c>
      <c r="B3423" s="2" t="s">
        <v>9</v>
      </c>
      <c r="C3423" s="3">
        <v>16545.25</v>
      </c>
      <c r="D3423" s="3">
        <v>16628.55078125</v>
      </c>
      <c r="E3423" s="3">
        <v>16495.400390625</v>
      </c>
      <c r="F3423" s="3">
        <v>16614.599609375</v>
      </c>
    </row>
    <row r="3424" ht="12.75" customHeight="1">
      <c r="A3424" s="4">
        <v>44425.0</v>
      </c>
      <c r="B3424" s="2" t="s">
        <v>11</v>
      </c>
      <c r="C3424" s="3">
        <v>27666.939453125</v>
      </c>
      <c r="D3424" s="3">
        <v>27750.390625</v>
      </c>
      <c r="E3424" s="3">
        <v>27424.470703125</v>
      </c>
      <c r="F3424" s="3">
        <v>27424.470703125</v>
      </c>
    </row>
    <row r="3425" ht="12.75" customHeight="1">
      <c r="A3425" s="4">
        <v>44425.0</v>
      </c>
      <c r="B3425" s="2" t="s">
        <v>6</v>
      </c>
      <c r="C3425" s="3">
        <v>4462.1201171875</v>
      </c>
      <c r="D3425" s="3">
        <v>4462.1201171875</v>
      </c>
      <c r="E3425" s="3">
        <v>4417.830078125</v>
      </c>
      <c r="F3425" s="3">
        <v>4448.080078125</v>
      </c>
    </row>
    <row r="3426" ht="12.75" customHeight="1">
      <c r="A3426" s="4">
        <v>44425.0</v>
      </c>
      <c r="B3426" s="2" t="s">
        <v>10</v>
      </c>
      <c r="C3426" s="3">
        <v>3512.10888671875</v>
      </c>
      <c r="D3426" s="3">
        <v>3531.72509765625</v>
      </c>
      <c r="E3426" s="3">
        <v>3438.123046875</v>
      </c>
      <c r="F3426" s="3">
        <v>3446.97607421875</v>
      </c>
    </row>
    <row r="3427" ht="12.75" customHeight="1">
      <c r="A3427" s="4">
        <v>44425.0</v>
      </c>
      <c r="B3427" s="2" t="s">
        <v>7</v>
      </c>
      <c r="C3427" s="3">
        <v>67.4300003051758</v>
      </c>
      <c r="D3427" s="3">
        <v>67.7200012207031</v>
      </c>
      <c r="E3427" s="3">
        <v>66.3300018310547</v>
      </c>
      <c r="F3427" s="3">
        <v>66.5899963378906</v>
      </c>
    </row>
    <row r="3428" ht="12.75" customHeight="1">
      <c r="A3428" s="4">
        <v>44426.0</v>
      </c>
      <c r="B3428" s="2" t="s">
        <v>8</v>
      </c>
      <c r="C3428" s="3">
        <v>15935.2099609375</v>
      </c>
      <c r="D3428" s="3">
        <v>15969.849609375</v>
      </c>
      <c r="E3428" s="3">
        <v>15872.990234375</v>
      </c>
      <c r="F3428" s="3">
        <v>15965.9697265625</v>
      </c>
    </row>
    <row r="3429" ht="12.75" customHeight="1">
      <c r="A3429" s="4">
        <v>44426.0</v>
      </c>
      <c r="B3429" s="2" t="s">
        <v>9</v>
      </c>
      <c r="C3429" s="3">
        <v>16691.94921875</v>
      </c>
      <c r="D3429" s="3">
        <v>16701.849609375</v>
      </c>
      <c r="E3429" s="3">
        <v>16535.849609375</v>
      </c>
      <c r="F3429" s="3">
        <v>16568.849609375</v>
      </c>
    </row>
    <row r="3430" ht="12.75" customHeight="1">
      <c r="A3430" s="4">
        <v>44426.0</v>
      </c>
      <c r="B3430" s="2" t="s">
        <v>11</v>
      </c>
      <c r="C3430" s="3">
        <v>27418.080078125</v>
      </c>
      <c r="D3430" s="3">
        <v>27671.5703125</v>
      </c>
      <c r="E3430" s="3">
        <v>27347.76953125</v>
      </c>
      <c r="F3430" s="3">
        <v>27585.91015625</v>
      </c>
    </row>
    <row r="3431" ht="12.75" customHeight="1">
      <c r="A3431" s="4">
        <v>44426.0</v>
      </c>
      <c r="B3431" s="2" t="s">
        <v>6</v>
      </c>
      <c r="C3431" s="3">
        <v>4440.93994140625</v>
      </c>
      <c r="D3431" s="3">
        <v>4454.31982421875</v>
      </c>
      <c r="E3431" s="3">
        <v>4397.58984375</v>
      </c>
      <c r="F3431" s="3">
        <v>4400.27001953125</v>
      </c>
    </row>
    <row r="3432" ht="12.75" customHeight="1">
      <c r="A3432" s="4">
        <v>44426.0</v>
      </c>
      <c r="B3432" s="2" t="s">
        <v>10</v>
      </c>
      <c r="C3432" s="3">
        <v>3442.34692382813</v>
      </c>
      <c r="D3432" s="3">
        <v>3487.43603515625</v>
      </c>
      <c r="E3432" s="3">
        <v>3437.69091796875</v>
      </c>
      <c r="F3432" s="3">
        <v>3485.28588867188</v>
      </c>
    </row>
    <row r="3433" ht="12.75" customHeight="1">
      <c r="A3433" s="4">
        <v>44426.0</v>
      </c>
      <c r="B3433" s="2" t="s">
        <v>7</v>
      </c>
      <c r="C3433" s="3">
        <v>66.5800018310547</v>
      </c>
      <c r="D3433" s="3">
        <v>67.4800033569336</v>
      </c>
      <c r="E3433" s="3">
        <v>64.3399963378906</v>
      </c>
      <c r="F3433" s="3">
        <v>65.4599990844727</v>
      </c>
    </row>
    <row r="3434" ht="12.75" customHeight="1">
      <c r="A3434" s="4">
        <v>44427.0</v>
      </c>
      <c r="B3434" s="2" t="s">
        <v>8</v>
      </c>
      <c r="C3434" s="3">
        <v>15737.1796875</v>
      </c>
      <c r="D3434" s="3">
        <v>15804.849609375</v>
      </c>
      <c r="E3434" s="3">
        <v>15621.98046875</v>
      </c>
      <c r="F3434" s="3">
        <v>15765.8095703125</v>
      </c>
    </row>
    <row r="3435" ht="12.75" customHeight="1">
      <c r="A3435" s="4">
        <v>44427.0</v>
      </c>
      <c r="B3435" s="2" t="s">
        <v>11</v>
      </c>
      <c r="C3435" s="3">
        <v>27398.580078125</v>
      </c>
      <c r="D3435" s="3">
        <v>27504.80078125</v>
      </c>
      <c r="E3435" s="3">
        <v>27255.580078125</v>
      </c>
      <c r="F3435" s="3">
        <v>27281.169921875</v>
      </c>
    </row>
    <row r="3436" ht="12.75" customHeight="1">
      <c r="A3436" s="4">
        <v>44427.0</v>
      </c>
      <c r="B3436" s="2" t="s">
        <v>6</v>
      </c>
      <c r="C3436" s="3">
        <v>4382.43994140625</v>
      </c>
      <c r="D3436" s="3">
        <v>4418.60986328125</v>
      </c>
      <c r="E3436" s="3">
        <v>4367.72998046875</v>
      </c>
      <c r="F3436" s="3">
        <v>4405.7998046875</v>
      </c>
    </row>
    <row r="3437" ht="12.75" customHeight="1">
      <c r="A3437" s="4">
        <v>44427.0</v>
      </c>
      <c r="B3437" s="2" t="s">
        <v>10</v>
      </c>
      <c r="C3437" s="3">
        <v>3475.29809570313</v>
      </c>
      <c r="D3437" s="3">
        <v>3480.4599609375</v>
      </c>
      <c r="E3437" s="3">
        <v>3446.01489257813</v>
      </c>
      <c r="F3437" s="3">
        <v>3465.55493164063</v>
      </c>
    </row>
    <row r="3438" ht="12.75" customHeight="1">
      <c r="A3438" s="4">
        <v>44427.0</v>
      </c>
      <c r="B3438" s="2" t="s">
        <v>7</v>
      </c>
      <c r="C3438" s="3">
        <v>64.5800018310547</v>
      </c>
      <c r="D3438" s="3">
        <v>64.7600021362305</v>
      </c>
      <c r="E3438" s="3">
        <v>62.6300010681152</v>
      </c>
      <c r="F3438" s="3">
        <v>63.689998626709</v>
      </c>
    </row>
    <row r="3439" ht="12.75" customHeight="1">
      <c r="A3439" s="4">
        <v>44428.0</v>
      </c>
      <c r="B3439" s="2" t="s">
        <v>8</v>
      </c>
      <c r="C3439" s="3">
        <v>15734.6796875</v>
      </c>
      <c r="D3439" s="3">
        <v>15808.0400390625</v>
      </c>
      <c r="E3439" s="3">
        <v>15656.2802734375</v>
      </c>
      <c r="F3439" s="3">
        <v>15808.0400390625</v>
      </c>
    </row>
    <row r="3440" ht="12.75" customHeight="1">
      <c r="A3440" s="4">
        <v>44428.0</v>
      </c>
      <c r="B3440" s="2" t="s">
        <v>9</v>
      </c>
      <c r="C3440" s="3">
        <v>16382.5</v>
      </c>
      <c r="D3440" s="3">
        <v>16509.55078125</v>
      </c>
      <c r="E3440" s="3">
        <v>16376.0498046875</v>
      </c>
      <c r="F3440" s="3">
        <v>16450.5</v>
      </c>
    </row>
    <row r="3441" ht="12.75" customHeight="1">
      <c r="A3441" s="4">
        <v>44428.0</v>
      </c>
      <c r="B3441" s="2" t="s">
        <v>11</v>
      </c>
      <c r="C3441" s="3">
        <v>27238.44921875</v>
      </c>
      <c r="D3441" s="3">
        <v>27316.7890625</v>
      </c>
      <c r="E3441" s="3">
        <v>26954.810546875</v>
      </c>
      <c r="F3441" s="3">
        <v>27013.25</v>
      </c>
    </row>
    <row r="3442" ht="12.75" customHeight="1">
      <c r="A3442" s="4">
        <v>44428.0</v>
      </c>
      <c r="B3442" s="2" t="s">
        <v>6</v>
      </c>
      <c r="C3442" s="3">
        <v>4410.56005859375</v>
      </c>
      <c r="D3442" s="3">
        <v>4444.35009765625</v>
      </c>
      <c r="E3442" s="3">
        <v>4406.7998046875</v>
      </c>
      <c r="F3442" s="3">
        <v>4441.669921875</v>
      </c>
    </row>
    <row r="3443" ht="12.75" customHeight="1">
      <c r="A3443" s="4">
        <v>44428.0</v>
      </c>
      <c r="B3443" s="2" t="s">
        <v>10</v>
      </c>
      <c r="C3443" s="3">
        <v>3442.50610351563</v>
      </c>
      <c r="D3443" s="3">
        <v>3453.15307617188</v>
      </c>
      <c r="E3443" s="3">
        <v>3394.97192382813</v>
      </c>
      <c r="F3443" s="3">
        <v>3427.333984375</v>
      </c>
    </row>
    <row r="3444" ht="12.75" customHeight="1">
      <c r="A3444" s="4">
        <v>44428.0</v>
      </c>
      <c r="B3444" s="2" t="s">
        <v>7</v>
      </c>
      <c r="C3444" s="3">
        <v>64.0500030517578</v>
      </c>
      <c r="D3444" s="3">
        <v>64.0999984741211</v>
      </c>
      <c r="E3444" s="3">
        <v>62.1100006103516</v>
      </c>
      <c r="F3444" s="3">
        <v>62.3199996948242</v>
      </c>
    </row>
    <row r="3445" ht="12.75" customHeight="1">
      <c r="A3445" s="4">
        <v>44431.0</v>
      </c>
      <c r="B3445" s="2" t="s">
        <v>8</v>
      </c>
      <c r="C3445" s="3">
        <v>15930.7197265625</v>
      </c>
      <c r="D3445" s="3">
        <v>15930.7197265625</v>
      </c>
      <c r="E3445" s="3">
        <v>15799.58984375</v>
      </c>
      <c r="F3445" s="3">
        <v>15852.7900390625</v>
      </c>
    </row>
    <row r="3446" ht="12.75" customHeight="1">
      <c r="A3446" s="4">
        <v>44431.0</v>
      </c>
      <c r="B3446" s="2" t="s">
        <v>9</v>
      </c>
      <c r="C3446" s="3">
        <v>16592.25</v>
      </c>
      <c r="D3446" s="3">
        <v>16592.5</v>
      </c>
      <c r="E3446" s="3">
        <v>16395.69921875</v>
      </c>
      <c r="F3446" s="3">
        <v>16496.44921875</v>
      </c>
    </row>
    <row r="3447" ht="12.75" customHeight="1">
      <c r="A3447" s="4">
        <v>44431.0</v>
      </c>
      <c r="B3447" s="2" t="s">
        <v>11</v>
      </c>
      <c r="C3447" s="3">
        <v>27193.099609375</v>
      </c>
      <c r="D3447" s="3">
        <v>27541.630859375</v>
      </c>
      <c r="E3447" s="3">
        <v>27193.099609375</v>
      </c>
      <c r="F3447" s="3">
        <v>27494.240234375</v>
      </c>
    </row>
    <row r="3448" ht="12.75" customHeight="1">
      <c r="A3448" s="4">
        <v>44431.0</v>
      </c>
      <c r="B3448" s="2" t="s">
        <v>6</v>
      </c>
      <c r="C3448" s="3">
        <v>4450.2900390625</v>
      </c>
      <c r="D3448" s="3">
        <v>4489.8798828125</v>
      </c>
      <c r="E3448" s="3">
        <v>4450.2900390625</v>
      </c>
      <c r="F3448" s="3">
        <v>4479.52978515625</v>
      </c>
    </row>
    <row r="3449" ht="12.75" customHeight="1">
      <c r="A3449" s="4">
        <v>44431.0</v>
      </c>
      <c r="B3449" s="2" t="s">
        <v>10</v>
      </c>
      <c r="C3449" s="3">
        <v>3436.80004882813</v>
      </c>
      <c r="D3449" s="3">
        <v>3481.25</v>
      </c>
      <c r="E3449" s="3">
        <v>3436.669921875</v>
      </c>
      <c r="F3449" s="3">
        <v>3477.1298828125</v>
      </c>
    </row>
    <row r="3450" ht="12.75" customHeight="1">
      <c r="A3450" s="4">
        <v>44431.0</v>
      </c>
      <c r="B3450" s="2" t="s">
        <v>7</v>
      </c>
      <c r="C3450" s="3">
        <v>61.9599990844727</v>
      </c>
      <c r="D3450" s="3">
        <v>66.0</v>
      </c>
      <c r="E3450" s="3">
        <v>61.7400016784668</v>
      </c>
      <c r="F3450" s="3">
        <v>65.6399993896484</v>
      </c>
    </row>
    <row r="3451" ht="12.75" customHeight="1">
      <c r="A3451" s="4">
        <v>44432.0</v>
      </c>
      <c r="B3451" s="2" t="s">
        <v>8</v>
      </c>
      <c r="C3451" s="3">
        <v>15897.8603515625</v>
      </c>
      <c r="D3451" s="3">
        <v>15918.7197265625</v>
      </c>
      <c r="E3451" s="3">
        <v>15856.0498046875</v>
      </c>
      <c r="F3451" s="3">
        <v>15905.849609375</v>
      </c>
    </row>
    <row r="3452" ht="12.75" customHeight="1">
      <c r="A3452" s="4">
        <v>44432.0</v>
      </c>
      <c r="B3452" s="2" t="s">
        <v>9</v>
      </c>
      <c r="C3452" s="3">
        <v>16561.400390625</v>
      </c>
      <c r="D3452" s="3">
        <v>16647.099609375</v>
      </c>
      <c r="E3452" s="3">
        <v>16495.30078125</v>
      </c>
      <c r="F3452" s="3">
        <v>16624.599609375</v>
      </c>
    </row>
    <row r="3453" ht="12.75" customHeight="1">
      <c r="A3453" s="4">
        <v>44432.0</v>
      </c>
      <c r="B3453" s="2" t="s">
        <v>11</v>
      </c>
      <c r="C3453" s="3">
        <v>27653.23046875</v>
      </c>
      <c r="D3453" s="3">
        <v>27817.890625</v>
      </c>
      <c r="E3453" s="3">
        <v>27653.23046875</v>
      </c>
      <c r="F3453" s="3">
        <v>27732.099609375</v>
      </c>
    </row>
    <row r="3454" ht="12.75" customHeight="1">
      <c r="A3454" s="4">
        <v>44432.0</v>
      </c>
      <c r="B3454" s="2" t="s">
        <v>6</v>
      </c>
      <c r="C3454" s="3">
        <v>4484.39990234375</v>
      </c>
      <c r="D3454" s="3">
        <v>4492.81005859375</v>
      </c>
      <c r="E3454" s="3">
        <v>4482.27978515625</v>
      </c>
      <c r="F3454" s="3">
        <v>4486.22998046875</v>
      </c>
    </row>
    <row r="3455" ht="12.75" customHeight="1">
      <c r="A3455" s="4">
        <v>44432.0</v>
      </c>
      <c r="B3455" s="2" t="s">
        <v>10</v>
      </c>
      <c r="C3455" s="3">
        <v>3482.26611328125</v>
      </c>
      <c r="D3455" s="3">
        <v>3522.69702148438</v>
      </c>
      <c r="E3455" s="3">
        <v>3481.14111328125</v>
      </c>
      <c r="F3455" s="3">
        <v>3514.47094726563</v>
      </c>
    </row>
    <row r="3456" ht="12.75" customHeight="1">
      <c r="A3456" s="4">
        <v>44432.0</v>
      </c>
      <c r="B3456" s="2" t="s">
        <v>7</v>
      </c>
      <c r="C3456" s="3">
        <v>65.5400009155273</v>
      </c>
      <c r="D3456" s="3">
        <v>67.8000030517578</v>
      </c>
      <c r="E3456" s="3">
        <v>65.4100036621094</v>
      </c>
      <c r="F3456" s="3">
        <v>67.5400009155273</v>
      </c>
    </row>
    <row r="3457" ht="12.75" customHeight="1">
      <c r="A3457" s="4">
        <v>44433.0</v>
      </c>
      <c r="B3457" s="2" t="s">
        <v>8</v>
      </c>
      <c r="C3457" s="3">
        <v>15912.849609375</v>
      </c>
      <c r="D3457" s="3">
        <v>15932.6201171875</v>
      </c>
      <c r="E3457" s="3">
        <v>15853.3203125</v>
      </c>
      <c r="F3457" s="3">
        <v>15860.66015625</v>
      </c>
    </row>
    <row r="3458" ht="12.75" customHeight="1">
      <c r="A3458" s="4">
        <v>44433.0</v>
      </c>
      <c r="B3458" s="2" t="s">
        <v>9</v>
      </c>
      <c r="C3458" s="3">
        <v>16654.0</v>
      </c>
      <c r="D3458" s="3">
        <v>16712.44921875</v>
      </c>
      <c r="E3458" s="3">
        <v>16617.5</v>
      </c>
      <c r="F3458" s="3">
        <v>16634.650390625</v>
      </c>
    </row>
    <row r="3459" ht="12.75" customHeight="1">
      <c r="A3459" s="4">
        <v>44433.0</v>
      </c>
      <c r="B3459" s="2" t="s">
        <v>11</v>
      </c>
      <c r="C3459" s="3">
        <v>27768.130859375</v>
      </c>
      <c r="D3459" s="3">
        <v>27897.720703125</v>
      </c>
      <c r="E3459" s="3">
        <v>27684.05078125</v>
      </c>
      <c r="F3459" s="3">
        <v>27724.80078125</v>
      </c>
    </row>
    <row r="3460" ht="12.75" customHeight="1">
      <c r="A3460" s="4">
        <v>44433.0</v>
      </c>
      <c r="B3460" s="2" t="s">
        <v>6</v>
      </c>
      <c r="C3460" s="3">
        <v>4490.4501953125</v>
      </c>
      <c r="D3460" s="3">
        <v>4501.7099609375</v>
      </c>
      <c r="E3460" s="3">
        <v>4485.66015625</v>
      </c>
      <c r="F3460" s="3">
        <v>4496.18994140625</v>
      </c>
    </row>
    <row r="3461" ht="12.75" customHeight="1">
      <c r="A3461" s="4">
        <v>44433.0</v>
      </c>
      <c r="B3461" s="2" t="s">
        <v>10</v>
      </c>
      <c r="C3461" s="3">
        <v>3517.919921875</v>
      </c>
      <c r="D3461" s="3">
        <v>3540.38989257813</v>
      </c>
      <c r="E3461" s="3">
        <v>3510.07006835938</v>
      </c>
      <c r="F3461" s="3">
        <v>3540.3798828125</v>
      </c>
    </row>
    <row r="3462" ht="12.75" customHeight="1">
      <c r="A3462" s="4">
        <v>44433.0</v>
      </c>
      <c r="B3462" s="2" t="s">
        <v>7</v>
      </c>
      <c r="C3462" s="3">
        <v>67.629997253418</v>
      </c>
      <c r="D3462" s="3">
        <v>68.5400009155273</v>
      </c>
      <c r="E3462" s="3">
        <v>66.9199981689453</v>
      </c>
      <c r="F3462" s="3">
        <v>68.3600006103516</v>
      </c>
    </row>
    <row r="3463" ht="12.75" customHeight="1">
      <c r="A3463" s="4">
        <v>44434.0</v>
      </c>
      <c r="B3463" s="2" t="s">
        <v>8</v>
      </c>
      <c r="C3463" s="3">
        <v>15773.7099609375</v>
      </c>
      <c r="D3463" s="3">
        <v>15834.91015625</v>
      </c>
      <c r="E3463" s="3">
        <v>15701.849609375</v>
      </c>
      <c r="F3463" s="3">
        <v>15793.6201171875</v>
      </c>
    </row>
    <row r="3464" ht="12.75" customHeight="1">
      <c r="A3464" s="4">
        <v>44434.0</v>
      </c>
      <c r="B3464" s="2" t="s">
        <v>9</v>
      </c>
      <c r="C3464" s="3">
        <v>16627.94921875</v>
      </c>
      <c r="D3464" s="3">
        <v>16683.69921875</v>
      </c>
      <c r="E3464" s="3">
        <v>16603.400390625</v>
      </c>
      <c r="F3464" s="3">
        <v>16636.900390625</v>
      </c>
    </row>
    <row r="3465" ht="12.75" customHeight="1">
      <c r="A3465" s="4">
        <v>44434.0</v>
      </c>
      <c r="B3465" s="2" t="s">
        <v>11</v>
      </c>
      <c r="C3465" s="3">
        <v>27793.630859375</v>
      </c>
      <c r="D3465" s="3">
        <v>27828.279296875</v>
      </c>
      <c r="E3465" s="3">
        <v>27684.5</v>
      </c>
      <c r="F3465" s="3">
        <v>27742.2890625</v>
      </c>
    </row>
    <row r="3466" ht="12.75" customHeight="1">
      <c r="A3466" s="4">
        <v>44434.0</v>
      </c>
      <c r="B3466" s="2" t="s">
        <v>6</v>
      </c>
      <c r="C3466" s="3">
        <v>4493.75</v>
      </c>
      <c r="D3466" s="3">
        <v>4495.89990234375</v>
      </c>
      <c r="E3466" s="3">
        <v>4468.990234375</v>
      </c>
      <c r="F3466" s="3">
        <v>4470.0</v>
      </c>
    </row>
    <row r="3467" ht="12.75" customHeight="1">
      <c r="A3467" s="4">
        <v>44434.0</v>
      </c>
      <c r="B3467" s="2" t="s">
        <v>10</v>
      </c>
      <c r="C3467" s="3">
        <v>3537.31396484375</v>
      </c>
      <c r="D3467" s="3">
        <v>3537.31591796875</v>
      </c>
      <c r="E3467" s="3">
        <v>3499.45288085938</v>
      </c>
      <c r="F3467" s="3">
        <v>3501.6640625</v>
      </c>
    </row>
    <row r="3468" ht="12.75" customHeight="1">
      <c r="A3468" s="4">
        <v>44434.0</v>
      </c>
      <c r="B3468" s="2" t="s">
        <v>7</v>
      </c>
      <c r="C3468" s="3">
        <v>68.0</v>
      </c>
      <c r="D3468" s="3">
        <v>68.3099975585938</v>
      </c>
      <c r="E3468" s="3">
        <v>67.0199966430664</v>
      </c>
      <c r="F3468" s="3">
        <v>67.4199981689453</v>
      </c>
    </row>
    <row r="3469" ht="12.75" customHeight="1">
      <c r="A3469" s="4">
        <v>44435.0</v>
      </c>
      <c r="B3469" s="2" t="s">
        <v>8</v>
      </c>
      <c r="C3469" s="3">
        <v>15778.919921875</v>
      </c>
      <c r="D3469" s="3">
        <v>15859.76953125</v>
      </c>
      <c r="E3469" s="3">
        <v>15752.08984375</v>
      </c>
      <c r="F3469" s="3">
        <v>15851.75</v>
      </c>
    </row>
    <row r="3470" ht="12.75" customHeight="1">
      <c r="A3470" s="4">
        <v>44435.0</v>
      </c>
      <c r="B3470" s="2" t="s">
        <v>9</v>
      </c>
      <c r="C3470" s="3">
        <v>16642.55078125</v>
      </c>
      <c r="D3470" s="3">
        <v>16722.05078125</v>
      </c>
      <c r="E3470" s="3">
        <v>16565.599609375</v>
      </c>
      <c r="F3470" s="3">
        <v>16705.19921875</v>
      </c>
    </row>
    <row r="3471" ht="12.75" customHeight="1">
      <c r="A3471" s="4">
        <v>44435.0</v>
      </c>
      <c r="B3471" s="2" t="s">
        <v>11</v>
      </c>
      <c r="C3471" s="3">
        <v>27581.240234375</v>
      </c>
      <c r="D3471" s="3">
        <v>27670.66015625</v>
      </c>
      <c r="E3471" s="3">
        <v>27481.23046875</v>
      </c>
      <c r="F3471" s="3">
        <v>27641.140625</v>
      </c>
    </row>
    <row r="3472" ht="12.75" customHeight="1">
      <c r="A3472" s="4">
        <v>44435.0</v>
      </c>
      <c r="B3472" s="2" t="s">
        <v>6</v>
      </c>
      <c r="C3472" s="3">
        <v>4474.10009765625</v>
      </c>
      <c r="D3472" s="3">
        <v>4513.330078125</v>
      </c>
      <c r="E3472" s="3">
        <v>4474.10009765625</v>
      </c>
      <c r="F3472" s="3">
        <v>4509.3701171875</v>
      </c>
    </row>
    <row r="3473" ht="12.75" customHeight="1">
      <c r="A3473" s="4">
        <v>44435.0</v>
      </c>
      <c r="B3473" s="2" t="s">
        <v>10</v>
      </c>
      <c r="C3473" s="3">
        <v>3494.41796875</v>
      </c>
      <c r="D3473" s="3">
        <v>3530.19311523438</v>
      </c>
      <c r="E3473" s="3">
        <v>3493.375</v>
      </c>
      <c r="F3473" s="3">
        <v>3522.15698242188</v>
      </c>
    </row>
    <row r="3474" ht="12.75" customHeight="1">
      <c r="A3474" s="4">
        <v>44435.0</v>
      </c>
      <c r="B3474" s="2" t="s">
        <v>7</v>
      </c>
      <c r="C3474" s="3">
        <v>67.75</v>
      </c>
      <c r="D3474" s="3">
        <v>69.0500030517578</v>
      </c>
      <c r="E3474" s="3">
        <v>67.5199966430664</v>
      </c>
      <c r="F3474" s="3">
        <v>68.7399978637695</v>
      </c>
    </row>
    <row r="3475" ht="12.75" customHeight="1">
      <c r="A3475" s="4">
        <v>44438.0</v>
      </c>
      <c r="B3475" s="2" t="s">
        <v>8</v>
      </c>
      <c r="C3475" s="3">
        <v>15856.7099609375</v>
      </c>
      <c r="D3475" s="3">
        <v>15896.73046875</v>
      </c>
      <c r="E3475" s="3">
        <v>15847.66015625</v>
      </c>
      <c r="F3475" s="3">
        <v>15887.3095703125</v>
      </c>
    </row>
    <row r="3476" ht="12.75" customHeight="1">
      <c r="A3476" s="4">
        <v>44438.0</v>
      </c>
      <c r="B3476" s="2" t="s">
        <v>9</v>
      </c>
      <c r="C3476" s="3">
        <v>16775.849609375</v>
      </c>
      <c r="D3476" s="3">
        <v>16951.5</v>
      </c>
      <c r="E3476" s="3">
        <v>16764.849609375</v>
      </c>
      <c r="F3476" s="3">
        <v>16931.05078125</v>
      </c>
    </row>
    <row r="3477" ht="12.75" customHeight="1">
      <c r="A3477" s="4">
        <v>44438.0</v>
      </c>
      <c r="B3477" s="2" t="s">
        <v>11</v>
      </c>
      <c r="C3477" s="3">
        <v>27867.599609375</v>
      </c>
      <c r="D3477" s="3">
        <v>27921.55078125</v>
      </c>
      <c r="E3477" s="3">
        <v>27656.630859375</v>
      </c>
      <c r="F3477" s="3">
        <v>27789.2890625</v>
      </c>
    </row>
    <row r="3478" ht="12.75" customHeight="1">
      <c r="A3478" s="4">
        <v>44438.0</v>
      </c>
      <c r="B3478" s="2" t="s">
        <v>6</v>
      </c>
      <c r="C3478" s="3">
        <v>4513.759765625</v>
      </c>
      <c r="D3478" s="3">
        <v>4537.35986328125</v>
      </c>
      <c r="E3478" s="3">
        <v>4513.759765625</v>
      </c>
      <c r="F3478" s="3">
        <v>4528.7900390625</v>
      </c>
    </row>
    <row r="3479" ht="12.75" customHeight="1">
      <c r="A3479" s="4">
        <v>44438.0</v>
      </c>
      <c r="B3479" s="2" t="s">
        <v>10</v>
      </c>
      <c r="C3479" s="3">
        <v>3535.07299804688</v>
      </c>
      <c r="D3479" s="3">
        <v>3539.49389648438</v>
      </c>
      <c r="E3479" s="3">
        <v>3512.99291992188</v>
      </c>
      <c r="F3479" s="3">
        <v>3528.15087890625</v>
      </c>
    </row>
    <row r="3480" ht="12.75" customHeight="1">
      <c r="A3480" s="4">
        <v>44438.0</v>
      </c>
      <c r="B3480" s="2" t="s">
        <v>7</v>
      </c>
      <c r="C3480" s="3">
        <v>69.3000030517578</v>
      </c>
      <c r="D3480" s="3">
        <v>69.6399993896484</v>
      </c>
      <c r="E3480" s="3">
        <v>67.6699981689453</v>
      </c>
      <c r="F3480" s="3">
        <v>69.2099990844727</v>
      </c>
    </row>
    <row r="3481" ht="12.75" customHeight="1">
      <c r="A3481" s="4">
        <v>44439.0</v>
      </c>
      <c r="B3481" s="2" t="s">
        <v>8</v>
      </c>
      <c r="C3481" s="3">
        <v>15929.259765625</v>
      </c>
      <c r="D3481" s="3">
        <v>16006.759765625</v>
      </c>
      <c r="E3481" s="3">
        <v>15761.5703125</v>
      </c>
      <c r="F3481" s="3">
        <v>15835.08984375</v>
      </c>
    </row>
    <row r="3482" ht="12.75" customHeight="1">
      <c r="A3482" s="4">
        <v>44439.0</v>
      </c>
      <c r="B3482" s="2" t="s">
        <v>9</v>
      </c>
      <c r="C3482" s="3">
        <v>16947.5</v>
      </c>
      <c r="D3482" s="3">
        <v>17153.5</v>
      </c>
      <c r="E3482" s="3">
        <v>16915.849609375</v>
      </c>
      <c r="F3482" s="3">
        <v>17132.19921875</v>
      </c>
    </row>
    <row r="3483" ht="12.75" customHeight="1">
      <c r="A3483" s="4">
        <v>44439.0</v>
      </c>
      <c r="B3483" s="2" t="s">
        <v>11</v>
      </c>
      <c r="C3483" s="3">
        <v>27690.76953125</v>
      </c>
      <c r="D3483" s="3">
        <v>28158.94921875</v>
      </c>
      <c r="E3483" s="3">
        <v>27602.2109375</v>
      </c>
      <c r="F3483" s="3">
        <v>28089.5390625</v>
      </c>
    </row>
    <row r="3484" ht="12.75" customHeight="1">
      <c r="A3484" s="4">
        <v>44439.0</v>
      </c>
      <c r="B3484" s="2" t="s">
        <v>6</v>
      </c>
      <c r="C3484" s="3">
        <v>4529.75</v>
      </c>
      <c r="D3484" s="3">
        <v>4531.39013671875</v>
      </c>
      <c r="E3484" s="3">
        <v>4515.7998046875</v>
      </c>
      <c r="F3484" s="3">
        <v>4522.68017578125</v>
      </c>
    </row>
    <row r="3485" ht="12.75" customHeight="1">
      <c r="A3485" s="4">
        <v>44439.0</v>
      </c>
      <c r="B3485" s="2" t="s">
        <v>10</v>
      </c>
      <c r="C3485" s="3">
        <v>3519.02001953125</v>
      </c>
      <c r="D3485" s="3">
        <v>3543.93994140625</v>
      </c>
      <c r="E3485" s="3">
        <v>3496.38989257813</v>
      </c>
      <c r="F3485" s="3">
        <v>3543.93994140625</v>
      </c>
    </row>
    <row r="3486" ht="12.75" customHeight="1">
      <c r="A3486" s="4">
        <v>44439.0</v>
      </c>
      <c r="B3486" s="2" t="s">
        <v>7</v>
      </c>
      <c r="C3486" s="3">
        <v>69.1800003051758</v>
      </c>
      <c r="D3486" s="3">
        <v>69.3399963378906</v>
      </c>
      <c r="E3486" s="3">
        <v>68.1600036621094</v>
      </c>
      <c r="F3486" s="3">
        <v>68.5</v>
      </c>
    </row>
    <row r="3487" ht="12.75" customHeight="1">
      <c r="A3487" s="4">
        <v>44440.0</v>
      </c>
      <c r="B3487" s="2" t="s">
        <v>8</v>
      </c>
      <c r="C3487" s="3">
        <v>15958.41015625</v>
      </c>
      <c r="D3487" s="3">
        <v>15981.7001953125</v>
      </c>
      <c r="E3487" s="3">
        <v>15773.4404296875</v>
      </c>
      <c r="F3487" s="3">
        <v>15824.2900390625</v>
      </c>
    </row>
    <row r="3488" ht="12.75" customHeight="1">
      <c r="A3488" s="4">
        <v>44440.0</v>
      </c>
      <c r="B3488" s="2" t="s">
        <v>9</v>
      </c>
      <c r="C3488" s="3">
        <v>17185.599609375</v>
      </c>
      <c r="D3488" s="3">
        <v>17225.75</v>
      </c>
      <c r="E3488" s="3">
        <v>17055.05078125</v>
      </c>
      <c r="F3488" s="3">
        <v>17076.25</v>
      </c>
    </row>
    <row r="3489" ht="12.75" customHeight="1">
      <c r="A3489" s="4">
        <v>44440.0</v>
      </c>
      <c r="B3489" s="2" t="s">
        <v>11</v>
      </c>
      <c r="C3489" s="3">
        <v>28179.0390625</v>
      </c>
      <c r="D3489" s="3">
        <v>28457.669921875</v>
      </c>
      <c r="E3489" s="3">
        <v>28179.0390625</v>
      </c>
      <c r="F3489" s="3">
        <v>28451.01953125</v>
      </c>
    </row>
    <row r="3490" ht="12.75" customHeight="1">
      <c r="A3490" s="4">
        <v>44440.0</v>
      </c>
      <c r="B3490" s="2" t="s">
        <v>6</v>
      </c>
      <c r="C3490" s="3">
        <v>4528.7998046875</v>
      </c>
      <c r="D3490" s="3">
        <v>4537.10986328125</v>
      </c>
      <c r="E3490" s="3">
        <v>4522.02001953125</v>
      </c>
      <c r="F3490" s="3">
        <v>4524.08984375</v>
      </c>
    </row>
    <row r="3491" ht="12.75" customHeight="1">
      <c r="A3491" s="4">
        <v>44440.0</v>
      </c>
      <c r="B3491" s="2" t="s">
        <v>10</v>
      </c>
      <c r="C3491" s="3">
        <v>3543.8701171875</v>
      </c>
      <c r="D3491" s="3">
        <v>3582.32006835938</v>
      </c>
      <c r="E3491" s="3">
        <v>3514.669921875</v>
      </c>
      <c r="F3491" s="3">
        <v>3567.10009765625</v>
      </c>
    </row>
    <row r="3492" ht="12.75" customHeight="1">
      <c r="A3492" s="4">
        <v>44440.0</v>
      </c>
      <c r="B3492" s="2" t="s">
        <v>7</v>
      </c>
      <c r="C3492" s="3">
        <v>68.5500030517578</v>
      </c>
      <c r="D3492" s="3">
        <v>69.2399978637695</v>
      </c>
      <c r="E3492" s="3">
        <v>67.120002746582</v>
      </c>
      <c r="F3492" s="3">
        <v>68.5899963378906</v>
      </c>
    </row>
    <row r="3493" ht="12.75" customHeight="1">
      <c r="A3493" s="4">
        <v>44441.0</v>
      </c>
      <c r="B3493" s="2" t="s">
        <v>8</v>
      </c>
      <c r="C3493" s="3">
        <v>15813.5703125</v>
      </c>
      <c r="D3493" s="3">
        <v>15874.669921875</v>
      </c>
      <c r="E3493" s="3">
        <v>15810.76953125</v>
      </c>
      <c r="F3493" s="3">
        <v>15840.58984375</v>
      </c>
    </row>
    <row r="3494" ht="12.75" customHeight="1">
      <c r="A3494" s="4">
        <v>44441.0</v>
      </c>
      <c r="B3494" s="2" t="s">
        <v>9</v>
      </c>
      <c r="C3494" s="3">
        <v>17095.400390625</v>
      </c>
      <c r="D3494" s="3">
        <v>17245.5</v>
      </c>
      <c r="E3494" s="3">
        <v>17059.69921875</v>
      </c>
      <c r="F3494" s="3">
        <v>17234.150390625</v>
      </c>
    </row>
    <row r="3495" ht="12.75" customHeight="1">
      <c r="A3495" s="4">
        <v>44441.0</v>
      </c>
      <c r="B3495" s="2" t="s">
        <v>11</v>
      </c>
      <c r="C3495" s="3">
        <v>28522.4609375</v>
      </c>
      <c r="D3495" s="3">
        <v>28626.19921875</v>
      </c>
      <c r="E3495" s="3">
        <v>28412.91015625</v>
      </c>
      <c r="F3495" s="3">
        <v>28543.509765625</v>
      </c>
    </row>
    <row r="3496" ht="12.75" customHeight="1">
      <c r="A3496" s="4">
        <v>44441.0</v>
      </c>
      <c r="B3496" s="2" t="s">
        <v>6</v>
      </c>
      <c r="C3496" s="3">
        <v>4534.47998046875</v>
      </c>
      <c r="D3496" s="3">
        <v>4545.85009765625</v>
      </c>
      <c r="E3496" s="3">
        <v>4524.66015625</v>
      </c>
      <c r="F3496" s="3">
        <v>4536.9501953125</v>
      </c>
    </row>
    <row r="3497" ht="12.75" customHeight="1">
      <c r="A3497" s="4">
        <v>44441.0</v>
      </c>
      <c r="B3497" s="2" t="s">
        <v>10</v>
      </c>
      <c r="C3497" s="3">
        <v>3559.89990234375</v>
      </c>
      <c r="D3497" s="3">
        <v>3597.3701171875</v>
      </c>
      <c r="E3497" s="3">
        <v>3557.67993164063</v>
      </c>
      <c r="F3497" s="3">
        <v>3597.0400390625</v>
      </c>
    </row>
    <row r="3498" ht="12.75" customHeight="1">
      <c r="A3498" s="4">
        <v>44441.0</v>
      </c>
      <c r="B3498" s="2" t="s">
        <v>7</v>
      </c>
      <c r="C3498" s="3">
        <v>68.2900009155273</v>
      </c>
      <c r="D3498" s="3">
        <v>70.6100006103516</v>
      </c>
      <c r="E3498" s="3">
        <v>67.8399963378906</v>
      </c>
      <c r="F3498" s="3">
        <v>69.9899978637695</v>
      </c>
    </row>
    <row r="3499" ht="12.75" customHeight="1">
      <c r="A3499" s="4">
        <v>44442.0</v>
      </c>
      <c r="B3499" s="2" t="s">
        <v>8</v>
      </c>
      <c r="C3499" s="3">
        <v>15841.4501953125</v>
      </c>
      <c r="D3499" s="3">
        <v>15868.6904296875</v>
      </c>
      <c r="E3499" s="3">
        <v>15690.01953125</v>
      </c>
      <c r="F3499" s="3">
        <v>15781.2001953125</v>
      </c>
    </row>
    <row r="3500" ht="12.75" customHeight="1">
      <c r="A3500" s="4">
        <v>44442.0</v>
      </c>
      <c r="B3500" s="2" t="s">
        <v>9</v>
      </c>
      <c r="C3500" s="3">
        <v>17262.44921875</v>
      </c>
      <c r="D3500" s="3">
        <v>17340.099609375</v>
      </c>
      <c r="E3500" s="3">
        <v>17212.19921875</v>
      </c>
      <c r="F3500" s="3">
        <v>17323.599609375</v>
      </c>
    </row>
    <row r="3501" ht="12.75" customHeight="1">
      <c r="A3501" s="4">
        <v>44442.0</v>
      </c>
      <c r="B3501" s="2" t="s">
        <v>11</v>
      </c>
      <c r="C3501" s="3">
        <v>28626.48046875</v>
      </c>
      <c r="D3501" s="3">
        <v>29149.650390625</v>
      </c>
      <c r="E3501" s="3">
        <v>28607.869140625</v>
      </c>
      <c r="F3501" s="3">
        <v>29128.109375</v>
      </c>
    </row>
    <row r="3502" ht="12.75" customHeight="1">
      <c r="A3502" s="4">
        <v>44442.0</v>
      </c>
      <c r="B3502" s="2" t="s">
        <v>6</v>
      </c>
      <c r="C3502" s="3">
        <v>4532.419921875</v>
      </c>
      <c r="D3502" s="3">
        <v>4541.4501953125</v>
      </c>
      <c r="E3502" s="3">
        <v>4521.2998046875</v>
      </c>
      <c r="F3502" s="3">
        <v>4535.43017578125</v>
      </c>
    </row>
    <row r="3503" ht="12.75" customHeight="1">
      <c r="A3503" s="4">
        <v>44442.0</v>
      </c>
      <c r="B3503" s="2" t="s">
        <v>10</v>
      </c>
      <c r="C3503" s="3">
        <v>3602.73999023438</v>
      </c>
      <c r="D3503" s="3">
        <v>3613.94995117188</v>
      </c>
      <c r="E3503" s="3">
        <v>3569.39990234375</v>
      </c>
      <c r="F3503" s="3">
        <v>3581.72998046875</v>
      </c>
    </row>
    <row r="3504" ht="12.75" customHeight="1">
      <c r="A3504" s="4">
        <v>44442.0</v>
      </c>
      <c r="B3504" s="2" t="s">
        <v>7</v>
      </c>
      <c r="C3504" s="3">
        <v>69.7600021362305</v>
      </c>
      <c r="D3504" s="3">
        <v>70.5299987792969</v>
      </c>
      <c r="E3504" s="3">
        <v>69.0500030517578</v>
      </c>
      <c r="F3504" s="3">
        <v>69.2900009155273</v>
      </c>
    </row>
    <row r="3505" ht="12.75" customHeight="1">
      <c r="A3505" s="4">
        <v>44445.0</v>
      </c>
      <c r="B3505" s="2" t="s">
        <v>8</v>
      </c>
      <c r="C3505" s="3">
        <v>15818.4404296875</v>
      </c>
      <c r="D3505" s="3">
        <v>15959.740234375</v>
      </c>
      <c r="E3505" s="3">
        <v>15814.6298828125</v>
      </c>
      <c r="F3505" s="3">
        <v>15932.1201171875</v>
      </c>
    </row>
    <row r="3506" ht="12.75" customHeight="1">
      <c r="A3506" s="4">
        <v>44445.0</v>
      </c>
      <c r="B3506" s="2" t="s">
        <v>9</v>
      </c>
      <c r="C3506" s="3">
        <v>17399.349609375</v>
      </c>
      <c r="D3506" s="3">
        <v>17429.55078125</v>
      </c>
      <c r="E3506" s="3">
        <v>17345.55078125</v>
      </c>
      <c r="F3506" s="3">
        <v>17377.80078125</v>
      </c>
    </row>
    <row r="3507" ht="12.75" customHeight="1">
      <c r="A3507" s="4">
        <v>44445.0</v>
      </c>
      <c r="B3507" s="2" t="s">
        <v>11</v>
      </c>
      <c r="C3507" s="3">
        <v>29501.220703125</v>
      </c>
      <c r="D3507" s="3">
        <v>29705.0390625</v>
      </c>
      <c r="E3507" s="3">
        <v>29469.349609375</v>
      </c>
      <c r="F3507" s="3">
        <v>29659.890625</v>
      </c>
    </row>
    <row r="3508" ht="12.75" customHeight="1">
      <c r="A3508" s="4">
        <v>44445.0</v>
      </c>
      <c r="B3508" s="2" t="s">
        <v>10</v>
      </c>
      <c r="C3508" s="3">
        <v>3580.13989257813</v>
      </c>
      <c r="D3508" s="3">
        <v>3626.2900390625</v>
      </c>
      <c r="E3508" s="3">
        <v>3580.13989257813</v>
      </c>
      <c r="F3508" s="3">
        <v>3621.86010742188</v>
      </c>
    </row>
    <row r="3509" ht="12.75" customHeight="1">
      <c r="A3509" s="4">
        <v>44446.0</v>
      </c>
      <c r="B3509" s="2" t="s">
        <v>8</v>
      </c>
      <c r="C3509" s="3">
        <v>15896.5595703125</v>
      </c>
      <c r="D3509" s="3">
        <v>15927.76953125</v>
      </c>
      <c r="E3509" s="3">
        <v>15826.8603515625</v>
      </c>
      <c r="F3509" s="3">
        <v>15843.08984375</v>
      </c>
    </row>
    <row r="3510" ht="12.75" customHeight="1">
      <c r="A3510" s="4">
        <v>44446.0</v>
      </c>
      <c r="B3510" s="2" t="s">
        <v>9</v>
      </c>
      <c r="C3510" s="3">
        <v>17401.55078125</v>
      </c>
      <c r="D3510" s="3">
        <v>17436.5</v>
      </c>
      <c r="E3510" s="3">
        <v>17287.0</v>
      </c>
      <c r="F3510" s="3">
        <v>17362.099609375</v>
      </c>
    </row>
    <row r="3511" ht="12.75" customHeight="1">
      <c r="A3511" s="4">
        <v>44446.0</v>
      </c>
      <c r="B3511" s="2" t="s">
        <v>11</v>
      </c>
      <c r="C3511" s="3">
        <v>29883.919921875</v>
      </c>
      <c r="D3511" s="3">
        <v>30048.23046875</v>
      </c>
      <c r="E3511" s="3">
        <v>29838.4296875</v>
      </c>
      <c r="F3511" s="3">
        <v>29916.140625</v>
      </c>
    </row>
    <row r="3512" ht="12.75" customHeight="1">
      <c r="A3512" s="4">
        <v>44446.0</v>
      </c>
      <c r="B3512" s="2" t="s">
        <v>6</v>
      </c>
      <c r="C3512" s="3">
        <v>4535.3798828125</v>
      </c>
      <c r="D3512" s="3">
        <v>4535.3798828125</v>
      </c>
      <c r="E3512" s="3">
        <v>4513.0</v>
      </c>
      <c r="F3512" s="3">
        <v>4520.02978515625</v>
      </c>
    </row>
    <row r="3513" ht="12.75" customHeight="1">
      <c r="A3513" s="4">
        <v>44446.0</v>
      </c>
      <c r="B3513" s="2" t="s">
        <v>10</v>
      </c>
      <c r="C3513" s="3">
        <v>3621.7099609375</v>
      </c>
      <c r="D3513" s="3">
        <v>3681.92993164063</v>
      </c>
      <c r="E3513" s="3">
        <v>3615.13989257813</v>
      </c>
      <c r="F3513" s="3">
        <v>3676.59008789063</v>
      </c>
    </row>
    <row r="3514" ht="12.75" customHeight="1">
      <c r="A3514" s="4">
        <v>44446.0</v>
      </c>
      <c r="B3514" s="2" t="s">
        <v>7</v>
      </c>
      <c r="C3514" s="3">
        <v>69.1100006103516</v>
      </c>
      <c r="D3514" s="3">
        <v>69.4800033569336</v>
      </c>
      <c r="E3514" s="3">
        <v>67.6399993896484</v>
      </c>
      <c r="F3514" s="3">
        <v>68.3499984741211</v>
      </c>
    </row>
    <row r="3515" ht="12.75" customHeight="1">
      <c r="A3515" s="4">
        <v>44447.0</v>
      </c>
      <c r="B3515" s="2" t="s">
        <v>8</v>
      </c>
      <c r="C3515" s="3">
        <v>15714.6103515625</v>
      </c>
      <c r="D3515" s="3">
        <v>15755.2998046875</v>
      </c>
      <c r="E3515" s="3">
        <v>15590.41015625</v>
      </c>
      <c r="F3515" s="3">
        <v>15610.2802734375</v>
      </c>
    </row>
    <row r="3516" ht="12.75" customHeight="1">
      <c r="A3516" s="4">
        <v>44447.0</v>
      </c>
      <c r="B3516" s="2" t="s">
        <v>9</v>
      </c>
      <c r="C3516" s="3">
        <v>17375.75</v>
      </c>
      <c r="D3516" s="3">
        <v>17383.400390625</v>
      </c>
      <c r="E3516" s="3">
        <v>17254.19921875</v>
      </c>
      <c r="F3516" s="3">
        <v>17353.5</v>
      </c>
    </row>
    <row r="3517" ht="12.75" customHeight="1">
      <c r="A3517" s="4">
        <v>44447.0</v>
      </c>
      <c r="B3517" s="2" t="s">
        <v>11</v>
      </c>
      <c r="C3517" s="3">
        <v>29819.55078125</v>
      </c>
      <c r="D3517" s="3">
        <v>30241.869140625</v>
      </c>
      <c r="E3517" s="3">
        <v>29787.130859375</v>
      </c>
      <c r="F3517" s="3">
        <v>30181.2109375</v>
      </c>
    </row>
    <row r="3518" ht="12.75" customHeight="1">
      <c r="A3518" s="4">
        <v>44447.0</v>
      </c>
      <c r="B3518" s="2" t="s">
        <v>6</v>
      </c>
      <c r="C3518" s="3">
        <v>4518.08984375</v>
      </c>
      <c r="D3518" s="3">
        <v>4521.7900390625</v>
      </c>
      <c r="E3518" s="3">
        <v>4493.9501953125</v>
      </c>
      <c r="F3518" s="3">
        <v>4514.06982421875</v>
      </c>
    </row>
    <row r="3519" ht="12.75" customHeight="1">
      <c r="A3519" s="4">
        <v>44447.0</v>
      </c>
      <c r="B3519" s="2" t="s">
        <v>10</v>
      </c>
      <c r="C3519" s="3">
        <v>3673.39990234375</v>
      </c>
      <c r="D3519" s="3">
        <v>3695.32006835938</v>
      </c>
      <c r="E3519" s="3">
        <v>3661.0</v>
      </c>
      <c r="F3519" s="3">
        <v>3675.18994140625</v>
      </c>
    </row>
    <row r="3520" ht="12.75" customHeight="1">
      <c r="A3520" s="4">
        <v>44447.0</v>
      </c>
      <c r="B3520" s="2" t="s">
        <v>7</v>
      </c>
      <c r="C3520" s="3">
        <v>68.370002746582</v>
      </c>
      <c r="D3520" s="3">
        <v>69.75</v>
      </c>
      <c r="E3520" s="3">
        <v>68.3099975585938</v>
      </c>
      <c r="F3520" s="3">
        <v>69.3000030517578</v>
      </c>
    </row>
    <row r="3521" ht="12.75" customHeight="1">
      <c r="A3521" s="4">
        <v>44448.0</v>
      </c>
      <c r="B3521" s="2" t="s">
        <v>8</v>
      </c>
      <c r="C3521" s="3">
        <v>15499.4501953125</v>
      </c>
      <c r="D3521" s="3">
        <v>15693.2197265625</v>
      </c>
      <c r="E3521" s="3">
        <v>15453.9599609375</v>
      </c>
      <c r="F3521" s="3">
        <v>15623.150390625</v>
      </c>
    </row>
    <row r="3522" ht="12.75" customHeight="1">
      <c r="A3522" s="4">
        <v>44448.0</v>
      </c>
      <c r="B3522" s="2" t="s">
        <v>9</v>
      </c>
      <c r="C3522" s="3">
        <v>17312.849609375</v>
      </c>
      <c r="D3522" s="3">
        <v>17379.650390625</v>
      </c>
      <c r="E3522" s="3">
        <v>17302.69921875</v>
      </c>
      <c r="F3522" s="3">
        <v>17369.25</v>
      </c>
    </row>
    <row r="3523" ht="12.75" customHeight="1">
      <c r="A3523" s="4">
        <v>44448.0</v>
      </c>
      <c r="B3523" s="2" t="s">
        <v>11</v>
      </c>
      <c r="C3523" s="3">
        <v>29959.2109375</v>
      </c>
      <c r="D3523" s="3">
        <v>30097.560546875</v>
      </c>
      <c r="E3523" s="3">
        <v>29909.919921875</v>
      </c>
      <c r="F3523" s="3">
        <v>30008.189453125</v>
      </c>
    </row>
    <row r="3524" ht="12.75" customHeight="1">
      <c r="A3524" s="4">
        <v>44448.0</v>
      </c>
      <c r="B3524" s="2" t="s">
        <v>6</v>
      </c>
      <c r="C3524" s="3">
        <v>4513.02001953125</v>
      </c>
      <c r="D3524" s="3">
        <v>4529.89990234375</v>
      </c>
      <c r="E3524" s="3">
        <v>4492.06982421875</v>
      </c>
      <c r="F3524" s="3">
        <v>4493.27978515625</v>
      </c>
    </row>
    <row r="3525" ht="12.75" customHeight="1">
      <c r="A3525" s="4">
        <v>44448.0</v>
      </c>
      <c r="B3525" s="2" t="s">
        <v>10</v>
      </c>
      <c r="C3525" s="3">
        <v>3666.82006835938</v>
      </c>
      <c r="D3525" s="3">
        <v>3693.44995117188</v>
      </c>
      <c r="E3525" s="3">
        <v>3662.15991210938</v>
      </c>
      <c r="F3525" s="3">
        <v>3693.1298828125</v>
      </c>
    </row>
    <row r="3526" ht="12.75" customHeight="1">
      <c r="A3526" s="4">
        <v>44448.0</v>
      </c>
      <c r="B3526" s="2" t="s">
        <v>7</v>
      </c>
      <c r="C3526" s="3">
        <v>69.3600006103516</v>
      </c>
      <c r="D3526" s="3">
        <v>69.8899993896484</v>
      </c>
      <c r="E3526" s="3">
        <v>67.5599975585938</v>
      </c>
      <c r="F3526" s="3">
        <v>68.1399993896484</v>
      </c>
    </row>
    <row r="3527" ht="12.75" customHeight="1">
      <c r="A3527" s="4">
        <v>44449.0</v>
      </c>
      <c r="B3527" s="2" t="s">
        <v>8</v>
      </c>
      <c r="C3527" s="3">
        <v>15648.8896484375</v>
      </c>
      <c r="D3527" s="3">
        <v>15702.599609375</v>
      </c>
      <c r="E3527" s="3">
        <v>15574.9404296875</v>
      </c>
      <c r="F3527" s="3">
        <v>15609.8095703125</v>
      </c>
    </row>
    <row r="3528" ht="12.75" customHeight="1">
      <c r="A3528" s="4">
        <v>44449.0</v>
      </c>
      <c r="B3528" s="2" t="s">
        <v>11</v>
      </c>
      <c r="C3528" s="3">
        <v>30089.44921875</v>
      </c>
      <c r="D3528" s="3">
        <v>30381.83984375</v>
      </c>
      <c r="E3528" s="3">
        <v>30064.01953125</v>
      </c>
      <c r="F3528" s="3">
        <v>30381.83984375</v>
      </c>
    </row>
    <row r="3529" ht="12.75" customHeight="1">
      <c r="A3529" s="4">
        <v>44449.0</v>
      </c>
      <c r="B3529" s="2" t="s">
        <v>6</v>
      </c>
      <c r="C3529" s="3">
        <v>4506.919921875</v>
      </c>
      <c r="D3529" s="3">
        <v>4520.47021484375</v>
      </c>
      <c r="E3529" s="3">
        <v>4457.66015625</v>
      </c>
      <c r="F3529" s="3">
        <v>4458.580078125</v>
      </c>
    </row>
    <row r="3530" ht="12.75" customHeight="1">
      <c r="A3530" s="4">
        <v>44449.0</v>
      </c>
      <c r="B3530" s="2" t="s">
        <v>10</v>
      </c>
      <c r="C3530" s="3">
        <v>3691.18603515625</v>
      </c>
      <c r="D3530" s="3">
        <v>3722.873046875</v>
      </c>
      <c r="E3530" s="3">
        <v>3681.64208984375</v>
      </c>
      <c r="F3530" s="3">
        <v>3703.11010742188</v>
      </c>
    </row>
    <row r="3531" ht="12.75" customHeight="1">
      <c r="A3531" s="4">
        <v>44449.0</v>
      </c>
      <c r="B3531" s="2" t="s">
        <v>7</v>
      </c>
      <c r="C3531" s="3">
        <v>67.9700012207031</v>
      </c>
      <c r="D3531" s="3">
        <v>69.9599990844727</v>
      </c>
      <c r="E3531" s="3">
        <v>67.6800003051758</v>
      </c>
      <c r="F3531" s="3">
        <v>69.7200012207031</v>
      </c>
    </row>
    <row r="3532" ht="12.75" customHeight="1">
      <c r="A3532" s="4">
        <v>44452.0</v>
      </c>
      <c r="B3532" s="2" t="s">
        <v>8</v>
      </c>
      <c r="C3532" s="3">
        <v>15681.169921875</v>
      </c>
      <c r="D3532" s="3">
        <v>15787.66015625</v>
      </c>
      <c r="E3532" s="3">
        <v>15674.16015625</v>
      </c>
      <c r="F3532" s="3">
        <v>15701.419921875</v>
      </c>
    </row>
    <row r="3533" ht="12.75" customHeight="1">
      <c r="A3533" s="4">
        <v>44452.0</v>
      </c>
      <c r="B3533" s="2" t="s">
        <v>9</v>
      </c>
      <c r="C3533" s="3">
        <v>17363.55078125</v>
      </c>
      <c r="D3533" s="3">
        <v>17378.349609375</v>
      </c>
      <c r="E3533" s="3">
        <v>17269.150390625</v>
      </c>
      <c r="F3533" s="3">
        <v>17355.30078125</v>
      </c>
    </row>
    <row r="3534" ht="12.75" customHeight="1">
      <c r="A3534" s="4">
        <v>44452.0</v>
      </c>
      <c r="B3534" s="2" t="s">
        <v>11</v>
      </c>
      <c r="C3534" s="3">
        <v>30372.01953125</v>
      </c>
      <c r="D3534" s="3">
        <v>30447.369140625</v>
      </c>
      <c r="E3534" s="3">
        <v>30229.009765625</v>
      </c>
      <c r="F3534" s="3">
        <v>30447.369140625</v>
      </c>
    </row>
    <row r="3535" ht="12.75" customHeight="1">
      <c r="A3535" s="4">
        <v>44452.0</v>
      </c>
      <c r="B3535" s="2" t="s">
        <v>6</v>
      </c>
      <c r="C3535" s="3">
        <v>4474.81005859375</v>
      </c>
      <c r="D3535" s="3">
        <v>4492.990234375</v>
      </c>
      <c r="E3535" s="3">
        <v>4445.7001953125</v>
      </c>
      <c r="F3535" s="3">
        <v>4468.72998046875</v>
      </c>
    </row>
    <row r="3536" ht="12.75" customHeight="1">
      <c r="A3536" s="4">
        <v>44452.0</v>
      </c>
      <c r="B3536" s="2" t="s">
        <v>10</v>
      </c>
      <c r="C3536" s="3">
        <v>3699.25</v>
      </c>
      <c r="D3536" s="3">
        <v>3716.830078125</v>
      </c>
      <c r="E3536" s="3">
        <v>3692.82006835938</v>
      </c>
      <c r="F3536" s="3">
        <v>3715.3701171875</v>
      </c>
    </row>
    <row r="3537" ht="12.75" customHeight="1">
      <c r="A3537" s="4">
        <v>44452.0</v>
      </c>
      <c r="B3537" s="2" t="s">
        <v>7</v>
      </c>
      <c r="C3537" s="3">
        <v>69.7399978637695</v>
      </c>
      <c r="D3537" s="3">
        <v>70.9700012207031</v>
      </c>
      <c r="E3537" s="3">
        <v>69.5100021362305</v>
      </c>
      <c r="F3537" s="3">
        <v>70.4499969482422</v>
      </c>
    </row>
    <row r="3538" ht="12.75" customHeight="1">
      <c r="A3538" s="4">
        <v>44453.0</v>
      </c>
      <c r="B3538" s="2" t="s">
        <v>8</v>
      </c>
      <c r="C3538" s="3">
        <v>15697.7197265625</v>
      </c>
      <c r="D3538" s="3">
        <v>15763.580078125</v>
      </c>
      <c r="E3538" s="3">
        <v>15663.419921875</v>
      </c>
      <c r="F3538" s="3">
        <v>15722.990234375</v>
      </c>
    </row>
    <row r="3539" ht="12.75" customHeight="1">
      <c r="A3539" s="4">
        <v>44453.0</v>
      </c>
      <c r="B3539" s="2" t="s">
        <v>9</v>
      </c>
      <c r="C3539" s="3">
        <v>17420.349609375</v>
      </c>
      <c r="D3539" s="3">
        <v>17438.55078125</v>
      </c>
      <c r="E3539" s="3">
        <v>17367.05078125</v>
      </c>
      <c r="F3539" s="3">
        <v>17380.0</v>
      </c>
    </row>
    <row r="3540" ht="12.75" customHeight="1">
      <c r="A3540" s="4">
        <v>44453.0</v>
      </c>
      <c r="B3540" s="2" t="s">
        <v>11</v>
      </c>
      <c r="C3540" s="3">
        <v>30584.76953125</v>
      </c>
      <c r="D3540" s="3">
        <v>30795.779296875</v>
      </c>
      <c r="E3540" s="3">
        <v>30504.810546875</v>
      </c>
      <c r="F3540" s="3">
        <v>30670.099609375</v>
      </c>
    </row>
    <row r="3541" ht="12.75" customHeight="1">
      <c r="A3541" s="4">
        <v>44453.0</v>
      </c>
      <c r="B3541" s="2" t="s">
        <v>6</v>
      </c>
      <c r="C3541" s="3">
        <v>4479.330078125</v>
      </c>
      <c r="D3541" s="3">
        <v>4485.68017578125</v>
      </c>
      <c r="E3541" s="3">
        <v>4435.4599609375</v>
      </c>
      <c r="F3541" s="3">
        <v>4443.0498046875</v>
      </c>
    </row>
    <row r="3542" ht="12.75" customHeight="1">
      <c r="A3542" s="4">
        <v>44453.0</v>
      </c>
      <c r="B3542" s="2" t="s">
        <v>10</v>
      </c>
      <c r="C3542" s="3">
        <v>3709.6298828125</v>
      </c>
      <c r="D3542" s="3">
        <v>3723.85009765625</v>
      </c>
      <c r="E3542" s="3">
        <v>3655.6298828125</v>
      </c>
      <c r="F3542" s="3">
        <v>3662.60009765625</v>
      </c>
    </row>
    <row r="3543" ht="12.75" customHeight="1">
      <c r="A3543" s="4">
        <v>44453.0</v>
      </c>
      <c r="B3543" s="2" t="s">
        <v>7</v>
      </c>
      <c r="C3543" s="3">
        <v>70.6399993896484</v>
      </c>
      <c r="D3543" s="3">
        <v>71.2200012207031</v>
      </c>
      <c r="E3543" s="3">
        <v>69.9800033569336</v>
      </c>
      <c r="F3543" s="3">
        <v>70.4599990844727</v>
      </c>
    </row>
    <row r="3544" ht="12.75" customHeight="1">
      <c r="A3544" s="4">
        <v>44454.0</v>
      </c>
      <c r="B3544" s="2" t="s">
        <v>8</v>
      </c>
      <c r="C3544" s="3">
        <v>15731.48046875</v>
      </c>
      <c r="D3544" s="3">
        <v>15740.009765625</v>
      </c>
      <c r="E3544" s="3">
        <v>15613.7197265625</v>
      </c>
      <c r="F3544" s="3">
        <v>15616.0</v>
      </c>
    </row>
    <row r="3545" ht="12.75" customHeight="1">
      <c r="A3545" s="4">
        <v>44454.0</v>
      </c>
      <c r="B3545" s="2" t="s">
        <v>9</v>
      </c>
      <c r="C3545" s="3">
        <v>17387.650390625</v>
      </c>
      <c r="D3545" s="3">
        <v>17532.69921875</v>
      </c>
      <c r="E3545" s="3">
        <v>17386.900390625</v>
      </c>
      <c r="F3545" s="3">
        <v>17519.44921875</v>
      </c>
    </row>
    <row r="3546" ht="12.75" customHeight="1">
      <c r="A3546" s="4">
        <v>44454.0</v>
      </c>
      <c r="B3546" s="2" t="s">
        <v>11</v>
      </c>
      <c r="C3546" s="3">
        <v>30464.169921875</v>
      </c>
      <c r="D3546" s="3">
        <v>30573.41015625</v>
      </c>
      <c r="E3546" s="3">
        <v>30347.30078125</v>
      </c>
      <c r="F3546" s="3">
        <v>30511.7109375</v>
      </c>
    </row>
    <row r="3547" ht="12.75" customHeight="1">
      <c r="A3547" s="4">
        <v>44454.0</v>
      </c>
      <c r="B3547" s="2" t="s">
        <v>6</v>
      </c>
      <c r="C3547" s="3">
        <v>4447.490234375</v>
      </c>
      <c r="D3547" s="3">
        <v>4486.8701171875</v>
      </c>
      <c r="E3547" s="3">
        <v>4438.3701171875</v>
      </c>
      <c r="F3547" s="3">
        <v>4480.7001953125</v>
      </c>
    </row>
    <row r="3548" ht="12.75" customHeight="1">
      <c r="A3548" s="4">
        <v>44454.0</v>
      </c>
      <c r="B3548" s="2" t="s">
        <v>10</v>
      </c>
      <c r="C3548" s="3">
        <v>3651.15991210938</v>
      </c>
      <c r="D3548" s="3">
        <v>3677.53002929688</v>
      </c>
      <c r="E3548" s="3">
        <v>3638.32006835938</v>
      </c>
      <c r="F3548" s="3">
        <v>3656.21997070313</v>
      </c>
    </row>
    <row r="3549" ht="12.75" customHeight="1">
      <c r="A3549" s="4">
        <v>44454.0</v>
      </c>
      <c r="B3549" s="2" t="s">
        <v>7</v>
      </c>
      <c r="C3549" s="3">
        <v>70.7600021362305</v>
      </c>
      <c r="D3549" s="3">
        <v>73.1399993896484</v>
      </c>
      <c r="E3549" s="3">
        <v>70.6500015258789</v>
      </c>
      <c r="F3549" s="3">
        <v>72.6100006103516</v>
      </c>
    </row>
    <row r="3550" ht="12.75" customHeight="1">
      <c r="A3550" s="4">
        <v>44455.0</v>
      </c>
      <c r="B3550" s="2" t="s">
        <v>8</v>
      </c>
      <c r="C3550" s="3">
        <v>15666.6298828125</v>
      </c>
      <c r="D3550" s="3">
        <v>15745.1904296875</v>
      </c>
      <c r="E3550" s="3">
        <v>15638.23046875</v>
      </c>
      <c r="F3550" s="3">
        <v>15651.75</v>
      </c>
    </row>
    <row r="3551" ht="12.75" customHeight="1">
      <c r="A3551" s="4">
        <v>44455.0</v>
      </c>
      <c r="B3551" s="2" t="s">
        <v>9</v>
      </c>
      <c r="C3551" s="3">
        <v>17539.19921875</v>
      </c>
      <c r="D3551" s="3">
        <v>17644.599609375</v>
      </c>
      <c r="E3551" s="3">
        <v>17510.44921875</v>
      </c>
      <c r="F3551" s="3">
        <v>17629.5</v>
      </c>
    </row>
    <row r="3552" ht="12.75" customHeight="1">
      <c r="A3552" s="4">
        <v>44455.0</v>
      </c>
      <c r="B3552" s="2" t="s">
        <v>11</v>
      </c>
      <c r="C3552" s="3">
        <v>30606.150390625</v>
      </c>
      <c r="D3552" s="3">
        <v>30622.390625</v>
      </c>
      <c r="E3552" s="3">
        <v>30202.509765625</v>
      </c>
      <c r="F3552" s="3">
        <v>30323.33984375</v>
      </c>
    </row>
    <row r="3553" ht="12.75" customHeight="1">
      <c r="A3553" s="4">
        <v>44455.0</v>
      </c>
      <c r="B3553" s="2" t="s">
        <v>6</v>
      </c>
      <c r="C3553" s="3">
        <v>4477.08984375</v>
      </c>
      <c r="D3553" s="3">
        <v>4485.8701171875</v>
      </c>
      <c r="E3553" s="3">
        <v>4443.7998046875</v>
      </c>
      <c r="F3553" s="3">
        <v>4473.75</v>
      </c>
    </row>
    <row r="3554" ht="12.75" customHeight="1">
      <c r="A3554" s="4">
        <v>44455.0</v>
      </c>
      <c r="B3554" s="2" t="s">
        <v>10</v>
      </c>
      <c r="C3554" s="3">
        <v>3664.84008789063</v>
      </c>
      <c r="D3554" s="3">
        <v>3677.919921875</v>
      </c>
      <c r="E3554" s="3">
        <v>3606.72998046875</v>
      </c>
      <c r="F3554" s="3">
        <v>3607.09008789063</v>
      </c>
    </row>
    <row r="3555" ht="12.75" customHeight="1">
      <c r="A3555" s="4">
        <v>44455.0</v>
      </c>
      <c r="B3555" s="2" t="s">
        <v>7</v>
      </c>
      <c r="C3555" s="3">
        <v>72.6500015258789</v>
      </c>
      <c r="D3555" s="3">
        <v>72.9899978637695</v>
      </c>
      <c r="E3555" s="3">
        <v>71.5299987792969</v>
      </c>
      <c r="F3555" s="3">
        <v>72.6100006103516</v>
      </c>
    </row>
    <row r="3556" ht="12.75" customHeight="1">
      <c r="A3556" s="4">
        <v>44456.0</v>
      </c>
      <c r="B3556" s="2" t="s">
        <v>8</v>
      </c>
      <c r="C3556" s="3">
        <v>15774.5703125</v>
      </c>
      <c r="D3556" s="3">
        <v>15791.900390625</v>
      </c>
      <c r="E3556" s="3">
        <v>15455.5400390625</v>
      </c>
      <c r="F3556" s="3">
        <v>15490.169921875</v>
      </c>
    </row>
    <row r="3557" ht="12.75" customHeight="1">
      <c r="A3557" s="4">
        <v>44456.0</v>
      </c>
      <c r="B3557" s="2" t="s">
        <v>9</v>
      </c>
      <c r="C3557" s="3">
        <v>17709.650390625</v>
      </c>
      <c r="D3557" s="3">
        <v>17792.94921875</v>
      </c>
      <c r="E3557" s="3">
        <v>17537.650390625</v>
      </c>
      <c r="F3557" s="3">
        <v>17585.150390625</v>
      </c>
    </row>
    <row r="3558" ht="12.75" customHeight="1">
      <c r="A3558" s="4">
        <v>44456.0</v>
      </c>
      <c r="B3558" s="2" t="s">
        <v>11</v>
      </c>
      <c r="C3558" s="3">
        <v>30387.5390625</v>
      </c>
      <c r="D3558" s="3">
        <v>30541.990234375</v>
      </c>
      <c r="E3558" s="3">
        <v>30358.9296875</v>
      </c>
      <c r="F3558" s="3">
        <v>30500.05078125</v>
      </c>
    </row>
    <row r="3559" ht="12.75" customHeight="1">
      <c r="A3559" s="4">
        <v>44456.0</v>
      </c>
      <c r="B3559" s="2" t="s">
        <v>6</v>
      </c>
      <c r="C3559" s="3">
        <v>4469.740234375</v>
      </c>
      <c r="D3559" s="3">
        <v>4471.52001953125</v>
      </c>
      <c r="E3559" s="3">
        <v>4427.759765625</v>
      </c>
      <c r="F3559" s="3">
        <v>4432.990234375</v>
      </c>
    </row>
    <row r="3560" ht="12.75" customHeight="1">
      <c r="A3560" s="4">
        <v>44456.0</v>
      </c>
      <c r="B3560" s="2" t="s">
        <v>10</v>
      </c>
      <c r="C3560" s="3">
        <v>3595.27001953125</v>
      </c>
      <c r="D3560" s="3">
        <v>3620.9599609375</v>
      </c>
      <c r="E3560" s="3">
        <v>3569.27001953125</v>
      </c>
      <c r="F3560" s="3">
        <v>3613.96997070313</v>
      </c>
    </row>
    <row r="3561" ht="12.75" customHeight="1">
      <c r="A3561" s="4">
        <v>44456.0</v>
      </c>
      <c r="B3561" s="2" t="s">
        <v>7</v>
      </c>
      <c r="C3561" s="3">
        <v>72.620002746582</v>
      </c>
      <c r="D3561" s="3">
        <v>72.7200012207031</v>
      </c>
      <c r="E3561" s="3">
        <v>71.2099990844727</v>
      </c>
      <c r="F3561" s="3">
        <v>71.9700012207031</v>
      </c>
    </row>
    <row r="3562" ht="12.75" customHeight="1">
      <c r="A3562" s="4">
        <v>44459.0</v>
      </c>
      <c r="B3562" s="2" t="s">
        <v>8</v>
      </c>
      <c r="C3562" s="3">
        <v>15259.5</v>
      </c>
      <c r="D3562" s="3">
        <v>15262.759765625</v>
      </c>
      <c r="E3562" s="3">
        <v>15019.490234375</v>
      </c>
      <c r="F3562" s="3">
        <v>15132.0595703125</v>
      </c>
    </row>
    <row r="3563" ht="12.75" customHeight="1">
      <c r="A3563" s="4">
        <v>44459.0</v>
      </c>
      <c r="B3563" s="2" t="s">
        <v>9</v>
      </c>
      <c r="C3563" s="3">
        <v>17443.849609375</v>
      </c>
      <c r="D3563" s="3">
        <v>17622.75</v>
      </c>
      <c r="E3563" s="3">
        <v>17361.80078125</v>
      </c>
      <c r="F3563" s="3">
        <v>17396.900390625</v>
      </c>
    </row>
    <row r="3564" ht="12.75" customHeight="1">
      <c r="A3564" s="4">
        <v>44459.0</v>
      </c>
      <c r="B3564" s="2" t="s">
        <v>6</v>
      </c>
      <c r="C3564" s="3">
        <v>4402.9501953125</v>
      </c>
      <c r="D3564" s="3">
        <v>4402.9501953125</v>
      </c>
      <c r="E3564" s="3">
        <v>4305.91015625</v>
      </c>
      <c r="F3564" s="3">
        <v>4357.72998046875</v>
      </c>
    </row>
    <row r="3565" ht="12.75" customHeight="1">
      <c r="A3565" s="4">
        <v>44459.0</v>
      </c>
      <c r="B3565" s="2" t="s">
        <v>7</v>
      </c>
      <c r="C3565" s="3">
        <v>71.9199981689453</v>
      </c>
      <c r="D3565" s="3">
        <v>72.0800018310547</v>
      </c>
      <c r="E3565" s="3">
        <v>69.8600006103516</v>
      </c>
      <c r="F3565" s="3">
        <v>70.2900009155273</v>
      </c>
    </row>
    <row r="3566" ht="12.75" customHeight="1">
      <c r="A3566" s="4">
        <v>44460.0</v>
      </c>
      <c r="B3566" s="2" t="s">
        <v>8</v>
      </c>
      <c r="C3566" s="3">
        <v>15265.0302734375</v>
      </c>
      <c r="D3566" s="3">
        <v>15394.330078125</v>
      </c>
      <c r="E3566" s="3">
        <v>15205.7001953125</v>
      </c>
      <c r="F3566" s="3">
        <v>15348.5302734375</v>
      </c>
    </row>
    <row r="3567" ht="12.75" customHeight="1">
      <c r="A3567" s="4">
        <v>44460.0</v>
      </c>
      <c r="B3567" s="2" t="s">
        <v>9</v>
      </c>
      <c r="C3567" s="3">
        <v>17450.5</v>
      </c>
      <c r="D3567" s="3">
        <v>17578.349609375</v>
      </c>
      <c r="E3567" s="3">
        <v>17326.099609375</v>
      </c>
      <c r="F3567" s="3">
        <v>17562.0</v>
      </c>
    </row>
    <row r="3568" ht="12.75" customHeight="1">
      <c r="A3568" s="4">
        <v>44460.0</v>
      </c>
      <c r="B3568" s="2" t="s">
        <v>11</v>
      </c>
      <c r="C3568" s="3">
        <v>30021.25</v>
      </c>
      <c r="D3568" s="3">
        <v>30051.0</v>
      </c>
      <c r="E3568" s="3">
        <v>29832.51953125</v>
      </c>
      <c r="F3568" s="3">
        <v>29839.7109375</v>
      </c>
    </row>
    <row r="3569" ht="12.75" customHeight="1">
      <c r="A3569" s="4">
        <v>44460.0</v>
      </c>
      <c r="B3569" s="2" t="s">
        <v>6</v>
      </c>
      <c r="C3569" s="3">
        <v>4374.4501953125</v>
      </c>
      <c r="D3569" s="3">
        <v>4394.8701171875</v>
      </c>
      <c r="E3569" s="3">
        <v>4347.9599609375</v>
      </c>
      <c r="F3569" s="3">
        <v>4354.18994140625</v>
      </c>
    </row>
    <row r="3570" ht="12.75" customHeight="1">
      <c r="A3570" s="4">
        <v>44460.0</v>
      </c>
      <c r="B3570" s="2" t="s">
        <v>7</v>
      </c>
      <c r="C3570" s="3">
        <v>70.5899963378906</v>
      </c>
      <c r="D3570" s="3">
        <v>71.629997253418</v>
      </c>
      <c r="E3570" s="3">
        <v>69.6699981689453</v>
      </c>
      <c r="F3570" s="3">
        <v>70.5599975585938</v>
      </c>
    </row>
    <row r="3571" ht="12.75" customHeight="1">
      <c r="A3571" s="4">
        <v>44461.0</v>
      </c>
      <c r="B3571" s="2" t="s">
        <v>8</v>
      </c>
      <c r="C3571" s="3">
        <v>15463.240234375</v>
      </c>
      <c r="D3571" s="3">
        <v>15508.419921875</v>
      </c>
      <c r="E3571" s="3">
        <v>15378.9296875</v>
      </c>
      <c r="F3571" s="3">
        <v>15506.740234375</v>
      </c>
    </row>
    <row r="3572" ht="12.75" customHeight="1">
      <c r="A3572" s="4">
        <v>44461.0</v>
      </c>
      <c r="B3572" s="2" t="s">
        <v>9</v>
      </c>
      <c r="C3572" s="3">
        <v>17580.900390625</v>
      </c>
      <c r="D3572" s="3">
        <v>17610.44921875</v>
      </c>
      <c r="E3572" s="3">
        <v>17524.0</v>
      </c>
      <c r="F3572" s="3">
        <v>17546.650390625</v>
      </c>
    </row>
    <row r="3573" ht="12.75" customHeight="1">
      <c r="A3573" s="4">
        <v>44461.0</v>
      </c>
      <c r="B3573" s="2" t="s">
        <v>11</v>
      </c>
      <c r="C3573" s="3">
        <v>29744.73046875</v>
      </c>
      <c r="D3573" s="3">
        <v>29868.099609375</v>
      </c>
      <c r="E3573" s="3">
        <v>29573.880859375</v>
      </c>
      <c r="F3573" s="3">
        <v>29639.400390625</v>
      </c>
    </row>
    <row r="3574" ht="12.75" customHeight="1">
      <c r="A3574" s="4">
        <v>44461.0</v>
      </c>
      <c r="B3574" s="2" t="s">
        <v>6</v>
      </c>
      <c r="C3574" s="3">
        <v>4367.43017578125</v>
      </c>
      <c r="D3574" s="3">
        <v>4416.75</v>
      </c>
      <c r="E3574" s="3">
        <v>4367.43017578125</v>
      </c>
      <c r="F3574" s="3">
        <v>4395.64013671875</v>
      </c>
    </row>
    <row r="3575" ht="12.75" customHeight="1">
      <c r="A3575" s="4">
        <v>44461.0</v>
      </c>
      <c r="B3575" s="2" t="s">
        <v>10</v>
      </c>
      <c r="C3575" s="3">
        <v>3563.2099609375</v>
      </c>
      <c r="D3575" s="3">
        <v>3629.44995117188</v>
      </c>
      <c r="E3575" s="3">
        <v>3560.5</v>
      </c>
      <c r="F3575" s="3">
        <v>3628.48999023438</v>
      </c>
    </row>
    <row r="3576" ht="12.75" customHeight="1">
      <c r="A3576" s="4">
        <v>44461.0</v>
      </c>
      <c r="B3576" s="2" t="s">
        <v>7</v>
      </c>
      <c r="C3576" s="3">
        <v>70.8499984741211</v>
      </c>
      <c r="D3576" s="3">
        <v>72.3000030517578</v>
      </c>
      <c r="E3576" s="3">
        <v>70.6399993896484</v>
      </c>
      <c r="F3576" s="3">
        <v>72.2300033569336</v>
      </c>
    </row>
    <row r="3577" ht="12.75" customHeight="1">
      <c r="A3577" s="4">
        <v>44462.0</v>
      </c>
      <c r="B3577" s="2" t="s">
        <v>8</v>
      </c>
      <c r="C3577" s="3">
        <v>15630.009765625</v>
      </c>
      <c r="D3577" s="3">
        <v>15695.650390625</v>
      </c>
      <c r="E3577" s="3">
        <v>15593.7197265625</v>
      </c>
      <c r="F3577" s="3">
        <v>15643.9697265625</v>
      </c>
    </row>
    <row r="3578" ht="12.75" customHeight="1">
      <c r="A3578" s="4">
        <v>44462.0</v>
      </c>
      <c r="B3578" s="2" t="s">
        <v>9</v>
      </c>
      <c r="C3578" s="3">
        <v>17670.849609375</v>
      </c>
      <c r="D3578" s="3">
        <v>17843.900390625</v>
      </c>
      <c r="E3578" s="3">
        <v>17646.55078125</v>
      </c>
      <c r="F3578" s="3">
        <v>17822.94921875</v>
      </c>
    </row>
    <row r="3579" ht="12.75" customHeight="1">
      <c r="A3579" s="4">
        <v>44462.0</v>
      </c>
      <c r="B3579" s="2" t="s">
        <v>6</v>
      </c>
      <c r="C3579" s="3">
        <v>4406.75</v>
      </c>
      <c r="D3579" s="3">
        <v>4465.39990234375</v>
      </c>
      <c r="E3579" s="3">
        <v>4406.75</v>
      </c>
      <c r="F3579" s="3">
        <v>4448.97998046875</v>
      </c>
    </row>
    <row r="3580" ht="12.75" customHeight="1">
      <c r="A3580" s="4">
        <v>44462.0</v>
      </c>
      <c r="B3580" s="2" t="s">
        <v>10</v>
      </c>
      <c r="C3580" s="3">
        <v>3651.27001953125</v>
      </c>
      <c r="D3580" s="3">
        <v>3670.94995117188</v>
      </c>
      <c r="E3580" s="3">
        <v>3632.28002929688</v>
      </c>
      <c r="F3580" s="3">
        <v>3642.21997070313</v>
      </c>
    </row>
    <row r="3581" ht="12.75" customHeight="1">
      <c r="A3581" s="4">
        <v>44462.0</v>
      </c>
      <c r="B3581" s="2" t="s">
        <v>7</v>
      </c>
      <c r="C3581" s="3">
        <v>71.9700012207031</v>
      </c>
      <c r="D3581" s="3">
        <v>73.5</v>
      </c>
      <c r="E3581" s="3">
        <v>71.6100006103516</v>
      </c>
      <c r="F3581" s="3">
        <v>73.3000030517578</v>
      </c>
    </row>
    <row r="3582" ht="12.75" customHeight="1">
      <c r="A3582" s="4">
        <v>44463.0</v>
      </c>
      <c r="B3582" s="2" t="s">
        <v>8</v>
      </c>
      <c r="C3582" s="3">
        <v>15562.1396484375</v>
      </c>
      <c r="D3582" s="3">
        <v>15573.4599609375</v>
      </c>
      <c r="E3582" s="3">
        <v>15497.169921875</v>
      </c>
      <c r="F3582" s="3">
        <v>15531.75</v>
      </c>
    </row>
    <row r="3583" ht="12.75" customHeight="1">
      <c r="A3583" s="4">
        <v>44463.0</v>
      </c>
      <c r="B3583" s="2" t="s">
        <v>9</v>
      </c>
      <c r="C3583" s="3">
        <v>17897.44921875</v>
      </c>
      <c r="D3583" s="3">
        <v>17947.650390625</v>
      </c>
      <c r="E3583" s="3">
        <v>17819.400390625</v>
      </c>
      <c r="F3583" s="3">
        <v>17853.19921875</v>
      </c>
    </row>
    <row r="3584" ht="12.75" customHeight="1">
      <c r="A3584" s="4">
        <v>44463.0</v>
      </c>
      <c r="B3584" s="2" t="s">
        <v>11</v>
      </c>
      <c r="C3584" s="3">
        <v>30141.609375</v>
      </c>
      <c r="D3584" s="3">
        <v>30276.380859375</v>
      </c>
      <c r="E3584" s="3">
        <v>30110.30078125</v>
      </c>
      <c r="F3584" s="3">
        <v>30248.810546875</v>
      </c>
    </row>
    <row r="3585" ht="12.75" customHeight="1">
      <c r="A3585" s="4">
        <v>44463.0</v>
      </c>
      <c r="B3585" s="2" t="s">
        <v>6</v>
      </c>
      <c r="C3585" s="3">
        <v>4438.0400390625</v>
      </c>
      <c r="D3585" s="3">
        <v>4463.1201171875</v>
      </c>
      <c r="E3585" s="3">
        <v>4430.27001953125</v>
      </c>
      <c r="F3585" s="3">
        <v>4455.47998046875</v>
      </c>
    </row>
    <row r="3586" ht="12.75" customHeight="1">
      <c r="A3586" s="4">
        <v>44463.0</v>
      </c>
      <c r="B3586" s="2" t="s">
        <v>10</v>
      </c>
      <c r="C3586" s="3">
        <v>3637.8701171875</v>
      </c>
      <c r="D3586" s="3">
        <v>3651.42993164063</v>
      </c>
      <c r="E3586" s="3">
        <v>3607.7900390625</v>
      </c>
      <c r="F3586" s="3">
        <v>3613.07006835938</v>
      </c>
    </row>
    <row r="3587" ht="12.75" customHeight="1">
      <c r="A3587" s="4">
        <v>44463.0</v>
      </c>
      <c r="B3587" s="2" t="s">
        <v>7</v>
      </c>
      <c r="C3587" s="3">
        <v>73.2399978637695</v>
      </c>
      <c r="D3587" s="3">
        <v>74.2699966430664</v>
      </c>
      <c r="E3587" s="3">
        <v>72.8099975585938</v>
      </c>
      <c r="F3587" s="3">
        <v>73.9800033569336</v>
      </c>
    </row>
    <row r="3588" ht="12.75" customHeight="1">
      <c r="A3588" s="4">
        <v>44466.0</v>
      </c>
      <c r="B3588" s="2" t="s">
        <v>8</v>
      </c>
      <c r="C3588" s="3">
        <v>15699.009765625</v>
      </c>
      <c r="D3588" s="3">
        <v>15704.0498046875</v>
      </c>
      <c r="E3588" s="3">
        <v>15552.08984375</v>
      </c>
      <c r="F3588" s="3">
        <v>15573.8798828125</v>
      </c>
    </row>
    <row r="3589" ht="12.75" customHeight="1">
      <c r="A3589" s="4">
        <v>44466.0</v>
      </c>
      <c r="B3589" s="2" t="s">
        <v>9</v>
      </c>
      <c r="C3589" s="3">
        <v>17932.19921875</v>
      </c>
      <c r="D3589" s="3">
        <v>17943.5</v>
      </c>
      <c r="E3589" s="3">
        <v>17802.900390625</v>
      </c>
      <c r="F3589" s="3">
        <v>17855.099609375</v>
      </c>
    </row>
    <row r="3590" ht="12.75" customHeight="1">
      <c r="A3590" s="4">
        <v>44466.0</v>
      </c>
      <c r="B3590" s="2" t="s">
        <v>11</v>
      </c>
      <c r="C3590" s="3">
        <v>30277.8203125</v>
      </c>
      <c r="D3590" s="3">
        <v>30414.609375</v>
      </c>
      <c r="E3590" s="3">
        <v>30197.400390625</v>
      </c>
      <c r="F3590" s="3">
        <v>30240.060546875</v>
      </c>
    </row>
    <row r="3591" ht="12.75" customHeight="1">
      <c r="A3591" s="4">
        <v>44466.0</v>
      </c>
      <c r="B3591" s="2" t="s">
        <v>6</v>
      </c>
      <c r="C3591" s="3">
        <v>4442.1201171875</v>
      </c>
      <c r="D3591" s="3">
        <v>4457.2998046875</v>
      </c>
      <c r="E3591" s="3">
        <v>4436.18994140625</v>
      </c>
      <c r="F3591" s="3">
        <v>4443.10986328125</v>
      </c>
    </row>
    <row r="3592" ht="12.75" customHeight="1">
      <c r="A3592" s="4">
        <v>44466.0</v>
      </c>
      <c r="B3592" s="2" t="s">
        <v>10</v>
      </c>
      <c r="C3592" s="3">
        <v>3625.9599609375</v>
      </c>
      <c r="D3592" s="3">
        <v>3640.81005859375</v>
      </c>
      <c r="E3592" s="3">
        <v>3559.919921875</v>
      </c>
      <c r="F3592" s="3">
        <v>3582.830078125</v>
      </c>
    </row>
    <row r="3593" ht="12.75" customHeight="1">
      <c r="A3593" s="4">
        <v>44466.0</v>
      </c>
      <c r="B3593" s="2" t="s">
        <v>7</v>
      </c>
      <c r="C3593" s="3">
        <v>74.1900024414063</v>
      </c>
      <c r="D3593" s="3">
        <v>75.75</v>
      </c>
      <c r="E3593" s="3">
        <v>74.1600036621094</v>
      </c>
      <c r="F3593" s="3">
        <v>75.4499969482422</v>
      </c>
    </row>
    <row r="3594" ht="12.75" customHeight="1">
      <c r="A3594" s="4">
        <v>44467.0</v>
      </c>
      <c r="B3594" s="2" t="s">
        <v>8</v>
      </c>
      <c r="C3594" s="3">
        <v>15542.0302734375</v>
      </c>
      <c r="D3594" s="3">
        <v>15542.41015625</v>
      </c>
      <c r="E3594" s="3">
        <v>15232.9697265625</v>
      </c>
      <c r="F3594" s="3">
        <v>15248.5595703125</v>
      </c>
    </row>
    <row r="3595" ht="12.75" customHeight="1">
      <c r="A3595" s="4">
        <v>44467.0</v>
      </c>
      <c r="B3595" s="2" t="s">
        <v>9</v>
      </c>
      <c r="C3595" s="3">
        <v>17906.44921875</v>
      </c>
      <c r="D3595" s="3">
        <v>17912.849609375</v>
      </c>
      <c r="E3595" s="3">
        <v>17576.099609375</v>
      </c>
      <c r="F3595" s="3">
        <v>17748.599609375</v>
      </c>
    </row>
    <row r="3596" ht="12.75" customHeight="1">
      <c r="A3596" s="4">
        <v>44467.0</v>
      </c>
      <c r="B3596" s="2" t="s">
        <v>11</v>
      </c>
      <c r="C3596" s="3">
        <v>30142.380859375</v>
      </c>
      <c r="D3596" s="3">
        <v>30207.630859375</v>
      </c>
      <c r="E3596" s="3">
        <v>30001.990234375</v>
      </c>
      <c r="F3596" s="3">
        <v>30183.9609375</v>
      </c>
    </row>
    <row r="3597" ht="12.75" customHeight="1">
      <c r="A3597" s="4">
        <v>44467.0</v>
      </c>
      <c r="B3597" s="2" t="s">
        <v>6</v>
      </c>
      <c r="C3597" s="3">
        <v>4419.5400390625</v>
      </c>
      <c r="D3597" s="3">
        <v>4419.5400390625</v>
      </c>
      <c r="E3597" s="3">
        <v>4346.330078125</v>
      </c>
      <c r="F3597" s="3">
        <v>4352.6298828125</v>
      </c>
    </row>
    <row r="3598" ht="12.75" customHeight="1">
      <c r="A3598" s="4">
        <v>44467.0</v>
      </c>
      <c r="B3598" s="2" t="s">
        <v>10</v>
      </c>
      <c r="C3598" s="3">
        <v>3577.88989257813</v>
      </c>
      <c r="D3598" s="3">
        <v>3610.919921875</v>
      </c>
      <c r="E3598" s="3">
        <v>3568.82006835938</v>
      </c>
      <c r="F3598" s="3">
        <v>3602.21997070313</v>
      </c>
    </row>
    <row r="3599" ht="12.75" customHeight="1">
      <c r="A3599" s="4">
        <v>44467.0</v>
      </c>
      <c r="B3599" s="2" t="s">
        <v>7</v>
      </c>
      <c r="C3599" s="3">
        <v>75.4300003051758</v>
      </c>
      <c r="D3599" s="3">
        <v>76.6699981689453</v>
      </c>
      <c r="E3599" s="3">
        <v>74.2399978637695</v>
      </c>
      <c r="F3599" s="3">
        <v>75.2900009155273</v>
      </c>
    </row>
    <row r="3600" ht="12.75" customHeight="1">
      <c r="A3600" s="4">
        <v>44468.0</v>
      </c>
      <c r="B3600" s="2" t="s">
        <v>8</v>
      </c>
      <c r="C3600" s="3">
        <v>15357.0</v>
      </c>
      <c r="D3600" s="3">
        <v>15422.75</v>
      </c>
      <c r="E3600" s="3">
        <v>15301.349609375</v>
      </c>
      <c r="F3600" s="3">
        <v>15365.26953125</v>
      </c>
    </row>
    <row r="3601" ht="12.75" customHeight="1">
      <c r="A3601" s="4">
        <v>44468.0</v>
      </c>
      <c r="B3601" s="2" t="s">
        <v>9</v>
      </c>
      <c r="C3601" s="3">
        <v>17657.94921875</v>
      </c>
      <c r="D3601" s="3">
        <v>17781.75</v>
      </c>
      <c r="E3601" s="3">
        <v>17608.150390625</v>
      </c>
      <c r="F3601" s="3">
        <v>17711.30078125</v>
      </c>
    </row>
    <row r="3602" ht="12.75" customHeight="1">
      <c r="A3602" s="4">
        <v>44468.0</v>
      </c>
      <c r="B3602" s="2" t="s">
        <v>11</v>
      </c>
      <c r="C3602" s="3">
        <v>29611.919921875</v>
      </c>
      <c r="D3602" s="3">
        <v>29679.259765625</v>
      </c>
      <c r="E3602" s="3">
        <v>29329.16015625</v>
      </c>
      <c r="F3602" s="3">
        <v>29544.2890625</v>
      </c>
    </row>
    <row r="3603" ht="12.75" customHeight="1">
      <c r="A3603" s="4">
        <v>44468.0</v>
      </c>
      <c r="B3603" s="2" t="s">
        <v>6</v>
      </c>
      <c r="C3603" s="3">
        <v>4362.41015625</v>
      </c>
      <c r="D3603" s="3">
        <v>4385.56982421875</v>
      </c>
      <c r="E3603" s="3">
        <v>4355.080078125</v>
      </c>
      <c r="F3603" s="3">
        <v>4359.4599609375</v>
      </c>
    </row>
    <row r="3604" ht="12.75" customHeight="1">
      <c r="A3604" s="4">
        <v>44468.0</v>
      </c>
      <c r="B3604" s="2" t="s">
        <v>10</v>
      </c>
      <c r="C3604" s="3">
        <v>3573.52001953125</v>
      </c>
      <c r="D3604" s="3">
        <v>3573.52001953125</v>
      </c>
      <c r="E3604" s="3">
        <v>3518.05004882813</v>
      </c>
      <c r="F3604" s="3">
        <v>3536.2900390625</v>
      </c>
    </row>
    <row r="3605" ht="12.75" customHeight="1">
      <c r="A3605" s="4">
        <v>44468.0</v>
      </c>
      <c r="B3605" s="2" t="s">
        <v>7</v>
      </c>
      <c r="C3605" s="3">
        <v>74.379997253418</v>
      </c>
      <c r="D3605" s="3">
        <v>75.7900009155273</v>
      </c>
      <c r="E3605" s="3">
        <v>73.7399978637695</v>
      </c>
      <c r="F3605" s="3">
        <v>74.8300018310547</v>
      </c>
    </row>
    <row r="3606" ht="12.75" customHeight="1">
      <c r="A3606" s="4">
        <v>44469.0</v>
      </c>
      <c r="B3606" s="2" t="s">
        <v>8</v>
      </c>
      <c r="C3606" s="3">
        <v>15434.330078125</v>
      </c>
      <c r="D3606" s="3">
        <v>15448.51953125</v>
      </c>
      <c r="E3606" s="3">
        <v>15246.0</v>
      </c>
      <c r="F3606" s="3">
        <v>15260.6904296875</v>
      </c>
    </row>
    <row r="3607" ht="12.75" customHeight="1">
      <c r="A3607" s="4">
        <v>44469.0</v>
      </c>
      <c r="B3607" s="2" t="s">
        <v>9</v>
      </c>
      <c r="C3607" s="3">
        <v>17718.900390625</v>
      </c>
      <c r="D3607" s="3">
        <v>17742.150390625</v>
      </c>
      <c r="E3607" s="3">
        <v>17585.349609375</v>
      </c>
      <c r="F3607" s="3">
        <v>17618.150390625</v>
      </c>
    </row>
    <row r="3608" ht="12.75" customHeight="1">
      <c r="A3608" s="4">
        <v>44469.0</v>
      </c>
      <c r="B3608" s="2" t="s">
        <v>11</v>
      </c>
      <c r="C3608" s="3">
        <v>29569.189453125</v>
      </c>
      <c r="D3608" s="3">
        <v>29622.26953125</v>
      </c>
      <c r="E3608" s="3">
        <v>29311.33984375</v>
      </c>
      <c r="F3608" s="3">
        <v>29452.66015625</v>
      </c>
    </row>
    <row r="3609" ht="12.75" customHeight="1">
      <c r="A3609" s="4">
        <v>44469.0</v>
      </c>
      <c r="B3609" s="2" t="s">
        <v>6</v>
      </c>
      <c r="C3609" s="3">
        <v>4370.669921875</v>
      </c>
      <c r="D3609" s="3">
        <v>4382.5498046875</v>
      </c>
      <c r="E3609" s="3">
        <v>4306.240234375</v>
      </c>
      <c r="F3609" s="3">
        <v>4307.5400390625</v>
      </c>
    </row>
    <row r="3610" ht="12.75" customHeight="1">
      <c r="A3610" s="4">
        <v>44469.0</v>
      </c>
      <c r="B3610" s="2" t="s">
        <v>10</v>
      </c>
      <c r="C3610" s="3">
        <v>3541.92993164063</v>
      </c>
      <c r="D3610" s="3">
        <v>3572.42993164063</v>
      </c>
      <c r="E3610" s="3">
        <v>3541.92993164063</v>
      </c>
      <c r="F3610" s="3">
        <v>3568.169921875</v>
      </c>
    </row>
    <row r="3611" ht="12.75" customHeight="1">
      <c r="A3611" s="4">
        <v>44469.0</v>
      </c>
      <c r="B3611" s="2" t="s">
        <v>7</v>
      </c>
      <c r="C3611" s="3">
        <v>74.7799987792969</v>
      </c>
      <c r="D3611" s="3">
        <v>76.0699996948242</v>
      </c>
      <c r="E3611" s="3">
        <v>73.1399993896484</v>
      </c>
      <c r="F3611" s="3">
        <v>75.0299987792969</v>
      </c>
    </row>
    <row r="3612" ht="12.75" customHeight="1">
      <c r="A3612" s="4">
        <v>44470.0</v>
      </c>
      <c r="B3612" s="2" t="s">
        <v>8</v>
      </c>
      <c r="C3612" s="3">
        <v>15041.599609375</v>
      </c>
      <c r="D3612" s="3">
        <v>15262.75</v>
      </c>
      <c r="E3612" s="3">
        <v>14983.7998046875</v>
      </c>
      <c r="F3612" s="3">
        <v>15156.4404296875</v>
      </c>
    </row>
    <row r="3613" ht="12.75" customHeight="1">
      <c r="A3613" s="4">
        <v>44470.0</v>
      </c>
      <c r="B3613" s="2" t="s">
        <v>9</v>
      </c>
      <c r="C3613" s="3">
        <v>17531.900390625</v>
      </c>
      <c r="D3613" s="3">
        <v>17557.150390625</v>
      </c>
      <c r="E3613" s="3">
        <v>17452.900390625</v>
      </c>
      <c r="F3613" s="3">
        <v>17532.05078125</v>
      </c>
    </row>
    <row r="3614" ht="12.75" customHeight="1">
      <c r="A3614" s="4">
        <v>44470.0</v>
      </c>
      <c r="B3614" s="2" t="s">
        <v>11</v>
      </c>
      <c r="C3614" s="3">
        <v>29235.109375</v>
      </c>
      <c r="D3614" s="3">
        <v>29393.669921875</v>
      </c>
      <c r="E3614" s="3">
        <v>28680.73046875</v>
      </c>
      <c r="F3614" s="3">
        <v>28771.0703125</v>
      </c>
    </row>
    <row r="3615" ht="12.75" customHeight="1">
      <c r="A3615" s="4">
        <v>44470.0</v>
      </c>
      <c r="B3615" s="2" t="s">
        <v>6</v>
      </c>
      <c r="C3615" s="3">
        <v>4317.16015625</v>
      </c>
      <c r="D3615" s="3">
        <v>4375.18994140625</v>
      </c>
      <c r="E3615" s="3">
        <v>4288.52001953125</v>
      </c>
      <c r="F3615" s="3">
        <v>4357.0400390625</v>
      </c>
    </row>
    <row r="3616" ht="12.75" customHeight="1">
      <c r="A3616" s="4">
        <v>44470.0</v>
      </c>
      <c r="B3616" s="2" t="s">
        <v>7</v>
      </c>
      <c r="C3616" s="3">
        <v>75.120002746582</v>
      </c>
      <c r="D3616" s="3">
        <v>75.9899978637695</v>
      </c>
      <c r="E3616" s="3">
        <v>74.2300033569336</v>
      </c>
      <c r="F3616" s="3">
        <v>75.879997253418</v>
      </c>
    </row>
    <row r="3617" ht="12.75" customHeight="1">
      <c r="A3617" s="4">
        <v>44473.0</v>
      </c>
      <c r="B3617" s="2" t="s">
        <v>8</v>
      </c>
      <c r="C3617" s="3">
        <v>15061.8603515625</v>
      </c>
      <c r="D3617" s="3">
        <v>15175.25</v>
      </c>
      <c r="E3617" s="3">
        <v>15016.9296875</v>
      </c>
      <c r="F3617" s="3">
        <v>15036.5498046875</v>
      </c>
    </row>
    <row r="3618" ht="12.75" customHeight="1">
      <c r="A3618" s="4">
        <v>44473.0</v>
      </c>
      <c r="B3618" s="2" t="s">
        <v>9</v>
      </c>
      <c r="C3618" s="3">
        <v>17615.55078125</v>
      </c>
      <c r="D3618" s="3">
        <v>17750.900390625</v>
      </c>
      <c r="E3618" s="3">
        <v>17581.349609375</v>
      </c>
      <c r="F3618" s="3">
        <v>17691.25</v>
      </c>
    </row>
    <row r="3619" ht="12.75" customHeight="1">
      <c r="A3619" s="4">
        <v>44473.0</v>
      </c>
      <c r="B3619" s="2" t="s">
        <v>11</v>
      </c>
      <c r="C3619" s="3">
        <v>29044.470703125</v>
      </c>
      <c r="D3619" s="3">
        <v>29046.060546875</v>
      </c>
      <c r="E3619" s="3">
        <v>28343.580078125</v>
      </c>
      <c r="F3619" s="3">
        <v>28444.890625</v>
      </c>
    </row>
    <row r="3620" ht="12.75" customHeight="1">
      <c r="A3620" s="4">
        <v>44473.0</v>
      </c>
      <c r="B3620" s="2" t="s">
        <v>6</v>
      </c>
      <c r="C3620" s="3">
        <v>4348.83984375</v>
      </c>
      <c r="D3620" s="3">
        <v>4355.509765625</v>
      </c>
      <c r="E3620" s="3">
        <v>4278.93994140625</v>
      </c>
      <c r="F3620" s="3">
        <v>4300.4599609375</v>
      </c>
    </row>
    <row r="3621" ht="12.75" customHeight="1">
      <c r="A3621" s="4">
        <v>44473.0</v>
      </c>
      <c r="B3621" s="2" t="s">
        <v>7</v>
      </c>
      <c r="C3621" s="3">
        <v>75.9000015258789</v>
      </c>
      <c r="D3621" s="3">
        <v>78.379997253418</v>
      </c>
      <c r="E3621" s="3">
        <v>75.3199996948242</v>
      </c>
      <c r="F3621" s="3">
        <v>77.620002746582</v>
      </c>
    </row>
    <row r="3622" ht="12.75" customHeight="1">
      <c r="A3622" s="4">
        <v>44474.0</v>
      </c>
      <c r="B3622" s="2" t="s">
        <v>8</v>
      </c>
      <c r="C3622" s="3">
        <v>15055.400390625</v>
      </c>
      <c r="D3622" s="3">
        <v>15202.2001953125</v>
      </c>
      <c r="E3622" s="3">
        <v>15011.4404296875</v>
      </c>
      <c r="F3622" s="3">
        <v>15194.490234375</v>
      </c>
    </row>
    <row r="3623" ht="12.75" customHeight="1">
      <c r="A3623" s="4">
        <v>44474.0</v>
      </c>
      <c r="B3623" s="2" t="s">
        <v>9</v>
      </c>
      <c r="C3623" s="3">
        <v>17661.349609375</v>
      </c>
      <c r="D3623" s="3">
        <v>17833.44921875</v>
      </c>
      <c r="E3623" s="3">
        <v>17640.900390625</v>
      </c>
      <c r="F3623" s="3">
        <v>17822.30078125</v>
      </c>
    </row>
    <row r="3624" ht="12.75" customHeight="1">
      <c r="A3624" s="4">
        <v>44474.0</v>
      </c>
      <c r="B3624" s="2" t="s">
        <v>11</v>
      </c>
      <c r="C3624" s="3">
        <v>28050.390625</v>
      </c>
      <c r="D3624" s="3">
        <v>28058.669921875</v>
      </c>
      <c r="E3624" s="3">
        <v>27460.2890625</v>
      </c>
      <c r="F3624" s="3">
        <v>27822.119140625</v>
      </c>
    </row>
    <row r="3625" ht="12.75" customHeight="1">
      <c r="A3625" s="4">
        <v>44474.0</v>
      </c>
      <c r="B3625" s="2" t="s">
        <v>6</v>
      </c>
      <c r="C3625" s="3">
        <v>4309.8701171875</v>
      </c>
      <c r="D3625" s="3">
        <v>4369.22998046875</v>
      </c>
      <c r="E3625" s="3">
        <v>4309.8701171875</v>
      </c>
      <c r="F3625" s="3">
        <v>4345.72021484375</v>
      </c>
    </row>
    <row r="3626" ht="12.75" customHeight="1">
      <c r="A3626" s="4">
        <v>44474.0</v>
      </c>
      <c r="B3626" s="2" t="s">
        <v>7</v>
      </c>
      <c r="C3626" s="3">
        <v>77.5800018310547</v>
      </c>
      <c r="D3626" s="3">
        <v>79.4800033569336</v>
      </c>
      <c r="E3626" s="3">
        <v>77.4700012207031</v>
      </c>
      <c r="F3626" s="3">
        <v>78.9300003051758</v>
      </c>
    </row>
    <row r="3627" ht="12.75" customHeight="1">
      <c r="A3627" s="4">
        <v>44475.0</v>
      </c>
      <c r="B3627" s="2" t="s">
        <v>8</v>
      </c>
      <c r="C3627" s="3">
        <v>15040.099609375</v>
      </c>
      <c r="D3627" s="3">
        <v>15049.490234375</v>
      </c>
      <c r="E3627" s="3">
        <v>14818.7099609375</v>
      </c>
      <c r="F3627" s="3">
        <v>14973.330078125</v>
      </c>
    </row>
    <row r="3628" ht="12.75" customHeight="1">
      <c r="A3628" s="4">
        <v>44475.0</v>
      </c>
      <c r="B3628" s="2" t="s">
        <v>9</v>
      </c>
      <c r="C3628" s="3">
        <v>17861.5</v>
      </c>
      <c r="D3628" s="3">
        <v>17884.599609375</v>
      </c>
      <c r="E3628" s="3">
        <v>17613.150390625</v>
      </c>
      <c r="F3628" s="3">
        <v>17646.0</v>
      </c>
    </row>
    <row r="3629" ht="12.75" customHeight="1">
      <c r="A3629" s="4">
        <v>44475.0</v>
      </c>
      <c r="B3629" s="2" t="s">
        <v>11</v>
      </c>
      <c r="C3629" s="3">
        <v>28033.91015625</v>
      </c>
      <c r="D3629" s="3">
        <v>28209.8203125</v>
      </c>
      <c r="E3629" s="3">
        <v>27293.619140625</v>
      </c>
      <c r="F3629" s="3">
        <v>27528.869140625</v>
      </c>
    </row>
    <row r="3630" ht="12.75" customHeight="1">
      <c r="A3630" s="4">
        <v>44475.0</v>
      </c>
      <c r="B3630" s="2" t="s">
        <v>6</v>
      </c>
      <c r="C3630" s="3">
        <v>4319.56982421875</v>
      </c>
      <c r="D3630" s="3">
        <v>4365.56982421875</v>
      </c>
      <c r="E3630" s="3">
        <v>4290.490234375</v>
      </c>
      <c r="F3630" s="3">
        <v>4363.5498046875</v>
      </c>
    </row>
    <row r="3631" ht="12.75" customHeight="1">
      <c r="A3631" s="4">
        <v>44475.0</v>
      </c>
      <c r="B3631" s="2" t="s">
        <v>7</v>
      </c>
      <c r="C3631" s="3">
        <v>79.0400009155273</v>
      </c>
      <c r="D3631" s="3">
        <v>79.7799987792969</v>
      </c>
      <c r="E3631" s="3">
        <v>76.8300018310547</v>
      </c>
      <c r="F3631" s="3">
        <v>77.4300003051758</v>
      </c>
    </row>
    <row r="3632" ht="12.75" customHeight="1">
      <c r="A3632" s="4">
        <v>44476.0</v>
      </c>
      <c r="B3632" s="2" t="s">
        <v>8</v>
      </c>
      <c r="C3632" s="3">
        <v>15162.75</v>
      </c>
      <c r="D3632" s="3">
        <v>15253.2900390625</v>
      </c>
      <c r="E3632" s="3">
        <v>15116.4697265625</v>
      </c>
      <c r="F3632" s="3">
        <v>15250.8603515625</v>
      </c>
    </row>
    <row r="3633" ht="12.75" customHeight="1">
      <c r="A3633" s="4">
        <v>44476.0</v>
      </c>
      <c r="B3633" s="2" t="s">
        <v>9</v>
      </c>
      <c r="C3633" s="3">
        <v>17810.55078125</v>
      </c>
      <c r="D3633" s="3">
        <v>17857.55078125</v>
      </c>
      <c r="E3633" s="3">
        <v>17763.80078125</v>
      </c>
      <c r="F3633" s="3">
        <v>17790.349609375</v>
      </c>
    </row>
    <row r="3634" ht="12.75" customHeight="1">
      <c r="A3634" s="4">
        <v>44476.0</v>
      </c>
      <c r="B3634" s="2" t="s">
        <v>11</v>
      </c>
      <c r="C3634" s="3">
        <v>27665.970703125</v>
      </c>
      <c r="D3634" s="3">
        <v>28015.109375</v>
      </c>
      <c r="E3634" s="3">
        <v>27607.970703125</v>
      </c>
      <c r="F3634" s="3">
        <v>27678.2109375</v>
      </c>
    </row>
    <row r="3635" ht="12.75" customHeight="1">
      <c r="A3635" s="4">
        <v>44476.0</v>
      </c>
      <c r="B3635" s="2" t="s">
        <v>6</v>
      </c>
      <c r="C3635" s="3">
        <v>4383.72998046875</v>
      </c>
      <c r="D3635" s="3">
        <v>4429.97021484375</v>
      </c>
      <c r="E3635" s="3">
        <v>4383.72998046875</v>
      </c>
      <c r="F3635" s="3">
        <v>4399.759765625</v>
      </c>
    </row>
    <row r="3636" ht="12.75" customHeight="1">
      <c r="A3636" s="4">
        <v>44476.0</v>
      </c>
      <c r="B3636" s="2" t="s">
        <v>7</v>
      </c>
      <c r="C3636" s="3">
        <v>77.0</v>
      </c>
      <c r="D3636" s="3">
        <v>78.8899993896484</v>
      </c>
      <c r="E3636" s="3">
        <v>74.9599990844727</v>
      </c>
      <c r="F3636" s="3">
        <v>78.3000030517578</v>
      </c>
    </row>
    <row r="3637" ht="12.75" customHeight="1">
      <c r="A3637" s="4">
        <v>44477.0</v>
      </c>
      <c r="B3637" s="2" t="s">
        <v>8</v>
      </c>
      <c r="C3637" s="3">
        <v>15242.759765625</v>
      </c>
      <c r="D3637" s="3">
        <v>15267.919921875</v>
      </c>
      <c r="E3637" s="3">
        <v>15184.759765625</v>
      </c>
      <c r="F3637" s="3">
        <v>15206.1298828125</v>
      </c>
    </row>
    <row r="3638" ht="12.75" customHeight="1">
      <c r="A3638" s="4">
        <v>44477.0</v>
      </c>
      <c r="B3638" s="2" t="s">
        <v>9</v>
      </c>
      <c r="C3638" s="3">
        <v>17886.849609375</v>
      </c>
      <c r="D3638" s="3">
        <v>17941.849609375</v>
      </c>
      <c r="E3638" s="3">
        <v>17840.349609375</v>
      </c>
      <c r="F3638" s="3">
        <v>17895.19921875</v>
      </c>
    </row>
    <row r="3639" ht="12.75" customHeight="1">
      <c r="A3639" s="4">
        <v>44477.0</v>
      </c>
      <c r="B3639" s="2" t="s">
        <v>11</v>
      </c>
      <c r="C3639" s="3">
        <v>28031.369140625</v>
      </c>
      <c r="D3639" s="3">
        <v>28321.349609375</v>
      </c>
      <c r="E3639" s="3">
        <v>28018.890625</v>
      </c>
      <c r="F3639" s="3">
        <v>28048.939453125</v>
      </c>
    </row>
    <row r="3640" ht="12.75" customHeight="1">
      <c r="A3640" s="4">
        <v>44477.0</v>
      </c>
      <c r="B3640" s="2" t="s">
        <v>6</v>
      </c>
      <c r="C3640" s="3">
        <v>4406.509765625</v>
      </c>
      <c r="D3640" s="3">
        <v>4412.02001953125</v>
      </c>
      <c r="E3640" s="3">
        <v>4386.22021484375</v>
      </c>
      <c r="F3640" s="3">
        <v>4391.33984375</v>
      </c>
    </row>
    <row r="3641" ht="12.75" customHeight="1">
      <c r="A3641" s="4">
        <v>44477.0</v>
      </c>
      <c r="B3641" s="2" t="s">
        <v>10</v>
      </c>
      <c r="C3641" s="3">
        <v>3609.09008789063</v>
      </c>
      <c r="D3641" s="3">
        <v>3612.55004882813</v>
      </c>
      <c r="E3641" s="3">
        <v>3571.72998046875</v>
      </c>
      <c r="F3641" s="3">
        <v>3592.169921875</v>
      </c>
    </row>
    <row r="3642" ht="12.75" customHeight="1">
      <c r="A3642" s="4">
        <v>44477.0</v>
      </c>
      <c r="B3642" s="2" t="s">
        <v>7</v>
      </c>
      <c r="C3642" s="3">
        <v>78.8600006103516</v>
      </c>
      <c r="D3642" s="3">
        <v>80.1100006103516</v>
      </c>
      <c r="E3642" s="3">
        <v>78.629997253418</v>
      </c>
      <c r="F3642" s="3">
        <v>79.3499984741211</v>
      </c>
    </row>
    <row r="3643" ht="12.75" customHeight="1">
      <c r="A3643" s="4">
        <v>44480.0</v>
      </c>
      <c r="B3643" s="2" t="s">
        <v>8</v>
      </c>
      <c r="C3643" s="3">
        <v>15115.4599609375</v>
      </c>
      <c r="D3643" s="3">
        <v>15202.740234375</v>
      </c>
      <c r="E3643" s="3">
        <v>15094.4404296875</v>
      </c>
      <c r="F3643" s="3">
        <v>15199.1396484375</v>
      </c>
    </row>
    <row r="3644" ht="12.75" customHeight="1">
      <c r="A3644" s="4">
        <v>44480.0</v>
      </c>
      <c r="B3644" s="2" t="s">
        <v>9</v>
      </c>
      <c r="C3644" s="3">
        <v>17867.55078125</v>
      </c>
      <c r="D3644" s="3">
        <v>18041.94921875</v>
      </c>
      <c r="E3644" s="3">
        <v>17839.099609375</v>
      </c>
      <c r="F3644" s="3">
        <v>17945.94921875</v>
      </c>
    </row>
    <row r="3645" ht="12.75" customHeight="1">
      <c r="A3645" s="4">
        <v>44480.0</v>
      </c>
      <c r="B3645" s="2" t="s">
        <v>11</v>
      </c>
      <c r="C3645" s="3">
        <v>27977.5703125</v>
      </c>
      <c r="D3645" s="3">
        <v>28581.359375</v>
      </c>
      <c r="E3645" s="3">
        <v>27893.3203125</v>
      </c>
      <c r="F3645" s="3">
        <v>28498.19921875</v>
      </c>
    </row>
    <row r="3646" ht="12.75" customHeight="1">
      <c r="A3646" s="4">
        <v>44480.0</v>
      </c>
      <c r="B3646" s="2" t="s">
        <v>6</v>
      </c>
      <c r="C3646" s="3">
        <v>4385.43994140625</v>
      </c>
      <c r="D3646" s="3">
        <v>4415.8798828125</v>
      </c>
      <c r="E3646" s="3">
        <v>4360.58984375</v>
      </c>
      <c r="F3646" s="3">
        <v>4361.18994140625</v>
      </c>
    </row>
    <row r="3647" ht="12.75" customHeight="1">
      <c r="A3647" s="4">
        <v>44480.0</v>
      </c>
      <c r="B3647" s="2" t="s">
        <v>10</v>
      </c>
      <c r="C3647" s="3">
        <v>3600.36010742188</v>
      </c>
      <c r="D3647" s="3">
        <v>3614.69995117188</v>
      </c>
      <c r="E3647" s="3">
        <v>3586.75</v>
      </c>
      <c r="F3647" s="3">
        <v>3591.7099609375</v>
      </c>
    </row>
    <row r="3648" ht="12.75" customHeight="1">
      <c r="A3648" s="4">
        <v>44480.0</v>
      </c>
      <c r="B3648" s="2" t="s">
        <v>7</v>
      </c>
      <c r="C3648" s="3">
        <v>79.5899963378906</v>
      </c>
      <c r="D3648" s="3">
        <v>82.1800003051758</v>
      </c>
      <c r="E3648" s="3">
        <v>79.5500030517578</v>
      </c>
      <c r="F3648" s="3">
        <v>80.5199966430664</v>
      </c>
    </row>
    <row r="3649" ht="12.75" customHeight="1">
      <c r="A3649" s="4">
        <v>44481.0</v>
      </c>
      <c r="B3649" s="2" t="s">
        <v>8</v>
      </c>
      <c r="C3649" s="3">
        <v>15025.349609375</v>
      </c>
      <c r="D3649" s="3">
        <v>15174.2900390625</v>
      </c>
      <c r="E3649" s="3">
        <v>15012.0703125</v>
      </c>
      <c r="F3649" s="3">
        <v>15146.8701171875</v>
      </c>
    </row>
    <row r="3650" ht="12.75" customHeight="1">
      <c r="A3650" s="4">
        <v>44481.0</v>
      </c>
      <c r="B3650" s="2" t="s">
        <v>9</v>
      </c>
      <c r="C3650" s="3">
        <v>17915.80078125</v>
      </c>
      <c r="D3650" s="3">
        <v>18008.650390625</v>
      </c>
      <c r="E3650" s="3">
        <v>17864.94921875</v>
      </c>
      <c r="F3650" s="3">
        <v>17991.94921875</v>
      </c>
    </row>
    <row r="3651" ht="12.75" customHeight="1">
      <c r="A3651" s="4">
        <v>44481.0</v>
      </c>
      <c r="B3651" s="2" t="s">
        <v>11</v>
      </c>
      <c r="C3651" s="3">
        <v>28458.880859375</v>
      </c>
      <c r="D3651" s="3">
        <v>28468.880859375</v>
      </c>
      <c r="E3651" s="3">
        <v>28166.380859375</v>
      </c>
      <c r="F3651" s="3">
        <v>28230.609375</v>
      </c>
    </row>
    <row r="3652" ht="12.75" customHeight="1">
      <c r="A3652" s="4">
        <v>44481.0</v>
      </c>
      <c r="B3652" s="2" t="s">
        <v>6</v>
      </c>
      <c r="C3652" s="3">
        <v>4368.31005859375</v>
      </c>
      <c r="D3652" s="3">
        <v>4374.89013671875</v>
      </c>
      <c r="E3652" s="3">
        <v>4342.08984375</v>
      </c>
      <c r="F3652" s="3">
        <v>4350.64990234375</v>
      </c>
    </row>
    <row r="3653" ht="12.75" customHeight="1">
      <c r="A3653" s="4">
        <v>44481.0</v>
      </c>
      <c r="B3653" s="2" t="s">
        <v>10</v>
      </c>
      <c r="C3653" s="3">
        <v>3581.30004882813</v>
      </c>
      <c r="D3653" s="3">
        <v>3583.63989257813</v>
      </c>
      <c r="E3653" s="3">
        <v>3515.13989257813</v>
      </c>
      <c r="F3653" s="3">
        <v>3546.93994140625</v>
      </c>
    </row>
    <row r="3654" ht="12.75" customHeight="1">
      <c r="A3654" s="4">
        <v>44481.0</v>
      </c>
      <c r="B3654" s="2" t="s">
        <v>7</v>
      </c>
      <c r="C3654" s="3">
        <v>80.5</v>
      </c>
      <c r="D3654" s="3">
        <v>81.620002746582</v>
      </c>
      <c r="E3654" s="3">
        <v>79.4700012207031</v>
      </c>
      <c r="F3654" s="3">
        <v>80.6399993896484</v>
      </c>
    </row>
    <row r="3655" ht="12.75" customHeight="1">
      <c r="A3655" s="4">
        <v>44482.0</v>
      </c>
      <c r="B3655" s="2" t="s">
        <v>8</v>
      </c>
      <c r="C3655" s="3">
        <v>15130.7998046875</v>
      </c>
      <c r="D3655" s="3">
        <v>15302.4296875</v>
      </c>
      <c r="E3655" s="3">
        <v>15109.6103515625</v>
      </c>
      <c r="F3655" s="3">
        <v>15249.3798828125</v>
      </c>
    </row>
    <row r="3656" ht="12.75" customHeight="1">
      <c r="A3656" s="4">
        <v>44482.0</v>
      </c>
      <c r="B3656" s="2" t="s">
        <v>9</v>
      </c>
      <c r="C3656" s="3">
        <v>18097.849609375</v>
      </c>
      <c r="D3656" s="3">
        <v>18197.80078125</v>
      </c>
      <c r="E3656" s="3">
        <v>18050.75</v>
      </c>
      <c r="F3656" s="3">
        <v>18161.75</v>
      </c>
    </row>
    <row r="3657" ht="12.75" customHeight="1">
      <c r="A3657" s="4">
        <v>44482.0</v>
      </c>
      <c r="B3657" s="2" t="s">
        <v>11</v>
      </c>
      <c r="C3657" s="3">
        <v>28085.439453125</v>
      </c>
      <c r="D3657" s="3">
        <v>28364.990234375</v>
      </c>
      <c r="E3657" s="3">
        <v>27993.4609375</v>
      </c>
      <c r="F3657" s="3">
        <v>28140.279296875</v>
      </c>
    </row>
    <row r="3658" ht="12.75" customHeight="1">
      <c r="A3658" s="4">
        <v>44482.0</v>
      </c>
      <c r="B3658" s="2" t="s">
        <v>6</v>
      </c>
      <c r="C3658" s="3">
        <v>4358.009765625</v>
      </c>
      <c r="D3658" s="3">
        <v>4372.8701171875</v>
      </c>
      <c r="E3658" s="3">
        <v>4329.919921875</v>
      </c>
      <c r="F3658" s="3">
        <v>4363.7998046875</v>
      </c>
    </row>
    <row r="3659" ht="12.75" customHeight="1">
      <c r="A3659" s="4">
        <v>44482.0</v>
      </c>
      <c r="B3659" s="2" t="s">
        <v>10</v>
      </c>
      <c r="C3659" s="3">
        <v>3543.48999023438</v>
      </c>
      <c r="D3659" s="3">
        <v>3569.1298828125</v>
      </c>
      <c r="E3659" s="3">
        <v>3515.64990234375</v>
      </c>
      <c r="F3659" s="3">
        <v>3561.76000976563</v>
      </c>
    </row>
    <row r="3660" ht="12.75" customHeight="1">
      <c r="A3660" s="4">
        <v>44482.0</v>
      </c>
      <c r="B3660" s="2" t="s">
        <v>7</v>
      </c>
      <c r="C3660" s="3">
        <v>80.5800018310547</v>
      </c>
      <c r="D3660" s="3">
        <v>81.0400009155273</v>
      </c>
      <c r="E3660" s="3">
        <v>79.4199981689453</v>
      </c>
      <c r="F3660" s="3">
        <v>80.4400024414063</v>
      </c>
    </row>
    <row r="3661" ht="12.75" customHeight="1">
      <c r="A3661" s="4">
        <v>44483.0</v>
      </c>
      <c r="B3661" s="2" t="s">
        <v>8</v>
      </c>
      <c r="C3661" s="3">
        <v>15350.7197265625</v>
      </c>
      <c r="D3661" s="3">
        <v>15464.3798828125</v>
      </c>
      <c r="E3661" s="3">
        <v>15303.3896484375</v>
      </c>
      <c r="F3661" s="3">
        <v>15462.7197265625</v>
      </c>
    </row>
    <row r="3662" ht="12.75" customHeight="1">
      <c r="A3662" s="4">
        <v>44483.0</v>
      </c>
      <c r="B3662" s="2" t="s">
        <v>9</v>
      </c>
      <c r="C3662" s="3">
        <v>18272.849609375</v>
      </c>
      <c r="D3662" s="3">
        <v>18350.75</v>
      </c>
      <c r="E3662" s="3">
        <v>18248.69921875</v>
      </c>
      <c r="F3662" s="3">
        <v>18338.55078125</v>
      </c>
    </row>
    <row r="3663" ht="12.75" customHeight="1">
      <c r="A3663" s="4">
        <v>44483.0</v>
      </c>
      <c r="B3663" s="2" t="s">
        <v>11</v>
      </c>
      <c r="C3663" s="3">
        <v>28264.41015625</v>
      </c>
      <c r="D3663" s="3">
        <v>28576.6796875</v>
      </c>
      <c r="E3663" s="3">
        <v>28234.009765625</v>
      </c>
      <c r="F3663" s="3">
        <v>28550.9296875</v>
      </c>
    </row>
    <row r="3664" ht="12.75" customHeight="1">
      <c r="A3664" s="4">
        <v>44483.0</v>
      </c>
      <c r="B3664" s="2" t="s">
        <v>6</v>
      </c>
      <c r="C3664" s="3">
        <v>4386.75</v>
      </c>
      <c r="D3664" s="3">
        <v>4439.72998046875</v>
      </c>
      <c r="E3664" s="3">
        <v>4386.75</v>
      </c>
      <c r="F3664" s="3">
        <v>4438.259765625</v>
      </c>
    </row>
    <row r="3665" ht="12.75" customHeight="1">
      <c r="A3665" s="4">
        <v>44483.0</v>
      </c>
      <c r="B3665" s="2" t="s">
        <v>10</v>
      </c>
      <c r="C3665" s="3">
        <v>3555.11010742188</v>
      </c>
      <c r="D3665" s="3">
        <v>3569.68994140625</v>
      </c>
      <c r="E3665" s="3">
        <v>3547.17993164063</v>
      </c>
      <c r="F3665" s="3">
        <v>3558.28002929688</v>
      </c>
    </row>
    <row r="3666" ht="12.75" customHeight="1">
      <c r="A3666" s="4">
        <v>44483.0</v>
      </c>
      <c r="B3666" s="2" t="s">
        <v>7</v>
      </c>
      <c r="C3666" s="3">
        <v>80.5899963378906</v>
      </c>
      <c r="D3666" s="3">
        <v>81.6800003051758</v>
      </c>
      <c r="E3666" s="3">
        <v>80.379997253418</v>
      </c>
      <c r="F3666" s="3">
        <v>81.3099975585938</v>
      </c>
    </row>
    <row r="3667" ht="12.75" customHeight="1">
      <c r="A3667" s="4">
        <v>44484.0</v>
      </c>
      <c r="B3667" s="2" t="s">
        <v>8</v>
      </c>
      <c r="C3667" s="3">
        <v>15481.2197265625</v>
      </c>
      <c r="D3667" s="3">
        <v>15598.580078125</v>
      </c>
      <c r="E3667" s="3">
        <v>15465.9296875</v>
      </c>
      <c r="F3667" s="3">
        <v>15587.3603515625</v>
      </c>
    </row>
    <row r="3668" ht="12.75" customHeight="1">
      <c r="A3668" s="4">
        <v>44484.0</v>
      </c>
      <c r="B3668" s="2" t="s">
        <v>11</v>
      </c>
      <c r="C3668" s="3">
        <v>28787.259765625</v>
      </c>
      <c r="D3668" s="3">
        <v>29082.349609375</v>
      </c>
      <c r="E3668" s="3">
        <v>28726.220703125</v>
      </c>
      <c r="F3668" s="3">
        <v>29068.630859375</v>
      </c>
    </row>
    <row r="3669" ht="12.75" customHeight="1">
      <c r="A3669" s="4">
        <v>44484.0</v>
      </c>
      <c r="B3669" s="2" t="s">
        <v>6</v>
      </c>
      <c r="C3669" s="3">
        <v>4447.68994140625</v>
      </c>
      <c r="D3669" s="3">
        <v>4475.81982421875</v>
      </c>
      <c r="E3669" s="3">
        <v>4447.68994140625</v>
      </c>
      <c r="F3669" s="3">
        <v>4471.3701171875</v>
      </c>
    </row>
    <row r="3670" ht="12.75" customHeight="1">
      <c r="A3670" s="4">
        <v>44484.0</v>
      </c>
      <c r="B3670" s="2" t="s">
        <v>10</v>
      </c>
      <c r="C3670" s="3">
        <v>3551.98999023438</v>
      </c>
      <c r="D3670" s="3">
        <v>3578.77001953125</v>
      </c>
      <c r="E3670" s="3">
        <v>3542.68994140625</v>
      </c>
      <c r="F3670" s="3">
        <v>3572.3701171875</v>
      </c>
    </row>
    <row r="3671" ht="12.75" customHeight="1">
      <c r="A3671" s="4">
        <v>44484.0</v>
      </c>
      <c r="B3671" s="2" t="s">
        <v>7</v>
      </c>
      <c r="C3671" s="3">
        <v>81.4800033569336</v>
      </c>
      <c r="D3671" s="3">
        <v>82.6600036621094</v>
      </c>
      <c r="E3671" s="3">
        <v>81.3899993896484</v>
      </c>
      <c r="F3671" s="3">
        <v>82.2799987792969</v>
      </c>
    </row>
    <row r="3672" ht="12.75" customHeight="1">
      <c r="A3672" s="4">
        <v>44487.0</v>
      </c>
      <c r="B3672" s="2" t="s">
        <v>8</v>
      </c>
      <c r="C3672" s="3">
        <v>15518.58984375</v>
      </c>
      <c r="D3672" s="3">
        <v>15542.169921875</v>
      </c>
      <c r="E3672" s="3">
        <v>15416.01953125</v>
      </c>
      <c r="F3672" s="3">
        <v>15474.4697265625</v>
      </c>
    </row>
    <row r="3673" ht="12.75" customHeight="1">
      <c r="A3673" s="4">
        <v>44487.0</v>
      </c>
      <c r="B3673" s="2" t="s">
        <v>9</v>
      </c>
      <c r="C3673" s="3">
        <v>18500.099609375</v>
      </c>
      <c r="D3673" s="3">
        <v>18543.150390625</v>
      </c>
      <c r="E3673" s="3">
        <v>18445.30078125</v>
      </c>
      <c r="F3673" s="3">
        <v>18477.05078125</v>
      </c>
    </row>
    <row r="3674" ht="12.75" customHeight="1">
      <c r="A3674" s="4">
        <v>44487.0</v>
      </c>
      <c r="B3674" s="2" t="s">
        <v>11</v>
      </c>
      <c r="C3674" s="3">
        <v>29093.8203125</v>
      </c>
      <c r="D3674" s="3">
        <v>29144.330078125</v>
      </c>
      <c r="E3674" s="3">
        <v>28924.400390625</v>
      </c>
      <c r="F3674" s="3">
        <v>29025.4609375</v>
      </c>
    </row>
    <row r="3675" ht="12.75" customHeight="1">
      <c r="A3675" s="4">
        <v>44487.0</v>
      </c>
      <c r="B3675" s="2" t="s">
        <v>6</v>
      </c>
      <c r="C3675" s="3">
        <v>4463.72021484375</v>
      </c>
      <c r="D3675" s="3">
        <v>4488.75</v>
      </c>
      <c r="E3675" s="3">
        <v>4447.47021484375</v>
      </c>
      <c r="F3675" s="3">
        <v>4486.4599609375</v>
      </c>
    </row>
    <row r="3676" ht="12.75" customHeight="1">
      <c r="A3676" s="4">
        <v>44487.0</v>
      </c>
      <c r="B3676" s="2" t="s">
        <v>10</v>
      </c>
      <c r="C3676" s="3">
        <v>3571.05004882813</v>
      </c>
      <c r="D3676" s="3">
        <v>3571.05004882813</v>
      </c>
      <c r="E3676" s="3">
        <v>3539.47998046875</v>
      </c>
      <c r="F3676" s="3">
        <v>3568.13989257813</v>
      </c>
    </row>
    <row r="3677" ht="12.75" customHeight="1">
      <c r="A3677" s="4">
        <v>44487.0</v>
      </c>
      <c r="B3677" s="2" t="s">
        <v>7</v>
      </c>
      <c r="C3677" s="3">
        <v>82.5999984741211</v>
      </c>
      <c r="D3677" s="3">
        <v>83.870002746582</v>
      </c>
      <c r="E3677" s="3">
        <v>81.8399963378906</v>
      </c>
      <c r="F3677" s="3">
        <v>82.4400024414063</v>
      </c>
    </row>
    <row r="3678" ht="12.75" customHeight="1">
      <c r="A3678" s="4">
        <v>44488.0</v>
      </c>
      <c r="B3678" s="2" t="s">
        <v>8</v>
      </c>
      <c r="C3678" s="3">
        <v>15510.990234375</v>
      </c>
      <c r="D3678" s="3">
        <v>15527.9697265625</v>
      </c>
      <c r="E3678" s="3">
        <v>15457.4296875</v>
      </c>
      <c r="F3678" s="3">
        <v>15515.830078125</v>
      </c>
    </row>
    <row r="3679" ht="12.75" customHeight="1">
      <c r="A3679" s="4">
        <v>44488.0</v>
      </c>
      <c r="B3679" s="2" t="s">
        <v>9</v>
      </c>
      <c r="C3679" s="3">
        <v>18602.349609375</v>
      </c>
      <c r="D3679" s="3">
        <v>18604.44921875</v>
      </c>
      <c r="E3679" s="3">
        <v>18377.69921875</v>
      </c>
      <c r="F3679" s="3">
        <v>18418.75</v>
      </c>
    </row>
    <row r="3680" ht="12.75" customHeight="1">
      <c r="A3680" s="4">
        <v>44488.0</v>
      </c>
      <c r="B3680" s="2" t="s">
        <v>11</v>
      </c>
      <c r="C3680" s="3">
        <v>29117.279296875</v>
      </c>
      <c r="D3680" s="3">
        <v>29272.490234375</v>
      </c>
      <c r="E3680" s="3">
        <v>29075.369140625</v>
      </c>
      <c r="F3680" s="3">
        <v>29215.51953125</v>
      </c>
    </row>
    <row r="3681" ht="12.75" customHeight="1">
      <c r="A3681" s="4">
        <v>44488.0</v>
      </c>
      <c r="B3681" s="2" t="s">
        <v>6</v>
      </c>
      <c r="C3681" s="3">
        <v>4497.33984375</v>
      </c>
      <c r="D3681" s="3">
        <v>4520.39990234375</v>
      </c>
      <c r="E3681" s="3">
        <v>4496.41015625</v>
      </c>
      <c r="F3681" s="3">
        <v>4519.6298828125</v>
      </c>
    </row>
    <row r="3682" ht="12.75" customHeight="1">
      <c r="A3682" s="4">
        <v>44488.0</v>
      </c>
      <c r="B3682" s="2" t="s">
        <v>10</v>
      </c>
      <c r="C3682" s="3">
        <v>3562.30004882813</v>
      </c>
      <c r="D3682" s="3">
        <v>3596.7900390625</v>
      </c>
      <c r="E3682" s="3">
        <v>3560.6201171875</v>
      </c>
      <c r="F3682" s="3">
        <v>3593.14990234375</v>
      </c>
    </row>
    <row r="3683" ht="12.75" customHeight="1">
      <c r="A3683" s="4">
        <v>44488.0</v>
      </c>
      <c r="B3683" s="2" t="s">
        <v>7</v>
      </c>
      <c r="C3683" s="3">
        <v>82.370002746582</v>
      </c>
      <c r="D3683" s="3">
        <v>83.7399978637695</v>
      </c>
      <c r="E3683" s="3">
        <v>81.8000030517578</v>
      </c>
      <c r="F3683" s="3">
        <v>82.9599990844727</v>
      </c>
    </row>
    <row r="3684" ht="12.75" customHeight="1">
      <c r="A3684" s="4">
        <v>44489.0</v>
      </c>
      <c r="B3684" s="2" t="s">
        <v>8</v>
      </c>
      <c r="C3684" s="3">
        <v>15473.5595703125</v>
      </c>
      <c r="D3684" s="3">
        <v>15567.0703125</v>
      </c>
      <c r="E3684" s="3">
        <v>15465.0302734375</v>
      </c>
      <c r="F3684" s="3">
        <v>15522.919921875</v>
      </c>
    </row>
    <row r="3685" ht="12.75" customHeight="1">
      <c r="A3685" s="4">
        <v>44489.0</v>
      </c>
      <c r="B3685" s="2" t="s">
        <v>9</v>
      </c>
      <c r="C3685" s="3">
        <v>18439.900390625</v>
      </c>
      <c r="D3685" s="3">
        <v>18458.30078125</v>
      </c>
      <c r="E3685" s="3">
        <v>18209.349609375</v>
      </c>
      <c r="F3685" s="3">
        <v>18266.599609375</v>
      </c>
    </row>
    <row r="3686" ht="12.75" customHeight="1">
      <c r="A3686" s="4">
        <v>44489.0</v>
      </c>
      <c r="B3686" s="2" t="s">
        <v>11</v>
      </c>
      <c r="C3686" s="3">
        <v>29385.94921875</v>
      </c>
      <c r="D3686" s="3">
        <v>29489.109375</v>
      </c>
      <c r="E3686" s="3">
        <v>29222.3203125</v>
      </c>
      <c r="F3686" s="3">
        <v>29255.55078125</v>
      </c>
    </row>
    <row r="3687" ht="12.75" customHeight="1">
      <c r="A3687" s="4">
        <v>44489.0</v>
      </c>
      <c r="B3687" s="2" t="s">
        <v>6</v>
      </c>
      <c r="C3687" s="3">
        <v>4524.419921875</v>
      </c>
      <c r="D3687" s="3">
        <v>4540.8701171875</v>
      </c>
      <c r="E3687" s="3">
        <v>4524.39990234375</v>
      </c>
      <c r="F3687" s="3">
        <v>4536.18994140625</v>
      </c>
    </row>
    <row r="3688" ht="12.75" customHeight="1">
      <c r="A3688" s="4">
        <v>44489.0</v>
      </c>
      <c r="B3688" s="2" t="s">
        <v>10</v>
      </c>
      <c r="C3688" s="3">
        <v>3583.23999023438</v>
      </c>
      <c r="D3688" s="3">
        <v>3596.05004882813</v>
      </c>
      <c r="E3688" s="3">
        <v>3574.30004882813</v>
      </c>
      <c r="F3688" s="3">
        <v>3587.0</v>
      </c>
    </row>
    <row r="3689" ht="12.75" customHeight="1">
      <c r="A3689" s="4">
        <v>44489.0</v>
      </c>
      <c r="B3689" s="2" t="s">
        <v>7</v>
      </c>
      <c r="C3689" s="3">
        <v>83.3399963378906</v>
      </c>
      <c r="D3689" s="3">
        <v>84.25</v>
      </c>
      <c r="E3689" s="3">
        <v>81.3000030517578</v>
      </c>
      <c r="F3689" s="3">
        <v>83.870002746582</v>
      </c>
    </row>
    <row r="3690" ht="12.75" customHeight="1">
      <c r="A3690" s="4">
        <v>44490.0</v>
      </c>
      <c r="B3690" s="2" t="s">
        <v>8</v>
      </c>
      <c r="C3690" s="3">
        <v>15408.7998046875</v>
      </c>
      <c r="D3690" s="3">
        <v>15532.9404296875</v>
      </c>
      <c r="E3690" s="3">
        <v>15406.58984375</v>
      </c>
      <c r="F3690" s="3">
        <v>15472.5595703125</v>
      </c>
    </row>
    <row r="3691" ht="12.75" customHeight="1">
      <c r="A3691" s="4">
        <v>44490.0</v>
      </c>
      <c r="B3691" s="2" t="s">
        <v>9</v>
      </c>
      <c r="C3691" s="3">
        <v>18382.69921875</v>
      </c>
      <c r="D3691" s="3">
        <v>18384.19921875</v>
      </c>
      <c r="E3691" s="3">
        <v>18048.0</v>
      </c>
      <c r="F3691" s="3">
        <v>18178.099609375</v>
      </c>
    </row>
    <row r="3692" ht="12.75" customHeight="1">
      <c r="A3692" s="4">
        <v>44490.0</v>
      </c>
      <c r="B3692" s="2" t="s">
        <v>11</v>
      </c>
      <c r="C3692" s="3">
        <v>29152.740234375</v>
      </c>
      <c r="D3692" s="3">
        <v>29220.8203125</v>
      </c>
      <c r="E3692" s="3">
        <v>28688.779296875</v>
      </c>
      <c r="F3692" s="3">
        <v>28708.580078125</v>
      </c>
    </row>
    <row r="3693" ht="12.75" customHeight="1">
      <c r="A3693" s="4">
        <v>44490.0</v>
      </c>
      <c r="B3693" s="2" t="s">
        <v>6</v>
      </c>
      <c r="C3693" s="3">
        <v>4532.240234375</v>
      </c>
      <c r="D3693" s="3">
        <v>4551.43994140625</v>
      </c>
      <c r="E3693" s="3">
        <v>4526.89013671875</v>
      </c>
      <c r="F3693" s="3">
        <v>4549.77978515625</v>
      </c>
    </row>
    <row r="3694" ht="12.75" customHeight="1">
      <c r="A3694" s="4">
        <v>44490.0</v>
      </c>
      <c r="B3694" s="2" t="s">
        <v>10</v>
      </c>
      <c r="C3694" s="3">
        <v>3590.05004882813</v>
      </c>
      <c r="D3694" s="3">
        <v>3610.9599609375</v>
      </c>
      <c r="E3694" s="3">
        <v>3576.35009765625</v>
      </c>
      <c r="F3694" s="3">
        <v>3594.78002929688</v>
      </c>
    </row>
    <row r="3695" ht="12.75" customHeight="1">
      <c r="A3695" s="4">
        <v>44490.0</v>
      </c>
      <c r="B3695" s="2" t="s">
        <v>7</v>
      </c>
      <c r="C3695" s="3">
        <v>83.5800018310547</v>
      </c>
      <c r="D3695" s="3">
        <v>83.9599990844727</v>
      </c>
      <c r="E3695" s="3">
        <v>80.7900009155273</v>
      </c>
      <c r="F3695" s="3">
        <v>82.5</v>
      </c>
    </row>
    <row r="3696" ht="12.75" customHeight="1">
      <c r="A3696" s="4">
        <v>44491.0</v>
      </c>
      <c r="B3696" s="2" t="s">
        <v>8</v>
      </c>
      <c r="C3696" s="3">
        <v>15507.990234375</v>
      </c>
      <c r="D3696" s="3">
        <v>15614.759765625</v>
      </c>
      <c r="E3696" s="3">
        <v>15492.2900390625</v>
      </c>
      <c r="F3696" s="3">
        <v>15542.98046875</v>
      </c>
    </row>
    <row r="3697" ht="12.75" customHeight="1">
      <c r="A3697" s="4">
        <v>44491.0</v>
      </c>
      <c r="B3697" s="2" t="s">
        <v>9</v>
      </c>
      <c r="C3697" s="3">
        <v>18230.69921875</v>
      </c>
      <c r="D3697" s="3">
        <v>18314.25</v>
      </c>
      <c r="E3697" s="3">
        <v>18034.349609375</v>
      </c>
      <c r="F3697" s="3">
        <v>18114.900390625</v>
      </c>
    </row>
    <row r="3698" ht="12.75" customHeight="1">
      <c r="A3698" s="4">
        <v>44491.0</v>
      </c>
      <c r="B3698" s="2" t="s">
        <v>11</v>
      </c>
      <c r="C3698" s="3">
        <v>28578.529296875</v>
      </c>
      <c r="D3698" s="3">
        <v>28989.5</v>
      </c>
      <c r="E3698" s="3">
        <v>28546.5703125</v>
      </c>
      <c r="F3698" s="3">
        <v>28804.849609375</v>
      </c>
    </row>
    <row r="3699" ht="12.75" customHeight="1">
      <c r="A3699" s="4">
        <v>44491.0</v>
      </c>
      <c r="B3699" s="2" t="s">
        <v>6</v>
      </c>
      <c r="C3699" s="3">
        <v>4546.1201171875</v>
      </c>
      <c r="D3699" s="3">
        <v>4559.669921875</v>
      </c>
      <c r="E3699" s="3">
        <v>4524.0</v>
      </c>
      <c r="F3699" s="3">
        <v>4544.89990234375</v>
      </c>
    </row>
    <row r="3700" ht="12.75" customHeight="1">
      <c r="A3700" s="4">
        <v>44491.0</v>
      </c>
      <c r="B3700" s="2" t="s">
        <v>10</v>
      </c>
      <c r="C3700" s="3">
        <v>3594.75</v>
      </c>
      <c r="D3700" s="3">
        <v>3607.580078125</v>
      </c>
      <c r="E3700" s="3">
        <v>3578.76000976563</v>
      </c>
      <c r="F3700" s="3">
        <v>3582.60009765625</v>
      </c>
    </row>
    <row r="3701" ht="12.75" customHeight="1">
      <c r="A3701" s="4">
        <v>44491.0</v>
      </c>
      <c r="B3701" s="2" t="s">
        <v>7</v>
      </c>
      <c r="C3701" s="3">
        <v>82.6100006103516</v>
      </c>
      <c r="D3701" s="3">
        <v>84.2200012207031</v>
      </c>
      <c r="E3701" s="3">
        <v>81.7600021362305</v>
      </c>
      <c r="F3701" s="3">
        <v>83.7600021362305</v>
      </c>
    </row>
    <row r="3702" ht="12.75" customHeight="1">
      <c r="A3702" s="4">
        <v>44494.0</v>
      </c>
      <c r="B3702" s="2" t="s">
        <v>8</v>
      </c>
      <c r="C3702" s="3">
        <v>15580.580078125</v>
      </c>
      <c r="D3702" s="3">
        <v>15618.8798828125</v>
      </c>
      <c r="E3702" s="3">
        <v>15531.9501953125</v>
      </c>
      <c r="F3702" s="3">
        <v>15599.23046875</v>
      </c>
    </row>
    <row r="3703" ht="12.75" customHeight="1">
      <c r="A3703" s="4">
        <v>44494.0</v>
      </c>
      <c r="B3703" s="2" t="s">
        <v>9</v>
      </c>
      <c r="C3703" s="3">
        <v>18229.5</v>
      </c>
      <c r="D3703" s="3">
        <v>18241.400390625</v>
      </c>
      <c r="E3703" s="3">
        <v>17968.5</v>
      </c>
      <c r="F3703" s="3">
        <v>18125.400390625</v>
      </c>
    </row>
    <row r="3704" ht="12.75" customHeight="1">
      <c r="A3704" s="4">
        <v>44494.0</v>
      </c>
      <c r="B3704" s="2" t="s">
        <v>11</v>
      </c>
      <c r="C3704" s="3">
        <v>28527.130859375</v>
      </c>
      <c r="D3704" s="3">
        <v>28668.69921875</v>
      </c>
      <c r="E3704" s="3">
        <v>28472.55078125</v>
      </c>
      <c r="F3704" s="3">
        <v>28600.41015625</v>
      </c>
    </row>
    <row r="3705" ht="12.75" customHeight="1">
      <c r="A3705" s="4">
        <v>44494.0</v>
      </c>
      <c r="B3705" s="2" t="s">
        <v>6</v>
      </c>
      <c r="C3705" s="3">
        <v>4553.68994140625</v>
      </c>
      <c r="D3705" s="3">
        <v>4572.6201171875</v>
      </c>
      <c r="E3705" s="3">
        <v>4537.35986328125</v>
      </c>
      <c r="F3705" s="3">
        <v>4566.47998046875</v>
      </c>
    </row>
    <row r="3706" ht="12.75" customHeight="1">
      <c r="A3706" s="4">
        <v>44494.0</v>
      </c>
      <c r="B3706" s="2" t="s">
        <v>10</v>
      </c>
      <c r="C3706" s="3">
        <v>3574.26000976563</v>
      </c>
      <c r="D3706" s="3">
        <v>3611.09008789063</v>
      </c>
      <c r="E3706" s="3">
        <v>3564.2099609375</v>
      </c>
      <c r="F3706" s="3">
        <v>3609.86010742188</v>
      </c>
    </row>
    <row r="3707" ht="12.75" customHeight="1">
      <c r="A3707" s="4">
        <v>44494.0</v>
      </c>
      <c r="B3707" s="2" t="s">
        <v>7</v>
      </c>
      <c r="C3707" s="3">
        <v>83.9800033569336</v>
      </c>
      <c r="D3707" s="3">
        <v>85.4100036621094</v>
      </c>
      <c r="E3707" s="3">
        <v>83.3899993896484</v>
      </c>
      <c r="F3707" s="3">
        <v>83.7600021362305</v>
      </c>
    </row>
    <row r="3708" ht="12.75" customHeight="1">
      <c r="A3708" s="4">
        <v>44495.0</v>
      </c>
      <c r="B3708" s="2" t="s">
        <v>8</v>
      </c>
      <c r="C3708" s="3">
        <v>15652.91015625</v>
      </c>
      <c r="D3708" s="3">
        <v>15781.0</v>
      </c>
      <c r="E3708" s="3">
        <v>15650.349609375</v>
      </c>
      <c r="F3708" s="3">
        <v>15757.0595703125</v>
      </c>
    </row>
    <row r="3709" ht="12.75" customHeight="1">
      <c r="A3709" s="4">
        <v>44495.0</v>
      </c>
      <c r="B3709" s="2" t="s">
        <v>9</v>
      </c>
      <c r="C3709" s="3">
        <v>18154.5</v>
      </c>
      <c r="D3709" s="3">
        <v>18310.44921875</v>
      </c>
      <c r="E3709" s="3">
        <v>18099.30078125</v>
      </c>
      <c r="F3709" s="3">
        <v>18268.400390625</v>
      </c>
    </row>
    <row r="3710" ht="12.75" customHeight="1">
      <c r="A3710" s="4">
        <v>44495.0</v>
      </c>
      <c r="B3710" s="2" t="s">
        <v>11</v>
      </c>
      <c r="C3710" s="3">
        <v>28927.609375</v>
      </c>
      <c r="D3710" s="3">
        <v>29160.759765625</v>
      </c>
      <c r="E3710" s="3">
        <v>28893.94921875</v>
      </c>
      <c r="F3710" s="3">
        <v>29106.009765625</v>
      </c>
    </row>
    <row r="3711" ht="12.75" customHeight="1">
      <c r="A3711" s="4">
        <v>44495.0</v>
      </c>
      <c r="B3711" s="2" t="s">
        <v>6</v>
      </c>
      <c r="C3711" s="3">
        <v>4578.68994140625</v>
      </c>
      <c r="D3711" s="3">
        <v>4598.52978515625</v>
      </c>
      <c r="E3711" s="3">
        <v>4569.169921875</v>
      </c>
      <c r="F3711" s="3">
        <v>4574.7900390625</v>
      </c>
    </row>
    <row r="3712" ht="12.75" customHeight="1">
      <c r="A3712" s="4">
        <v>44495.0</v>
      </c>
      <c r="B3712" s="2" t="s">
        <v>10</v>
      </c>
      <c r="C3712" s="3">
        <v>3612.830078125</v>
      </c>
      <c r="D3712" s="3">
        <v>3625.02001953125</v>
      </c>
      <c r="E3712" s="3">
        <v>3589.7099609375</v>
      </c>
      <c r="F3712" s="3">
        <v>3597.63989257813</v>
      </c>
    </row>
    <row r="3713" ht="12.75" customHeight="1">
      <c r="A3713" s="4">
        <v>44495.0</v>
      </c>
      <c r="B3713" s="2" t="s">
        <v>7</v>
      </c>
      <c r="C3713" s="3">
        <v>83.7200012207031</v>
      </c>
      <c r="D3713" s="3">
        <v>84.879997253418</v>
      </c>
      <c r="E3713" s="3">
        <v>82.9700012207031</v>
      </c>
      <c r="F3713" s="3">
        <v>84.6500015258789</v>
      </c>
    </row>
    <row r="3714" ht="12.75" customHeight="1">
      <c r="A3714" s="4">
        <v>44496.0</v>
      </c>
      <c r="B3714" s="2" t="s">
        <v>8</v>
      </c>
      <c r="C3714" s="3">
        <v>15725.400390625</v>
      </c>
      <c r="D3714" s="3">
        <v>15744.7900390625</v>
      </c>
      <c r="E3714" s="3">
        <v>15671.58984375</v>
      </c>
      <c r="F3714" s="3">
        <v>15705.8095703125</v>
      </c>
    </row>
    <row r="3715" ht="12.75" customHeight="1">
      <c r="A3715" s="4">
        <v>44496.0</v>
      </c>
      <c r="B3715" s="2" t="s">
        <v>9</v>
      </c>
      <c r="C3715" s="3">
        <v>18295.849609375</v>
      </c>
      <c r="D3715" s="3">
        <v>18342.05078125</v>
      </c>
      <c r="E3715" s="3">
        <v>18167.900390625</v>
      </c>
      <c r="F3715" s="3">
        <v>18210.94921875</v>
      </c>
    </row>
    <row r="3716" ht="12.75" customHeight="1">
      <c r="A3716" s="4">
        <v>44496.0</v>
      </c>
      <c r="B3716" s="2" t="s">
        <v>11</v>
      </c>
      <c r="C3716" s="3">
        <v>29056.009765625</v>
      </c>
      <c r="D3716" s="3">
        <v>29139.220703125</v>
      </c>
      <c r="E3716" s="3">
        <v>28870.25</v>
      </c>
      <c r="F3716" s="3">
        <v>29098.240234375</v>
      </c>
    </row>
    <row r="3717" ht="12.75" customHeight="1">
      <c r="A3717" s="4">
        <v>44496.0</v>
      </c>
      <c r="B3717" s="2" t="s">
        <v>6</v>
      </c>
      <c r="C3717" s="3">
        <v>4580.22021484375</v>
      </c>
      <c r="D3717" s="3">
        <v>4584.56982421875</v>
      </c>
      <c r="E3717" s="3">
        <v>4551.66015625</v>
      </c>
      <c r="F3717" s="3">
        <v>4551.68017578125</v>
      </c>
    </row>
    <row r="3718" ht="12.75" customHeight="1">
      <c r="A3718" s="4">
        <v>44496.0</v>
      </c>
      <c r="B3718" s="2" t="s">
        <v>10</v>
      </c>
      <c r="C3718" s="3">
        <v>3589.86010742188</v>
      </c>
      <c r="D3718" s="3">
        <v>3589.86010742188</v>
      </c>
      <c r="E3718" s="3">
        <v>3553.1298828125</v>
      </c>
      <c r="F3718" s="3">
        <v>3562.31005859375</v>
      </c>
    </row>
    <row r="3719" ht="12.75" customHeight="1">
      <c r="A3719" s="4">
        <v>44496.0</v>
      </c>
      <c r="B3719" s="2" t="s">
        <v>7</v>
      </c>
      <c r="C3719" s="3">
        <v>84.3899993896484</v>
      </c>
      <c r="D3719" s="3">
        <v>84.5100021362305</v>
      </c>
      <c r="E3719" s="3">
        <v>82.0100021362305</v>
      </c>
      <c r="F3719" s="3">
        <v>82.6600036621094</v>
      </c>
    </row>
    <row r="3720" ht="12.75" customHeight="1">
      <c r="A3720" s="4">
        <v>44497.0</v>
      </c>
      <c r="B3720" s="2" t="s">
        <v>8</v>
      </c>
      <c r="C3720" s="3">
        <v>15681.51953125</v>
      </c>
      <c r="D3720" s="3">
        <v>15706.3896484375</v>
      </c>
      <c r="E3720" s="3">
        <v>15629.330078125</v>
      </c>
      <c r="F3720" s="3">
        <v>15696.330078125</v>
      </c>
    </row>
    <row r="3721" ht="12.75" customHeight="1">
      <c r="A3721" s="4">
        <v>44497.0</v>
      </c>
      <c r="B3721" s="2" t="s">
        <v>9</v>
      </c>
      <c r="C3721" s="3">
        <v>18187.650390625</v>
      </c>
      <c r="D3721" s="3">
        <v>18190.69921875</v>
      </c>
      <c r="E3721" s="3">
        <v>17799.44921875</v>
      </c>
      <c r="F3721" s="3">
        <v>17857.25</v>
      </c>
    </row>
    <row r="3722" ht="12.75" customHeight="1">
      <c r="A3722" s="4">
        <v>44497.0</v>
      </c>
      <c r="B3722" s="2" t="s">
        <v>11</v>
      </c>
      <c r="C3722" s="3">
        <v>28871.609375</v>
      </c>
      <c r="D3722" s="3">
        <v>28895.109375</v>
      </c>
      <c r="E3722" s="3">
        <v>28693.060546875</v>
      </c>
      <c r="F3722" s="3">
        <v>28820.08984375</v>
      </c>
    </row>
    <row r="3723" ht="12.75" customHeight="1">
      <c r="A3723" s="4">
        <v>44497.0</v>
      </c>
      <c r="B3723" s="2" t="s">
        <v>6</v>
      </c>
      <c r="C3723" s="3">
        <v>4562.83984375</v>
      </c>
      <c r="D3723" s="3">
        <v>4597.5498046875</v>
      </c>
      <c r="E3723" s="3">
        <v>4562.83984375</v>
      </c>
      <c r="F3723" s="3">
        <v>4596.419921875</v>
      </c>
    </row>
    <row r="3724" ht="12.75" customHeight="1">
      <c r="A3724" s="4">
        <v>44497.0</v>
      </c>
      <c r="B3724" s="2" t="s">
        <v>10</v>
      </c>
      <c r="C3724" s="3">
        <v>3548.69995117188</v>
      </c>
      <c r="D3724" s="3">
        <v>3552.0400390625</v>
      </c>
      <c r="E3724" s="3">
        <v>3509.48999023438</v>
      </c>
      <c r="F3724" s="3">
        <v>3518.419921875</v>
      </c>
    </row>
    <row r="3725" ht="12.75" customHeight="1">
      <c r="A3725" s="4">
        <v>44497.0</v>
      </c>
      <c r="B3725" s="2" t="s">
        <v>7</v>
      </c>
      <c r="C3725" s="3">
        <v>82.25</v>
      </c>
      <c r="D3725" s="3">
        <v>83.2099990844727</v>
      </c>
      <c r="E3725" s="3">
        <v>80.5800018310547</v>
      </c>
      <c r="F3725" s="3">
        <v>82.8099975585938</v>
      </c>
    </row>
    <row r="3726" ht="12.75" customHeight="1">
      <c r="A3726" s="4">
        <v>44498.0</v>
      </c>
      <c r="B3726" s="2" t="s">
        <v>8</v>
      </c>
      <c r="C3726" s="3">
        <v>15579.900390625</v>
      </c>
      <c r="D3726" s="3">
        <v>15689.66015625</v>
      </c>
      <c r="E3726" s="3">
        <v>15495.509765625</v>
      </c>
      <c r="F3726" s="3">
        <v>15688.76953125</v>
      </c>
    </row>
    <row r="3727" ht="12.75" customHeight="1">
      <c r="A3727" s="4">
        <v>44498.0</v>
      </c>
      <c r="B3727" s="2" t="s">
        <v>9</v>
      </c>
      <c r="C3727" s="3">
        <v>17833.05078125</v>
      </c>
      <c r="D3727" s="3">
        <v>17915.849609375</v>
      </c>
      <c r="E3727" s="3">
        <v>17613.099609375</v>
      </c>
      <c r="F3727" s="3">
        <v>17671.650390625</v>
      </c>
    </row>
    <row r="3728" ht="12.75" customHeight="1">
      <c r="A3728" s="4">
        <v>44498.0</v>
      </c>
      <c r="B3728" s="2" t="s">
        <v>11</v>
      </c>
      <c r="C3728" s="3">
        <v>28819.16015625</v>
      </c>
      <c r="D3728" s="3">
        <v>29000.650390625</v>
      </c>
      <c r="E3728" s="3">
        <v>28475.060546875</v>
      </c>
      <c r="F3728" s="3">
        <v>28892.689453125</v>
      </c>
    </row>
    <row r="3729" ht="12.75" customHeight="1">
      <c r="A3729" s="4">
        <v>44498.0</v>
      </c>
      <c r="B3729" s="2" t="s">
        <v>6</v>
      </c>
      <c r="C3729" s="3">
        <v>4572.8701171875</v>
      </c>
      <c r="D3729" s="3">
        <v>4608.080078125</v>
      </c>
      <c r="E3729" s="3">
        <v>4567.58984375</v>
      </c>
      <c r="F3729" s="3">
        <v>4605.3798828125</v>
      </c>
    </row>
    <row r="3730" ht="12.75" customHeight="1">
      <c r="A3730" s="4">
        <v>44498.0</v>
      </c>
      <c r="B3730" s="2" t="s">
        <v>10</v>
      </c>
      <c r="C3730" s="3">
        <v>3519.330078125</v>
      </c>
      <c r="D3730" s="3">
        <v>3547.34008789063</v>
      </c>
      <c r="E3730" s="3">
        <v>3502.80004882813</v>
      </c>
      <c r="F3730" s="3">
        <v>3547.34008789063</v>
      </c>
    </row>
    <row r="3731" ht="12.75" customHeight="1">
      <c r="A3731" s="4">
        <v>44498.0</v>
      </c>
      <c r="B3731" s="2" t="s">
        <v>7</v>
      </c>
      <c r="C3731" s="3">
        <v>83.0899963378906</v>
      </c>
      <c r="D3731" s="3">
        <v>83.7399978637695</v>
      </c>
      <c r="E3731" s="3">
        <v>81.4100036621094</v>
      </c>
      <c r="F3731" s="3">
        <v>83.5699996948242</v>
      </c>
    </row>
    <row r="3732" ht="12.75" customHeight="1">
      <c r="A3732" s="4">
        <v>44501.0</v>
      </c>
      <c r="B3732" s="2" t="s">
        <v>8</v>
      </c>
      <c r="C3732" s="3">
        <v>15764.5498046875</v>
      </c>
      <c r="D3732" s="3">
        <v>15849.400390625</v>
      </c>
      <c r="E3732" s="3">
        <v>15760.349609375</v>
      </c>
      <c r="F3732" s="3">
        <v>15806.2900390625</v>
      </c>
    </row>
    <row r="3733" ht="12.75" customHeight="1">
      <c r="A3733" s="4">
        <v>44501.0</v>
      </c>
      <c r="B3733" s="2" t="s">
        <v>9</v>
      </c>
      <c r="C3733" s="3">
        <v>17783.150390625</v>
      </c>
      <c r="D3733" s="3">
        <v>17954.099609375</v>
      </c>
      <c r="E3733" s="3">
        <v>17697.099609375</v>
      </c>
      <c r="F3733" s="3">
        <v>17929.650390625</v>
      </c>
    </row>
    <row r="3734" ht="12.75" customHeight="1">
      <c r="A3734" s="4">
        <v>44501.0</v>
      </c>
      <c r="B3734" s="2" t="s">
        <v>11</v>
      </c>
      <c r="C3734" s="3">
        <v>29330.6796875</v>
      </c>
      <c r="D3734" s="3">
        <v>29666.830078125</v>
      </c>
      <c r="E3734" s="3">
        <v>29267.630859375</v>
      </c>
      <c r="F3734" s="3">
        <v>29647.080078125</v>
      </c>
    </row>
    <row r="3735" ht="12.75" customHeight="1">
      <c r="A3735" s="4">
        <v>44501.0</v>
      </c>
      <c r="B3735" s="2" t="s">
        <v>6</v>
      </c>
      <c r="C3735" s="3">
        <v>4610.6201171875</v>
      </c>
      <c r="D3735" s="3">
        <v>4620.33984375</v>
      </c>
      <c r="E3735" s="3">
        <v>4595.06005859375</v>
      </c>
      <c r="F3735" s="3">
        <v>4613.669921875</v>
      </c>
    </row>
    <row r="3736" ht="12.75" customHeight="1">
      <c r="A3736" s="4">
        <v>44501.0</v>
      </c>
      <c r="B3736" s="2" t="s">
        <v>10</v>
      </c>
      <c r="C3736" s="3">
        <v>3530.39990234375</v>
      </c>
      <c r="D3736" s="3">
        <v>3556.59008789063</v>
      </c>
      <c r="E3736" s="3">
        <v>3519.2900390625</v>
      </c>
      <c r="F3736" s="3">
        <v>3544.47998046875</v>
      </c>
    </row>
    <row r="3737" ht="12.75" customHeight="1">
      <c r="A3737" s="4">
        <v>44501.0</v>
      </c>
      <c r="B3737" s="2" t="s">
        <v>7</v>
      </c>
      <c r="C3737" s="3">
        <v>83.3600006103516</v>
      </c>
      <c r="D3737" s="3">
        <v>84.879997253418</v>
      </c>
      <c r="E3737" s="3">
        <v>82.7399978637695</v>
      </c>
      <c r="F3737" s="3">
        <v>84.0500030517578</v>
      </c>
    </row>
    <row r="3738" ht="12.75" customHeight="1">
      <c r="A3738" s="4">
        <v>44502.0</v>
      </c>
      <c r="B3738" s="2" t="s">
        <v>8</v>
      </c>
      <c r="C3738" s="3">
        <v>15825.26953125</v>
      </c>
      <c r="D3738" s="3">
        <v>15960.2099609375</v>
      </c>
      <c r="E3738" s="3">
        <v>15824.1103515625</v>
      </c>
      <c r="F3738" s="3">
        <v>15954.4501953125</v>
      </c>
    </row>
    <row r="3739" ht="12.75" customHeight="1">
      <c r="A3739" s="4">
        <v>44502.0</v>
      </c>
      <c r="B3739" s="2" t="s">
        <v>9</v>
      </c>
      <c r="C3739" s="3">
        <v>17970.900390625</v>
      </c>
      <c r="D3739" s="3">
        <v>18012.25</v>
      </c>
      <c r="E3739" s="3">
        <v>17847.599609375</v>
      </c>
      <c r="F3739" s="3">
        <v>17888.94921875</v>
      </c>
    </row>
    <row r="3740" ht="12.75" customHeight="1">
      <c r="A3740" s="4">
        <v>44502.0</v>
      </c>
      <c r="B3740" s="2" t="s">
        <v>11</v>
      </c>
      <c r="C3740" s="3">
        <v>29462.400390625</v>
      </c>
      <c r="D3740" s="3">
        <v>29599.5703125</v>
      </c>
      <c r="E3740" s="3">
        <v>29457.1796875</v>
      </c>
      <c r="F3740" s="3">
        <v>29520.900390625</v>
      </c>
    </row>
    <row r="3741" ht="12.75" customHeight="1">
      <c r="A3741" s="4">
        <v>44502.0</v>
      </c>
      <c r="B3741" s="2" t="s">
        <v>6</v>
      </c>
      <c r="C3741" s="3">
        <v>4613.33984375</v>
      </c>
      <c r="D3741" s="3">
        <v>4635.14990234375</v>
      </c>
      <c r="E3741" s="3">
        <v>4613.33984375</v>
      </c>
      <c r="F3741" s="3">
        <v>4630.64990234375</v>
      </c>
    </row>
    <row r="3742" ht="12.75" customHeight="1">
      <c r="A3742" s="4">
        <v>44502.0</v>
      </c>
      <c r="B3742" s="2" t="s">
        <v>10</v>
      </c>
      <c r="C3742" s="3">
        <v>3543.3798828125</v>
      </c>
      <c r="D3742" s="3">
        <v>3559.05004882813</v>
      </c>
      <c r="E3742" s="3">
        <v>3477.65991210938</v>
      </c>
      <c r="F3742" s="3">
        <v>3505.6298828125</v>
      </c>
    </row>
    <row r="3743" ht="12.75" customHeight="1">
      <c r="A3743" s="4">
        <v>44502.0</v>
      </c>
      <c r="B3743" s="2" t="s">
        <v>7</v>
      </c>
      <c r="C3743" s="3">
        <v>83.870002746582</v>
      </c>
      <c r="D3743" s="3">
        <v>84.4100036621094</v>
      </c>
      <c r="E3743" s="3">
        <v>82.9199981689453</v>
      </c>
      <c r="F3743" s="3">
        <v>83.9100036621094</v>
      </c>
    </row>
    <row r="3744" ht="12.75" customHeight="1">
      <c r="A3744" s="4">
        <v>44503.0</v>
      </c>
      <c r="B3744" s="2" t="s">
        <v>8</v>
      </c>
      <c r="C3744" s="3">
        <v>15957.150390625</v>
      </c>
      <c r="D3744" s="3">
        <v>15972.7099609375</v>
      </c>
      <c r="E3744" s="3">
        <v>15922.099609375</v>
      </c>
      <c r="F3744" s="3">
        <v>15959.98046875</v>
      </c>
    </row>
    <row r="3745" ht="12.75" customHeight="1">
      <c r="A3745" s="4">
        <v>44503.0</v>
      </c>
      <c r="B3745" s="2" t="s">
        <v>9</v>
      </c>
      <c r="C3745" s="3">
        <v>17947.94921875</v>
      </c>
      <c r="D3745" s="3">
        <v>17988.75</v>
      </c>
      <c r="E3745" s="3">
        <v>17757.94921875</v>
      </c>
      <c r="F3745" s="3">
        <v>17829.19921875</v>
      </c>
    </row>
    <row r="3746" ht="12.75" customHeight="1">
      <c r="A3746" s="4">
        <v>44503.0</v>
      </c>
      <c r="B3746" s="2" t="s">
        <v>6</v>
      </c>
      <c r="C3746" s="3">
        <v>4630.64990234375</v>
      </c>
      <c r="D3746" s="3">
        <v>4663.4599609375</v>
      </c>
      <c r="E3746" s="3">
        <v>4621.18994140625</v>
      </c>
      <c r="F3746" s="3">
        <v>4660.56982421875</v>
      </c>
    </row>
    <row r="3747" ht="12.75" customHeight="1">
      <c r="A3747" s="4">
        <v>44503.0</v>
      </c>
      <c r="B3747" s="2" t="s">
        <v>10</v>
      </c>
      <c r="C3747" s="3">
        <v>3501.11010742188</v>
      </c>
      <c r="D3747" s="3">
        <v>3512.61010742188</v>
      </c>
      <c r="E3747" s="3">
        <v>3480.48999023438</v>
      </c>
      <c r="F3747" s="3">
        <v>3498.5400390625</v>
      </c>
    </row>
    <row r="3748" ht="12.75" customHeight="1">
      <c r="A3748" s="4">
        <v>44503.0</v>
      </c>
      <c r="B3748" s="2" t="s">
        <v>7</v>
      </c>
      <c r="C3748" s="3">
        <v>83.0699996948242</v>
      </c>
      <c r="D3748" s="3">
        <v>83.0800018310547</v>
      </c>
      <c r="E3748" s="3">
        <v>79.6900024414063</v>
      </c>
      <c r="F3748" s="3">
        <v>80.8600006103516</v>
      </c>
    </row>
    <row r="3749" ht="12.75" customHeight="1">
      <c r="A3749" s="4">
        <v>44504.0</v>
      </c>
      <c r="B3749" s="2" t="s">
        <v>8</v>
      </c>
      <c r="C3749" s="3">
        <v>16035.900390625</v>
      </c>
      <c r="D3749" s="3">
        <v>16064.7900390625</v>
      </c>
      <c r="E3749" s="3">
        <v>15997.6298828125</v>
      </c>
      <c r="F3749" s="3">
        <v>16029.650390625</v>
      </c>
    </row>
    <row r="3750" ht="12.75" customHeight="1">
      <c r="A3750" s="4">
        <v>44504.0</v>
      </c>
      <c r="B3750" s="2" t="s">
        <v>9</v>
      </c>
      <c r="C3750" s="3">
        <v>17935.05078125</v>
      </c>
      <c r="D3750" s="3">
        <v>17947.55078125</v>
      </c>
      <c r="E3750" s="3">
        <v>17900.599609375</v>
      </c>
      <c r="F3750" s="3">
        <v>17916.80078125</v>
      </c>
    </row>
    <row r="3751" ht="12.75" customHeight="1">
      <c r="A3751" s="4">
        <v>44504.0</v>
      </c>
      <c r="B3751" s="2" t="s">
        <v>11</v>
      </c>
      <c r="C3751" s="3">
        <v>29859.740234375</v>
      </c>
      <c r="D3751" s="3">
        <v>29880.810546875</v>
      </c>
      <c r="E3751" s="3">
        <v>29718.779296875</v>
      </c>
      <c r="F3751" s="3">
        <v>29794.369140625</v>
      </c>
    </row>
    <row r="3752" ht="12.75" customHeight="1">
      <c r="A3752" s="4">
        <v>44504.0</v>
      </c>
      <c r="B3752" s="2" t="s">
        <v>6</v>
      </c>
      <c r="C3752" s="3">
        <v>4662.93017578125</v>
      </c>
      <c r="D3752" s="3">
        <v>4683.0</v>
      </c>
      <c r="E3752" s="3">
        <v>4662.58984375</v>
      </c>
      <c r="F3752" s="3">
        <v>4680.06005859375</v>
      </c>
    </row>
    <row r="3753" ht="12.75" customHeight="1">
      <c r="A3753" s="4">
        <v>44504.0</v>
      </c>
      <c r="B3753" s="2" t="s">
        <v>10</v>
      </c>
      <c r="C3753" s="3">
        <v>3505.88989257813</v>
      </c>
      <c r="D3753" s="3">
        <v>3527.94995117188</v>
      </c>
      <c r="E3753" s="3">
        <v>3503.01000976563</v>
      </c>
      <c r="F3753" s="3">
        <v>3526.8701171875</v>
      </c>
    </row>
    <row r="3754" ht="12.75" customHeight="1">
      <c r="A3754" s="4">
        <v>44504.0</v>
      </c>
      <c r="B3754" s="2" t="s">
        <v>7</v>
      </c>
      <c r="C3754" s="3">
        <v>80.1800003051758</v>
      </c>
      <c r="D3754" s="3">
        <v>83.4199981689453</v>
      </c>
      <c r="E3754" s="3">
        <v>78.25</v>
      </c>
      <c r="F3754" s="3">
        <v>78.8099975585938</v>
      </c>
    </row>
    <row r="3755" ht="12.75" customHeight="1">
      <c r="A3755" s="4">
        <v>44505.0</v>
      </c>
      <c r="B3755" s="2" t="s">
        <v>8</v>
      </c>
      <c r="C3755" s="3">
        <v>16011.5703125</v>
      </c>
      <c r="D3755" s="3">
        <v>16084.900390625</v>
      </c>
      <c r="E3755" s="3">
        <v>16008.400390625</v>
      </c>
      <c r="F3755" s="3">
        <v>16054.3603515625</v>
      </c>
    </row>
    <row r="3756" ht="12.75" customHeight="1">
      <c r="A3756" s="4">
        <v>44505.0</v>
      </c>
      <c r="B3756" s="2" t="s">
        <v>11</v>
      </c>
      <c r="C3756" s="3">
        <v>29840.73046875</v>
      </c>
      <c r="D3756" s="3">
        <v>29840.73046875</v>
      </c>
      <c r="E3756" s="3">
        <v>29504.0703125</v>
      </c>
      <c r="F3756" s="3">
        <v>29611.5703125</v>
      </c>
    </row>
    <row r="3757" ht="12.75" customHeight="1">
      <c r="A3757" s="4">
        <v>44505.0</v>
      </c>
      <c r="B3757" s="2" t="s">
        <v>6</v>
      </c>
      <c r="C3757" s="3">
        <v>4699.259765625</v>
      </c>
      <c r="D3757" s="3">
        <v>4718.5</v>
      </c>
      <c r="E3757" s="3">
        <v>4681.31982421875</v>
      </c>
      <c r="F3757" s="3">
        <v>4697.52978515625</v>
      </c>
    </row>
    <row r="3758" ht="12.75" customHeight="1">
      <c r="A3758" s="4">
        <v>44505.0</v>
      </c>
      <c r="B3758" s="2" t="s">
        <v>10</v>
      </c>
      <c r="C3758" s="3">
        <v>3520.2099609375</v>
      </c>
      <c r="D3758" s="3">
        <v>3525.8701171875</v>
      </c>
      <c r="E3758" s="3">
        <v>3491.4599609375</v>
      </c>
      <c r="F3758" s="3">
        <v>3491.57006835938</v>
      </c>
    </row>
    <row r="3759" ht="12.75" customHeight="1">
      <c r="A3759" s="4">
        <v>44505.0</v>
      </c>
      <c r="B3759" s="2" t="s">
        <v>7</v>
      </c>
      <c r="C3759" s="3">
        <v>79.370002746582</v>
      </c>
      <c r="D3759" s="3">
        <v>81.8000030517578</v>
      </c>
      <c r="E3759" s="3">
        <v>78.9599990844727</v>
      </c>
      <c r="F3759" s="3">
        <v>81.2699966430664</v>
      </c>
    </row>
    <row r="3760" ht="12.75" customHeight="1">
      <c r="A3760" s="4">
        <v>44508.0</v>
      </c>
      <c r="B3760" s="2" t="s">
        <v>8</v>
      </c>
      <c r="C3760" s="3">
        <v>16040.849609375</v>
      </c>
      <c r="D3760" s="3">
        <v>16068.73046875</v>
      </c>
      <c r="E3760" s="3">
        <v>16016.2001953125</v>
      </c>
      <c r="F3760" s="3">
        <v>16046.51953125</v>
      </c>
    </row>
    <row r="3761" ht="12.75" customHeight="1">
      <c r="A3761" s="4">
        <v>44508.0</v>
      </c>
      <c r="B3761" s="2" t="s">
        <v>9</v>
      </c>
      <c r="C3761" s="3">
        <v>18040.19921875</v>
      </c>
      <c r="D3761" s="3">
        <v>18087.80078125</v>
      </c>
      <c r="E3761" s="3">
        <v>17836.099609375</v>
      </c>
      <c r="F3761" s="3">
        <v>18068.55078125</v>
      </c>
    </row>
    <row r="3762" ht="12.75" customHeight="1">
      <c r="A3762" s="4">
        <v>44508.0</v>
      </c>
      <c r="B3762" s="2" t="s">
        <v>11</v>
      </c>
      <c r="C3762" s="3">
        <v>29735.44921875</v>
      </c>
      <c r="D3762" s="3">
        <v>29735.44921875</v>
      </c>
      <c r="E3762" s="3">
        <v>29507.05078125</v>
      </c>
      <c r="F3762" s="3">
        <v>29507.05078125</v>
      </c>
    </row>
    <row r="3763" ht="12.75" customHeight="1">
      <c r="A3763" s="4">
        <v>44508.0</v>
      </c>
      <c r="B3763" s="2" t="s">
        <v>6</v>
      </c>
      <c r="C3763" s="3">
        <v>4701.47998046875</v>
      </c>
      <c r="D3763" s="3">
        <v>4714.919921875</v>
      </c>
      <c r="E3763" s="3">
        <v>4694.39013671875</v>
      </c>
      <c r="F3763" s="3">
        <v>4701.7001953125</v>
      </c>
    </row>
    <row r="3764" ht="12.75" customHeight="1">
      <c r="A3764" s="4">
        <v>44508.0</v>
      </c>
      <c r="B3764" s="2" t="s">
        <v>10</v>
      </c>
      <c r="C3764" s="3">
        <v>3491.96997070313</v>
      </c>
      <c r="D3764" s="3">
        <v>3507.27001953125</v>
      </c>
      <c r="E3764" s="3">
        <v>3484.23999023438</v>
      </c>
      <c r="F3764" s="3">
        <v>3498.6298828125</v>
      </c>
    </row>
    <row r="3765" ht="12.75" customHeight="1">
      <c r="A3765" s="4">
        <v>44508.0</v>
      </c>
      <c r="B3765" s="2" t="s">
        <v>7</v>
      </c>
      <c r="C3765" s="3">
        <v>81.129997253418</v>
      </c>
      <c r="D3765" s="3">
        <v>82.6699981689453</v>
      </c>
      <c r="E3765" s="3">
        <v>81.0500030517578</v>
      </c>
      <c r="F3765" s="3">
        <v>81.9300003051758</v>
      </c>
    </row>
    <row r="3766" ht="12.75" customHeight="1">
      <c r="A3766" s="4">
        <v>44509.0</v>
      </c>
      <c r="B3766" s="2" t="s">
        <v>8</v>
      </c>
      <c r="C3766" s="3">
        <v>16026.740234375</v>
      </c>
      <c r="D3766" s="3">
        <v>16104.1298828125</v>
      </c>
      <c r="E3766" s="3">
        <v>16022.6396484375</v>
      </c>
      <c r="F3766" s="3">
        <v>16040.4697265625</v>
      </c>
    </row>
    <row r="3767" ht="12.75" customHeight="1">
      <c r="A3767" s="4">
        <v>44509.0</v>
      </c>
      <c r="B3767" s="2" t="s">
        <v>9</v>
      </c>
      <c r="C3767" s="3">
        <v>18084.349609375</v>
      </c>
      <c r="D3767" s="3">
        <v>18112.599609375</v>
      </c>
      <c r="E3767" s="3">
        <v>17983.05078125</v>
      </c>
      <c r="F3767" s="3">
        <v>18044.25</v>
      </c>
    </row>
    <row r="3768" ht="12.75" customHeight="1">
      <c r="A3768" s="4">
        <v>44509.0</v>
      </c>
      <c r="B3768" s="2" t="s">
        <v>11</v>
      </c>
      <c r="C3768" s="3">
        <v>29557.55078125</v>
      </c>
      <c r="D3768" s="3">
        <v>29750.4609375</v>
      </c>
      <c r="E3768" s="3">
        <v>29240.310546875</v>
      </c>
      <c r="F3768" s="3">
        <v>29285.4609375</v>
      </c>
    </row>
    <row r="3769" ht="12.75" customHeight="1">
      <c r="A3769" s="4">
        <v>44509.0</v>
      </c>
      <c r="B3769" s="2" t="s">
        <v>6</v>
      </c>
      <c r="C3769" s="3">
        <v>4707.25</v>
      </c>
      <c r="D3769" s="3">
        <v>4708.52978515625</v>
      </c>
      <c r="E3769" s="3">
        <v>4670.8701171875</v>
      </c>
      <c r="F3769" s="3">
        <v>4685.25</v>
      </c>
    </row>
    <row r="3770" ht="12.75" customHeight="1">
      <c r="A3770" s="4">
        <v>44509.0</v>
      </c>
      <c r="B3770" s="2" t="s">
        <v>10</v>
      </c>
      <c r="C3770" s="3">
        <v>3507.11010742188</v>
      </c>
      <c r="D3770" s="3">
        <v>3514.94995117188</v>
      </c>
      <c r="E3770" s="3">
        <v>3489.0400390625</v>
      </c>
      <c r="F3770" s="3">
        <v>3507.0</v>
      </c>
    </row>
    <row r="3771" ht="12.75" customHeight="1">
      <c r="A3771" s="4">
        <v>44509.0</v>
      </c>
      <c r="B3771" s="2" t="s">
        <v>7</v>
      </c>
      <c r="C3771" s="3">
        <v>82.1600036621094</v>
      </c>
      <c r="D3771" s="3">
        <v>84.629997253418</v>
      </c>
      <c r="E3771" s="3">
        <v>81.7799987792969</v>
      </c>
      <c r="F3771" s="3">
        <v>84.1500015258789</v>
      </c>
    </row>
    <row r="3772" ht="12.75" customHeight="1">
      <c r="A3772" s="4">
        <v>44510.0</v>
      </c>
      <c r="B3772" s="2" t="s">
        <v>8</v>
      </c>
      <c r="C3772" s="3">
        <v>16053.0</v>
      </c>
      <c r="D3772" s="3">
        <v>16076.5595703125</v>
      </c>
      <c r="E3772" s="3">
        <v>15985.900390625</v>
      </c>
      <c r="F3772" s="3">
        <v>16067.830078125</v>
      </c>
    </row>
    <row r="3773" ht="12.75" customHeight="1">
      <c r="A3773" s="4">
        <v>44510.0</v>
      </c>
      <c r="B3773" s="2" t="s">
        <v>9</v>
      </c>
      <c r="C3773" s="3">
        <v>17973.44921875</v>
      </c>
      <c r="D3773" s="3">
        <v>18061.25</v>
      </c>
      <c r="E3773" s="3">
        <v>17915.0</v>
      </c>
      <c r="F3773" s="3">
        <v>18017.19921875</v>
      </c>
    </row>
    <row r="3774" ht="12.75" customHeight="1">
      <c r="A3774" s="4">
        <v>44510.0</v>
      </c>
      <c r="B3774" s="2" t="s">
        <v>11</v>
      </c>
      <c r="C3774" s="3">
        <v>29209.060546875</v>
      </c>
      <c r="D3774" s="3">
        <v>29296.880859375</v>
      </c>
      <c r="E3774" s="3">
        <v>29079.76953125</v>
      </c>
      <c r="F3774" s="3">
        <v>29106.779296875</v>
      </c>
    </row>
    <row r="3775" ht="12.75" customHeight="1">
      <c r="A3775" s="4">
        <v>44510.0</v>
      </c>
      <c r="B3775" s="2" t="s">
        <v>6</v>
      </c>
      <c r="C3775" s="3">
        <v>4670.259765625</v>
      </c>
      <c r="D3775" s="3">
        <v>4684.85009765625</v>
      </c>
      <c r="E3775" s="3">
        <v>4630.85986328125</v>
      </c>
      <c r="F3775" s="3">
        <v>4646.7099609375</v>
      </c>
    </row>
    <row r="3776" ht="12.75" customHeight="1">
      <c r="A3776" s="4">
        <v>44510.0</v>
      </c>
      <c r="B3776" s="2" t="s">
        <v>10</v>
      </c>
      <c r="C3776" s="3">
        <v>3498.93994140625</v>
      </c>
      <c r="D3776" s="3">
        <v>3498.93994140625</v>
      </c>
      <c r="E3776" s="3">
        <v>3448.43994140625</v>
      </c>
      <c r="F3776" s="3">
        <v>3492.4599609375</v>
      </c>
    </row>
    <row r="3777" ht="12.75" customHeight="1">
      <c r="A3777" s="4">
        <v>44510.0</v>
      </c>
      <c r="B3777" s="2" t="s">
        <v>7</v>
      </c>
      <c r="C3777" s="3">
        <v>84.5299987792969</v>
      </c>
      <c r="D3777" s="3">
        <v>84.9700012207031</v>
      </c>
      <c r="E3777" s="3">
        <v>80.8099975585938</v>
      </c>
      <c r="F3777" s="3">
        <v>81.3399963378906</v>
      </c>
    </row>
    <row r="3778" ht="12.75" customHeight="1">
      <c r="A3778" s="4">
        <v>44511.0</v>
      </c>
      <c r="B3778" s="2" t="s">
        <v>8</v>
      </c>
      <c r="C3778" s="3">
        <v>16067.33984375</v>
      </c>
      <c r="D3778" s="3">
        <v>16114.5498046875</v>
      </c>
      <c r="E3778" s="3">
        <v>16032.5</v>
      </c>
      <c r="F3778" s="3">
        <v>16083.1103515625</v>
      </c>
    </row>
    <row r="3779" ht="12.75" customHeight="1">
      <c r="A3779" s="4">
        <v>44511.0</v>
      </c>
      <c r="B3779" s="2" t="s">
        <v>9</v>
      </c>
      <c r="C3779" s="3">
        <v>17967.44921875</v>
      </c>
      <c r="D3779" s="3">
        <v>17971.349609375</v>
      </c>
      <c r="E3779" s="3">
        <v>17798.19921875</v>
      </c>
      <c r="F3779" s="3">
        <v>17873.599609375</v>
      </c>
    </row>
    <row r="3780" ht="12.75" customHeight="1">
      <c r="A3780" s="4">
        <v>44511.0</v>
      </c>
      <c r="B3780" s="2" t="s">
        <v>11</v>
      </c>
      <c r="C3780" s="3">
        <v>29046.189453125</v>
      </c>
      <c r="D3780" s="3">
        <v>29336.029296875</v>
      </c>
      <c r="E3780" s="3">
        <v>29040.080078125</v>
      </c>
      <c r="F3780" s="3">
        <v>29277.859375</v>
      </c>
    </row>
    <row r="3781" ht="12.75" customHeight="1">
      <c r="A3781" s="4">
        <v>44511.0</v>
      </c>
      <c r="B3781" s="2" t="s">
        <v>6</v>
      </c>
      <c r="C3781" s="3">
        <v>4659.39013671875</v>
      </c>
      <c r="D3781" s="3">
        <v>4664.5498046875</v>
      </c>
      <c r="E3781" s="3">
        <v>4648.31005859375</v>
      </c>
      <c r="F3781" s="3">
        <v>4649.27001953125</v>
      </c>
    </row>
    <row r="3782" ht="12.75" customHeight="1">
      <c r="A3782" s="4">
        <v>44511.0</v>
      </c>
      <c r="B3782" s="2" t="s">
        <v>10</v>
      </c>
      <c r="C3782" s="3">
        <v>3486.44995117188</v>
      </c>
      <c r="D3782" s="3">
        <v>3534.19995117188</v>
      </c>
      <c r="E3782" s="3">
        <v>3482.830078125</v>
      </c>
      <c r="F3782" s="3">
        <v>3532.7900390625</v>
      </c>
    </row>
    <row r="3783" ht="12.75" customHeight="1">
      <c r="A3783" s="4">
        <v>44511.0</v>
      </c>
      <c r="B3783" s="2" t="s">
        <v>7</v>
      </c>
      <c r="C3783" s="3">
        <v>81.4100036621094</v>
      </c>
      <c r="D3783" s="3">
        <v>82.3300018310547</v>
      </c>
      <c r="E3783" s="3">
        <v>80.1999969482422</v>
      </c>
      <c r="F3783" s="3">
        <v>81.5899963378906</v>
      </c>
    </row>
    <row r="3784" ht="12.75" customHeight="1">
      <c r="A3784" s="4">
        <v>44512.0</v>
      </c>
      <c r="B3784" s="2" t="s">
        <v>8</v>
      </c>
      <c r="C3784" s="3">
        <v>16100.080078125</v>
      </c>
      <c r="D3784" s="3">
        <v>16122.759765625</v>
      </c>
      <c r="E3784" s="3">
        <v>16065.0595703125</v>
      </c>
      <c r="F3784" s="3">
        <v>16094.0703125</v>
      </c>
    </row>
    <row r="3785" ht="12.75" customHeight="1">
      <c r="A3785" s="4">
        <v>44512.0</v>
      </c>
      <c r="B3785" s="2" t="s">
        <v>9</v>
      </c>
      <c r="C3785" s="3">
        <v>17977.599609375</v>
      </c>
      <c r="D3785" s="3">
        <v>18123.0</v>
      </c>
      <c r="E3785" s="3">
        <v>17905.900390625</v>
      </c>
      <c r="F3785" s="3">
        <v>18102.75</v>
      </c>
    </row>
    <row r="3786" ht="12.75" customHeight="1">
      <c r="A3786" s="4">
        <v>44512.0</v>
      </c>
      <c r="B3786" s="2" t="s">
        <v>11</v>
      </c>
      <c r="C3786" s="3">
        <v>29381.44921875</v>
      </c>
      <c r="D3786" s="3">
        <v>29661.220703125</v>
      </c>
      <c r="E3786" s="3">
        <v>29381.44921875</v>
      </c>
      <c r="F3786" s="3">
        <v>29609.970703125</v>
      </c>
    </row>
    <row r="3787" ht="12.75" customHeight="1">
      <c r="A3787" s="4">
        <v>44512.0</v>
      </c>
      <c r="B3787" s="2" t="s">
        <v>6</v>
      </c>
      <c r="C3787" s="3">
        <v>4655.240234375</v>
      </c>
      <c r="D3787" s="3">
        <v>4688.47021484375</v>
      </c>
      <c r="E3787" s="3">
        <v>4650.77001953125</v>
      </c>
      <c r="F3787" s="3">
        <v>4682.85009765625</v>
      </c>
    </row>
    <row r="3788" ht="12.75" customHeight="1">
      <c r="A3788" s="4">
        <v>44512.0</v>
      </c>
      <c r="B3788" s="2" t="s">
        <v>10</v>
      </c>
      <c r="C3788" s="3">
        <v>3534.14990234375</v>
      </c>
      <c r="D3788" s="3">
        <v>3543.64990234375</v>
      </c>
      <c r="E3788" s="3">
        <v>3527.38989257813</v>
      </c>
      <c r="F3788" s="3">
        <v>3539.10009765625</v>
      </c>
    </row>
    <row r="3789" ht="12.75" customHeight="1">
      <c r="A3789" s="4">
        <v>44512.0</v>
      </c>
      <c r="B3789" s="2" t="s">
        <v>7</v>
      </c>
      <c r="C3789" s="3">
        <v>81.2099990844727</v>
      </c>
      <c r="D3789" s="3">
        <v>81.620002746582</v>
      </c>
      <c r="E3789" s="3">
        <v>79.7799987792969</v>
      </c>
      <c r="F3789" s="3">
        <v>80.7900009155273</v>
      </c>
    </row>
    <row r="3790" ht="12.75" customHeight="1">
      <c r="A3790" s="4">
        <v>44515.0</v>
      </c>
      <c r="B3790" s="2" t="s">
        <v>8</v>
      </c>
      <c r="C3790" s="3">
        <v>16109.41015625</v>
      </c>
      <c r="D3790" s="3">
        <v>16149.8701171875</v>
      </c>
      <c r="E3790" s="3">
        <v>16072.2900390625</v>
      </c>
      <c r="F3790" s="3">
        <v>16148.6396484375</v>
      </c>
    </row>
    <row r="3791" ht="12.75" customHeight="1">
      <c r="A3791" s="4">
        <v>44515.0</v>
      </c>
      <c r="B3791" s="2" t="s">
        <v>9</v>
      </c>
      <c r="C3791" s="3">
        <v>18140.94921875</v>
      </c>
      <c r="D3791" s="3">
        <v>18210.150390625</v>
      </c>
      <c r="E3791" s="3">
        <v>18071.30078125</v>
      </c>
      <c r="F3791" s="3">
        <v>18109.44921875</v>
      </c>
    </row>
    <row r="3792" ht="12.75" customHeight="1">
      <c r="A3792" s="4">
        <v>44515.0</v>
      </c>
      <c r="B3792" s="2" t="s">
        <v>11</v>
      </c>
      <c r="C3792" s="3">
        <v>29807.369140625</v>
      </c>
      <c r="D3792" s="3">
        <v>29861.880859375</v>
      </c>
      <c r="E3792" s="3">
        <v>29718.2109375</v>
      </c>
      <c r="F3792" s="3">
        <v>29776.80078125</v>
      </c>
    </row>
    <row r="3793" ht="12.75" customHeight="1">
      <c r="A3793" s="4">
        <v>44515.0</v>
      </c>
      <c r="B3793" s="2" t="s">
        <v>6</v>
      </c>
      <c r="C3793" s="3">
        <v>4689.2998046875</v>
      </c>
      <c r="D3793" s="3">
        <v>4697.419921875</v>
      </c>
      <c r="E3793" s="3">
        <v>4672.85986328125</v>
      </c>
      <c r="F3793" s="3">
        <v>4682.7998046875</v>
      </c>
    </row>
    <row r="3794" ht="12.75" customHeight="1">
      <c r="A3794" s="4">
        <v>44515.0</v>
      </c>
      <c r="B3794" s="2" t="s">
        <v>10</v>
      </c>
      <c r="C3794" s="3">
        <v>3542.89990234375</v>
      </c>
      <c r="D3794" s="3">
        <v>3550.43994140625</v>
      </c>
      <c r="E3794" s="3">
        <v>3521.2900390625</v>
      </c>
      <c r="F3794" s="3">
        <v>3533.30004882813</v>
      </c>
    </row>
    <row r="3795" ht="12.75" customHeight="1">
      <c r="A3795" s="4">
        <v>44515.0</v>
      </c>
      <c r="B3795" s="2" t="s">
        <v>7</v>
      </c>
      <c r="C3795" s="3">
        <v>80.6600036621094</v>
      </c>
      <c r="D3795" s="3">
        <v>81.1999969482422</v>
      </c>
      <c r="E3795" s="3">
        <v>79.3000030517578</v>
      </c>
      <c r="F3795" s="3">
        <v>80.879997253418</v>
      </c>
    </row>
    <row r="3796" ht="12.75" customHeight="1">
      <c r="A3796" s="4">
        <v>44516.0</v>
      </c>
      <c r="B3796" s="2" t="s">
        <v>8</v>
      </c>
      <c r="C3796" s="3">
        <v>16174.3095703125</v>
      </c>
      <c r="D3796" s="3">
        <v>16266.259765625</v>
      </c>
      <c r="E3796" s="3">
        <v>16157.580078125</v>
      </c>
      <c r="F3796" s="3">
        <v>16247.8603515625</v>
      </c>
    </row>
    <row r="3797" ht="12.75" customHeight="1">
      <c r="A3797" s="4">
        <v>44516.0</v>
      </c>
      <c r="B3797" s="2" t="s">
        <v>9</v>
      </c>
      <c r="C3797" s="3">
        <v>18127.05078125</v>
      </c>
      <c r="D3797" s="3">
        <v>18132.650390625</v>
      </c>
      <c r="E3797" s="3">
        <v>17958.80078125</v>
      </c>
      <c r="F3797" s="3">
        <v>17999.19921875</v>
      </c>
    </row>
    <row r="3798" ht="12.75" customHeight="1">
      <c r="A3798" s="4">
        <v>44516.0</v>
      </c>
      <c r="B3798" s="2" t="s">
        <v>11</v>
      </c>
      <c r="C3798" s="3">
        <v>29749.7109375</v>
      </c>
      <c r="D3798" s="3">
        <v>29960.9296875</v>
      </c>
      <c r="E3798" s="3">
        <v>29681.25</v>
      </c>
      <c r="F3798" s="3">
        <v>29808.119140625</v>
      </c>
    </row>
    <row r="3799" ht="12.75" customHeight="1">
      <c r="A3799" s="4">
        <v>44516.0</v>
      </c>
      <c r="B3799" s="2" t="s">
        <v>6</v>
      </c>
      <c r="C3799" s="3">
        <v>4679.419921875</v>
      </c>
      <c r="D3799" s="3">
        <v>4714.9501953125</v>
      </c>
      <c r="E3799" s="3">
        <v>4679.419921875</v>
      </c>
      <c r="F3799" s="3">
        <v>4700.89990234375</v>
      </c>
    </row>
    <row r="3800" ht="12.75" customHeight="1">
      <c r="A3800" s="4">
        <v>44516.0</v>
      </c>
      <c r="B3800" s="2" t="s">
        <v>10</v>
      </c>
      <c r="C3800" s="3">
        <v>3530.4599609375</v>
      </c>
      <c r="D3800" s="3">
        <v>3549.77001953125</v>
      </c>
      <c r="E3800" s="3">
        <v>3517.81005859375</v>
      </c>
      <c r="F3800" s="3">
        <v>3521.7900390625</v>
      </c>
    </row>
    <row r="3801" ht="12.75" customHeight="1">
      <c r="A3801" s="4">
        <v>44516.0</v>
      </c>
      <c r="B3801" s="2" t="s">
        <v>7</v>
      </c>
      <c r="C3801" s="3">
        <v>80.9300003051758</v>
      </c>
      <c r="D3801" s="3">
        <v>81.8099975585938</v>
      </c>
      <c r="E3801" s="3">
        <v>80.0299987792969</v>
      </c>
      <c r="F3801" s="3">
        <v>80.7600021362305</v>
      </c>
    </row>
    <row r="3802" ht="12.75" customHeight="1">
      <c r="A3802" s="4">
        <v>44517.0</v>
      </c>
      <c r="B3802" s="2" t="s">
        <v>8</v>
      </c>
      <c r="C3802" s="3">
        <v>16248.3203125</v>
      </c>
      <c r="D3802" s="3">
        <v>16283.51953125</v>
      </c>
      <c r="E3802" s="3">
        <v>16240.509765625</v>
      </c>
      <c r="F3802" s="3">
        <v>16251.1298828125</v>
      </c>
    </row>
    <row r="3803" ht="12.75" customHeight="1">
      <c r="A3803" s="4">
        <v>44517.0</v>
      </c>
      <c r="B3803" s="2" t="s">
        <v>9</v>
      </c>
      <c r="C3803" s="3">
        <v>17939.349609375</v>
      </c>
      <c r="D3803" s="3">
        <v>18022.650390625</v>
      </c>
      <c r="E3803" s="3">
        <v>17879.25</v>
      </c>
      <c r="F3803" s="3">
        <v>17898.650390625</v>
      </c>
    </row>
    <row r="3804" ht="12.75" customHeight="1">
      <c r="A3804" s="4">
        <v>44517.0</v>
      </c>
      <c r="B3804" s="2" t="s">
        <v>11</v>
      </c>
      <c r="C3804" s="3">
        <v>29906.6796875</v>
      </c>
      <c r="D3804" s="3">
        <v>29909.970703125</v>
      </c>
      <c r="E3804" s="3">
        <v>29623.7890625</v>
      </c>
      <c r="F3804" s="3">
        <v>29688.330078125</v>
      </c>
    </row>
    <row r="3805" ht="12.75" customHeight="1">
      <c r="A3805" s="4">
        <v>44517.0</v>
      </c>
      <c r="B3805" s="2" t="s">
        <v>6</v>
      </c>
      <c r="C3805" s="3">
        <v>4701.5</v>
      </c>
      <c r="D3805" s="3">
        <v>4701.5</v>
      </c>
      <c r="E3805" s="3">
        <v>4684.41015625</v>
      </c>
      <c r="F3805" s="3">
        <v>4688.669921875</v>
      </c>
    </row>
    <row r="3806" ht="12.75" customHeight="1">
      <c r="A3806" s="4">
        <v>44517.0</v>
      </c>
      <c r="B3806" s="2" t="s">
        <v>10</v>
      </c>
      <c r="C3806" s="3">
        <v>3518.56005859375</v>
      </c>
      <c r="D3806" s="3">
        <v>3537.51000976563</v>
      </c>
      <c r="E3806" s="3">
        <v>3513.52001953125</v>
      </c>
      <c r="F3806" s="3">
        <v>3537.3701171875</v>
      </c>
    </row>
    <row r="3807" ht="12.75" customHeight="1">
      <c r="A3807" s="4">
        <v>44517.0</v>
      </c>
      <c r="B3807" s="2" t="s">
        <v>7</v>
      </c>
      <c r="C3807" s="3">
        <v>80.5400009155273</v>
      </c>
      <c r="D3807" s="3">
        <v>80.6900024414063</v>
      </c>
      <c r="E3807" s="3">
        <v>77.6900024414063</v>
      </c>
      <c r="F3807" s="3">
        <v>78.3600006103516</v>
      </c>
    </row>
    <row r="3808" ht="12.75" customHeight="1">
      <c r="A3808" s="4">
        <v>44518.0</v>
      </c>
      <c r="B3808" s="2" t="s">
        <v>8</v>
      </c>
      <c r="C3808" s="3">
        <v>16262.2900390625</v>
      </c>
      <c r="D3808" s="3">
        <v>16290.1904296875</v>
      </c>
      <c r="E3808" s="3">
        <v>16193.33984375</v>
      </c>
      <c r="F3808" s="3">
        <v>16221.73046875</v>
      </c>
    </row>
    <row r="3809" ht="12.75" customHeight="1">
      <c r="A3809" s="4">
        <v>44518.0</v>
      </c>
      <c r="B3809" s="2" t="s">
        <v>9</v>
      </c>
      <c r="C3809" s="3">
        <v>17890.55078125</v>
      </c>
      <c r="D3809" s="3">
        <v>17945.599609375</v>
      </c>
      <c r="E3809" s="3">
        <v>17688.5</v>
      </c>
      <c r="F3809" s="3">
        <v>17764.80078125</v>
      </c>
    </row>
    <row r="3810" ht="12.75" customHeight="1">
      <c r="A3810" s="4">
        <v>44518.0</v>
      </c>
      <c r="B3810" s="2" t="s">
        <v>11</v>
      </c>
      <c r="C3810" s="3">
        <v>29597.9296875</v>
      </c>
      <c r="D3810" s="3">
        <v>29715.94921875</v>
      </c>
      <c r="E3810" s="3">
        <v>29402.5703125</v>
      </c>
      <c r="F3810" s="3">
        <v>29598.66015625</v>
      </c>
    </row>
    <row r="3811" ht="12.75" customHeight="1">
      <c r="A3811" s="4">
        <v>44518.0</v>
      </c>
      <c r="B3811" s="2" t="s">
        <v>6</v>
      </c>
      <c r="C3811" s="3">
        <v>4700.72021484375</v>
      </c>
      <c r="D3811" s="3">
        <v>4708.7998046875</v>
      </c>
      <c r="E3811" s="3">
        <v>4672.77978515625</v>
      </c>
      <c r="F3811" s="3">
        <v>4704.5400390625</v>
      </c>
    </row>
    <row r="3812" ht="12.75" customHeight="1">
      <c r="A3812" s="4">
        <v>44518.0</v>
      </c>
      <c r="B3812" s="2" t="s">
        <v>10</v>
      </c>
      <c r="C3812" s="3">
        <v>3531.48999023438</v>
      </c>
      <c r="D3812" s="3">
        <v>3537.97998046875</v>
      </c>
      <c r="E3812" s="3">
        <v>3513.11010742188</v>
      </c>
      <c r="F3812" s="3">
        <v>3520.7099609375</v>
      </c>
    </row>
    <row r="3813" ht="12.75" customHeight="1">
      <c r="A3813" s="4">
        <v>44518.0</v>
      </c>
      <c r="B3813" s="2" t="s">
        <v>7</v>
      </c>
      <c r="C3813" s="3">
        <v>78.3399963378906</v>
      </c>
      <c r="D3813" s="3">
        <v>79.3600006103516</v>
      </c>
      <c r="E3813" s="3">
        <v>77.0800018310547</v>
      </c>
      <c r="F3813" s="3">
        <v>79.0100021362305</v>
      </c>
    </row>
    <row r="3814" ht="12.75" customHeight="1">
      <c r="A3814" s="4">
        <v>44519.0</v>
      </c>
      <c r="B3814" s="2" t="s">
        <v>8</v>
      </c>
      <c r="C3814" s="3">
        <v>16269.2197265625</v>
      </c>
      <c r="D3814" s="3">
        <v>16282.8701171875</v>
      </c>
      <c r="E3814" s="3">
        <v>16092.6298828125</v>
      </c>
      <c r="F3814" s="3">
        <v>16159.9697265625</v>
      </c>
    </row>
    <row r="3815" ht="12.75" customHeight="1">
      <c r="A3815" s="4">
        <v>44519.0</v>
      </c>
      <c r="B3815" s="2" t="s">
        <v>11</v>
      </c>
      <c r="C3815" s="3">
        <v>29641.05078125</v>
      </c>
      <c r="D3815" s="3">
        <v>29768.5390625</v>
      </c>
      <c r="E3815" s="3">
        <v>29589.189453125</v>
      </c>
      <c r="F3815" s="3">
        <v>29745.869140625</v>
      </c>
    </row>
    <row r="3816" ht="12.75" customHeight="1">
      <c r="A3816" s="4">
        <v>44519.0</v>
      </c>
      <c r="B3816" s="2" t="s">
        <v>6</v>
      </c>
      <c r="C3816" s="3">
        <v>4708.43994140625</v>
      </c>
      <c r="D3816" s="3">
        <v>4717.75</v>
      </c>
      <c r="E3816" s="3">
        <v>4694.22021484375</v>
      </c>
      <c r="F3816" s="3">
        <v>4697.9599609375</v>
      </c>
    </row>
    <row r="3817" ht="12.75" customHeight="1">
      <c r="A3817" s="4">
        <v>44519.0</v>
      </c>
      <c r="B3817" s="2" t="s">
        <v>10</v>
      </c>
      <c r="C3817" s="3">
        <v>3519.28002929688</v>
      </c>
      <c r="D3817" s="3">
        <v>3561.90991210938</v>
      </c>
      <c r="E3817" s="3">
        <v>3517.64990234375</v>
      </c>
      <c r="F3817" s="3">
        <v>3560.3701171875</v>
      </c>
    </row>
    <row r="3818" ht="12.75" customHeight="1">
      <c r="A3818" s="4">
        <v>44519.0</v>
      </c>
      <c r="B3818" s="2" t="s">
        <v>7</v>
      </c>
      <c r="C3818" s="3">
        <v>78.7600021362305</v>
      </c>
      <c r="D3818" s="3">
        <v>79.9199981689453</v>
      </c>
      <c r="E3818" s="3">
        <v>75.370002746582</v>
      </c>
      <c r="F3818" s="3">
        <v>76.0999984741211</v>
      </c>
    </row>
    <row r="3819" ht="12.75" customHeight="1">
      <c r="A3819" s="4">
        <v>44522.0</v>
      </c>
      <c r="B3819" s="2" t="s">
        <v>8</v>
      </c>
      <c r="C3819" s="3">
        <v>16188.5400390625</v>
      </c>
      <c r="D3819" s="3">
        <v>16202.76953125</v>
      </c>
      <c r="E3819" s="3">
        <v>16090.5400390625</v>
      </c>
      <c r="F3819" s="3">
        <v>16115.6904296875</v>
      </c>
    </row>
    <row r="3820" ht="12.75" customHeight="1">
      <c r="A3820" s="4">
        <v>44522.0</v>
      </c>
      <c r="B3820" s="2" t="s">
        <v>9</v>
      </c>
      <c r="C3820" s="3">
        <v>17796.25</v>
      </c>
      <c r="D3820" s="3">
        <v>17805.25</v>
      </c>
      <c r="E3820" s="3">
        <v>17280.44921875</v>
      </c>
      <c r="F3820" s="3">
        <v>17416.55078125</v>
      </c>
    </row>
    <row r="3821" ht="12.75" customHeight="1">
      <c r="A3821" s="4">
        <v>44522.0</v>
      </c>
      <c r="B3821" s="2" t="s">
        <v>11</v>
      </c>
      <c r="C3821" s="3">
        <v>29618.55078125</v>
      </c>
      <c r="D3821" s="3">
        <v>29806.490234375</v>
      </c>
      <c r="E3821" s="3">
        <v>29542.2890625</v>
      </c>
      <c r="F3821" s="3">
        <v>29774.109375</v>
      </c>
    </row>
    <row r="3822" ht="12.75" customHeight="1">
      <c r="A3822" s="4">
        <v>44522.0</v>
      </c>
      <c r="B3822" s="2" t="s">
        <v>6</v>
      </c>
      <c r="C3822" s="3">
        <v>4712.0</v>
      </c>
      <c r="D3822" s="3">
        <v>4743.830078125</v>
      </c>
      <c r="E3822" s="3">
        <v>4682.169921875</v>
      </c>
      <c r="F3822" s="3">
        <v>4682.93994140625</v>
      </c>
    </row>
    <row r="3823" ht="12.75" customHeight="1">
      <c r="A3823" s="4">
        <v>44522.0</v>
      </c>
      <c r="B3823" s="2" t="s">
        <v>10</v>
      </c>
      <c r="C3823" s="3">
        <v>3562.76293945313</v>
      </c>
      <c r="D3823" s="3">
        <v>3585.18798828125</v>
      </c>
      <c r="E3823" s="3">
        <v>3562.7509765625</v>
      </c>
      <c r="F3823" s="3">
        <v>3582.080078125</v>
      </c>
    </row>
    <row r="3824" ht="12.75" customHeight="1">
      <c r="A3824" s="4">
        <v>44522.0</v>
      </c>
      <c r="B3824" s="2" t="s">
        <v>7</v>
      </c>
      <c r="C3824" s="3">
        <v>75.75</v>
      </c>
      <c r="D3824" s="3">
        <v>77.1600036621094</v>
      </c>
      <c r="E3824" s="3">
        <v>74.7600021362305</v>
      </c>
      <c r="F3824" s="3">
        <v>76.75</v>
      </c>
    </row>
    <row r="3825" ht="12.75" customHeight="1">
      <c r="A3825" s="4">
        <v>44523.0</v>
      </c>
      <c r="B3825" s="2" t="s">
        <v>8</v>
      </c>
      <c r="C3825" s="3">
        <v>15987.2001953125</v>
      </c>
      <c r="D3825" s="3">
        <v>16054.3798828125</v>
      </c>
      <c r="E3825" s="3">
        <v>15866.009765625</v>
      </c>
      <c r="F3825" s="3">
        <v>15937.0</v>
      </c>
    </row>
    <row r="3826" ht="12.75" customHeight="1">
      <c r="A3826" s="4">
        <v>44523.0</v>
      </c>
      <c r="B3826" s="2" t="s">
        <v>9</v>
      </c>
      <c r="C3826" s="3">
        <v>17281.75</v>
      </c>
      <c r="D3826" s="3">
        <v>17553.69921875</v>
      </c>
      <c r="E3826" s="3">
        <v>17216.099609375</v>
      </c>
      <c r="F3826" s="3">
        <v>17503.349609375</v>
      </c>
    </row>
    <row r="3827" ht="12.75" customHeight="1">
      <c r="A3827" s="4">
        <v>44523.0</v>
      </c>
      <c r="B3827" s="2" t="s">
        <v>6</v>
      </c>
      <c r="C3827" s="3">
        <v>4678.47998046875</v>
      </c>
      <c r="D3827" s="3">
        <v>4699.39013671875</v>
      </c>
      <c r="E3827" s="3">
        <v>4652.66015625</v>
      </c>
      <c r="F3827" s="3">
        <v>4690.7001953125</v>
      </c>
    </row>
    <row r="3828" ht="12.75" customHeight="1">
      <c r="A3828" s="4">
        <v>44523.0</v>
      </c>
      <c r="B3828" s="2" t="s">
        <v>10</v>
      </c>
      <c r="C3828" s="3">
        <v>3580.50610351563</v>
      </c>
      <c r="D3828" s="3">
        <v>3598.375</v>
      </c>
      <c r="E3828" s="3">
        <v>3577.36108398438</v>
      </c>
      <c r="F3828" s="3">
        <v>3589.08911132813</v>
      </c>
    </row>
    <row r="3829" ht="12.75" customHeight="1">
      <c r="A3829" s="4">
        <v>44523.0</v>
      </c>
      <c r="B3829" s="2" t="s">
        <v>7</v>
      </c>
      <c r="C3829" s="3">
        <v>76.4599990844727</v>
      </c>
      <c r="D3829" s="3">
        <v>78.8600006103516</v>
      </c>
      <c r="E3829" s="3">
        <v>75.3000030517578</v>
      </c>
      <c r="F3829" s="3">
        <v>78.5</v>
      </c>
    </row>
    <row r="3830" ht="12.75" customHeight="1">
      <c r="A3830" s="4">
        <v>44524.0</v>
      </c>
      <c r="B3830" s="2" t="s">
        <v>8</v>
      </c>
      <c r="C3830" s="3">
        <v>15942.2802734375</v>
      </c>
      <c r="D3830" s="3">
        <v>15974.2998046875</v>
      </c>
      <c r="E3830" s="3">
        <v>15740.599609375</v>
      </c>
      <c r="F3830" s="3">
        <v>15878.3896484375</v>
      </c>
    </row>
    <row r="3831" ht="12.75" customHeight="1">
      <c r="A3831" s="4">
        <v>44524.0</v>
      </c>
      <c r="B3831" s="2" t="s">
        <v>9</v>
      </c>
      <c r="C3831" s="3">
        <v>17550.05078125</v>
      </c>
      <c r="D3831" s="3">
        <v>17600.599609375</v>
      </c>
      <c r="E3831" s="3">
        <v>17354.0</v>
      </c>
      <c r="F3831" s="3">
        <v>17415.05078125</v>
      </c>
    </row>
    <row r="3832" ht="12.75" customHeight="1">
      <c r="A3832" s="4">
        <v>44524.0</v>
      </c>
      <c r="B3832" s="2" t="s">
        <v>11</v>
      </c>
      <c r="C3832" s="3">
        <v>29663.44921875</v>
      </c>
      <c r="D3832" s="3">
        <v>29758.05078125</v>
      </c>
      <c r="E3832" s="3">
        <v>29212.9296875</v>
      </c>
      <c r="F3832" s="3">
        <v>29302.66015625</v>
      </c>
    </row>
    <row r="3833" ht="12.75" customHeight="1">
      <c r="A3833" s="4">
        <v>44524.0</v>
      </c>
      <c r="B3833" s="2" t="s">
        <v>6</v>
      </c>
      <c r="C3833" s="3">
        <v>4675.77978515625</v>
      </c>
      <c r="D3833" s="3">
        <v>4702.8701171875</v>
      </c>
      <c r="E3833" s="3">
        <v>4659.89013671875</v>
      </c>
      <c r="F3833" s="3">
        <v>4701.4599609375</v>
      </c>
    </row>
    <row r="3834" ht="12.75" customHeight="1">
      <c r="A3834" s="4">
        <v>44524.0</v>
      </c>
      <c r="B3834" s="2" t="s">
        <v>10</v>
      </c>
      <c r="C3834" s="3">
        <v>3590.01904296875</v>
      </c>
      <c r="D3834" s="3">
        <v>3602.73510742188</v>
      </c>
      <c r="E3834" s="3">
        <v>3575.2880859375</v>
      </c>
      <c r="F3834" s="3">
        <v>3592.70288085938</v>
      </c>
    </row>
    <row r="3835" ht="12.75" customHeight="1">
      <c r="A3835" s="4">
        <v>44524.0</v>
      </c>
      <c r="B3835" s="2" t="s">
        <v>7</v>
      </c>
      <c r="C3835" s="3">
        <v>78.4800033569336</v>
      </c>
      <c r="D3835" s="3">
        <v>79.2300033569336</v>
      </c>
      <c r="E3835" s="3">
        <v>77.9800033569336</v>
      </c>
      <c r="F3835" s="3">
        <v>78.3899993896484</v>
      </c>
    </row>
    <row r="3836" ht="12.75" customHeight="1">
      <c r="A3836" s="4">
        <v>44525.0</v>
      </c>
      <c r="B3836" s="2" t="s">
        <v>8</v>
      </c>
      <c r="C3836" s="3">
        <v>15928.3798828125</v>
      </c>
      <c r="D3836" s="3">
        <v>15962.5400390625</v>
      </c>
      <c r="E3836" s="3">
        <v>15865.41015625</v>
      </c>
      <c r="F3836" s="3">
        <v>15917.98046875</v>
      </c>
    </row>
    <row r="3837" ht="12.75" customHeight="1">
      <c r="A3837" s="4">
        <v>44525.0</v>
      </c>
      <c r="B3837" s="2" t="s">
        <v>9</v>
      </c>
      <c r="C3837" s="3">
        <v>17417.30078125</v>
      </c>
      <c r="D3837" s="3">
        <v>17564.349609375</v>
      </c>
      <c r="E3837" s="3">
        <v>17351.69921875</v>
      </c>
      <c r="F3837" s="3">
        <v>17536.25</v>
      </c>
    </row>
    <row r="3838" ht="12.75" customHeight="1">
      <c r="A3838" s="4">
        <v>44525.0</v>
      </c>
      <c r="B3838" s="2" t="s">
        <v>11</v>
      </c>
      <c r="C3838" s="3">
        <v>29469.650390625</v>
      </c>
      <c r="D3838" s="3">
        <v>29570.419921875</v>
      </c>
      <c r="E3838" s="3">
        <v>29444.44921875</v>
      </c>
      <c r="F3838" s="3">
        <v>29499.279296875</v>
      </c>
    </row>
    <row r="3839" ht="12.75" customHeight="1">
      <c r="A3839" s="4">
        <v>44525.0</v>
      </c>
      <c r="B3839" s="2" t="s">
        <v>10</v>
      </c>
      <c r="C3839" s="3">
        <v>3593.38989257813</v>
      </c>
      <c r="D3839" s="3">
        <v>3597.14990234375</v>
      </c>
      <c r="E3839" s="3">
        <v>3579.53002929688</v>
      </c>
      <c r="F3839" s="3">
        <v>3584.17993164063</v>
      </c>
    </row>
    <row r="3840" ht="12.75" customHeight="1">
      <c r="A3840" s="4">
        <v>44526.0</v>
      </c>
      <c r="B3840" s="2" t="s">
        <v>8</v>
      </c>
      <c r="C3840" s="3">
        <v>15383.900390625</v>
      </c>
      <c r="D3840" s="3">
        <v>15540.2900390625</v>
      </c>
      <c r="E3840" s="3">
        <v>15244.4599609375</v>
      </c>
      <c r="F3840" s="3">
        <v>15257.0400390625</v>
      </c>
    </row>
    <row r="3841" ht="12.75" customHeight="1">
      <c r="A3841" s="4">
        <v>44526.0</v>
      </c>
      <c r="B3841" s="2" t="s">
        <v>9</v>
      </c>
      <c r="C3841" s="3">
        <v>17338.75</v>
      </c>
      <c r="D3841" s="3">
        <v>17355.400390625</v>
      </c>
      <c r="E3841" s="3">
        <v>16985.69921875</v>
      </c>
      <c r="F3841" s="3">
        <v>17026.44921875</v>
      </c>
    </row>
    <row r="3842" ht="12.75" customHeight="1">
      <c r="A3842" s="4">
        <v>44526.0</v>
      </c>
      <c r="B3842" s="2" t="s">
        <v>11</v>
      </c>
      <c r="C3842" s="3">
        <v>29324.470703125</v>
      </c>
      <c r="D3842" s="3">
        <v>29332.990234375</v>
      </c>
      <c r="E3842" s="3">
        <v>28605.609375</v>
      </c>
      <c r="F3842" s="3">
        <v>28751.619140625</v>
      </c>
    </row>
    <row r="3843" ht="12.75" customHeight="1">
      <c r="A3843" s="4">
        <v>44526.0</v>
      </c>
      <c r="B3843" s="2" t="s">
        <v>6</v>
      </c>
      <c r="C3843" s="3">
        <v>4664.6298828125</v>
      </c>
      <c r="D3843" s="3">
        <v>4664.6298828125</v>
      </c>
      <c r="E3843" s="3">
        <v>4585.43017578125</v>
      </c>
      <c r="F3843" s="3">
        <v>4594.6201171875</v>
      </c>
    </row>
    <row r="3844" ht="12.75" customHeight="1">
      <c r="A3844" s="4">
        <v>44526.0</v>
      </c>
      <c r="B3844" s="2" t="s">
        <v>10</v>
      </c>
      <c r="C3844" s="3">
        <v>3576.11010742188</v>
      </c>
      <c r="D3844" s="3">
        <v>3576.11010742188</v>
      </c>
      <c r="E3844" s="3">
        <v>3554.8798828125</v>
      </c>
      <c r="F3844" s="3">
        <v>3564.09008789063</v>
      </c>
    </row>
    <row r="3845" ht="12.75" customHeight="1">
      <c r="A3845" s="4">
        <v>44526.0</v>
      </c>
      <c r="B3845" s="2" t="s">
        <v>7</v>
      </c>
      <c r="C3845" s="3">
        <v>78.3399963378906</v>
      </c>
      <c r="D3845" s="3">
        <v>78.6500015258789</v>
      </c>
      <c r="E3845" s="3">
        <v>67.4000015258789</v>
      </c>
      <c r="F3845" s="3">
        <v>68.1500015258789</v>
      </c>
    </row>
    <row r="3846" ht="12.75" customHeight="1">
      <c r="A3846" s="4">
        <v>44529.0</v>
      </c>
      <c r="B3846" s="2" t="s">
        <v>8</v>
      </c>
      <c r="C3846" s="3">
        <v>15418.2802734375</v>
      </c>
      <c r="D3846" s="3">
        <v>15441.91015625</v>
      </c>
      <c r="E3846" s="3">
        <v>15237.8701171875</v>
      </c>
      <c r="F3846" s="3">
        <v>15280.8603515625</v>
      </c>
    </row>
    <row r="3847" ht="12.75" customHeight="1">
      <c r="A3847" s="4">
        <v>44529.0</v>
      </c>
      <c r="B3847" s="2" t="s">
        <v>9</v>
      </c>
      <c r="C3847" s="3">
        <v>17055.80078125</v>
      </c>
      <c r="D3847" s="3">
        <v>17160.69921875</v>
      </c>
      <c r="E3847" s="3">
        <v>16782.400390625</v>
      </c>
      <c r="F3847" s="3">
        <v>17053.94921875</v>
      </c>
    </row>
    <row r="3848" ht="12.75" customHeight="1">
      <c r="A3848" s="4">
        <v>44529.0</v>
      </c>
      <c r="B3848" s="2" t="s">
        <v>11</v>
      </c>
      <c r="C3848" s="3">
        <v>28337.9609375</v>
      </c>
      <c r="D3848" s="3">
        <v>28776.33984375</v>
      </c>
      <c r="E3848" s="3">
        <v>28187.119140625</v>
      </c>
      <c r="F3848" s="3">
        <v>28283.919921875</v>
      </c>
    </row>
    <row r="3849" ht="12.75" customHeight="1">
      <c r="A3849" s="4">
        <v>44529.0</v>
      </c>
      <c r="B3849" s="2" t="s">
        <v>6</v>
      </c>
      <c r="C3849" s="3">
        <v>4628.75</v>
      </c>
      <c r="D3849" s="3">
        <v>4672.9501953125</v>
      </c>
      <c r="E3849" s="3">
        <v>4625.259765625</v>
      </c>
      <c r="F3849" s="3">
        <v>4655.27001953125</v>
      </c>
    </row>
    <row r="3850" ht="12.75" customHeight="1">
      <c r="A3850" s="4">
        <v>44529.0</v>
      </c>
      <c r="B3850" s="2" t="s">
        <v>10</v>
      </c>
      <c r="C3850" s="3">
        <v>3528.669921875</v>
      </c>
      <c r="D3850" s="3">
        <v>3563.67993164063</v>
      </c>
      <c r="E3850" s="3">
        <v>3526.36010742188</v>
      </c>
      <c r="F3850" s="3">
        <v>3562.69995117188</v>
      </c>
    </row>
    <row r="3851" ht="12.75" customHeight="1">
      <c r="A3851" s="4">
        <v>44529.0</v>
      </c>
      <c r="B3851" s="2" t="s">
        <v>7</v>
      </c>
      <c r="C3851" s="3">
        <v>69.2300033569336</v>
      </c>
      <c r="D3851" s="3">
        <v>72.9300003051758</v>
      </c>
      <c r="E3851" s="3">
        <v>68.8600006103516</v>
      </c>
      <c r="F3851" s="3">
        <v>69.9499969482422</v>
      </c>
    </row>
    <row r="3852" ht="12.75" customHeight="1">
      <c r="A3852" s="4">
        <v>44530.0</v>
      </c>
      <c r="B3852" s="2" t="s">
        <v>8</v>
      </c>
      <c r="C3852" s="3">
        <v>15117.6298828125</v>
      </c>
      <c r="D3852" s="3">
        <v>15280.0400390625</v>
      </c>
      <c r="E3852" s="3">
        <v>15015.419921875</v>
      </c>
      <c r="F3852" s="3">
        <v>15100.1298828125</v>
      </c>
    </row>
    <row r="3853" ht="12.75" customHeight="1">
      <c r="A3853" s="4">
        <v>44530.0</v>
      </c>
      <c r="B3853" s="2" t="s">
        <v>9</v>
      </c>
      <c r="C3853" s="3">
        <v>17051.150390625</v>
      </c>
      <c r="D3853" s="3">
        <v>17324.650390625</v>
      </c>
      <c r="E3853" s="3">
        <v>16931.400390625</v>
      </c>
      <c r="F3853" s="3">
        <v>16983.19921875</v>
      </c>
    </row>
    <row r="3854" ht="12.75" customHeight="1">
      <c r="A3854" s="4">
        <v>44530.0</v>
      </c>
      <c r="B3854" s="2" t="s">
        <v>11</v>
      </c>
      <c r="C3854" s="3">
        <v>28611.73046875</v>
      </c>
      <c r="D3854" s="3">
        <v>28718.69921875</v>
      </c>
      <c r="E3854" s="3">
        <v>27819.140625</v>
      </c>
      <c r="F3854" s="3">
        <v>27821.759765625</v>
      </c>
    </row>
    <row r="3855" ht="12.75" customHeight="1">
      <c r="A3855" s="4">
        <v>44530.0</v>
      </c>
      <c r="B3855" s="2" t="s">
        <v>6</v>
      </c>
      <c r="C3855" s="3">
        <v>4640.25</v>
      </c>
      <c r="D3855" s="3">
        <v>4646.02001953125</v>
      </c>
      <c r="E3855" s="3">
        <v>4560.0</v>
      </c>
      <c r="F3855" s="3">
        <v>4567.0</v>
      </c>
    </row>
    <row r="3856" ht="12.75" customHeight="1">
      <c r="A3856" s="4">
        <v>44530.0</v>
      </c>
      <c r="B3856" s="2" t="s">
        <v>10</v>
      </c>
      <c r="C3856" s="3">
        <v>3570.75</v>
      </c>
      <c r="D3856" s="3">
        <v>3582.1201171875</v>
      </c>
      <c r="E3856" s="3">
        <v>3546.36010742188</v>
      </c>
      <c r="F3856" s="3">
        <v>3563.88989257813</v>
      </c>
    </row>
    <row r="3857" ht="12.75" customHeight="1">
      <c r="A3857" s="4">
        <v>44530.0</v>
      </c>
      <c r="B3857" s="2" t="s">
        <v>7</v>
      </c>
      <c r="C3857" s="3">
        <v>70.0400009155273</v>
      </c>
      <c r="D3857" s="3">
        <v>71.2200012207031</v>
      </c>
      <c r="E3857" s="3">
        <v>64.4300003051758</v>
      </c>
      <c r="F3857" s="3">
        <v>66.1800003051758</v>
      </c>
    </row>
    <row r="3858" ht="12.75" customHeight="1">
      <c r="A3858" s="4">
        <v>44531.0</v>
      </c>
      <c r="B3858" s="2" t="s">
        <v>8</v>
      </c>
      <c r="C3858" s="3">
        <v>15233.3701171875</v>
      </c>
      <c r="D3858" s="3">
        <v>15509.4599609375</v>
      </c>
      <c r="E3858" s="3">
        <v>15187.08984375</v>
      </c>
      <c r="F3858" s="3">
        <v>15472.669921875</v>
      </c>
    </row>
    <row r="3859" ht="12.75" customHeight="1">
      <c r="A3859" s="4">
        <v>44531.0</v>
      </c>
      <c r="B3859" s="2" t="s">
        <v>9</v>
      </c>
      <c r="C3859" s="3">
        <v>17104.400390625</v>
      </c>
      <c r="D3859" s="3">
        <v>17213.05078125</v>
      </c>
      <c r="E3859" s="3">
        <v>17064.25</v>
      </c>
      <c r="F3859" s="3">
        <v>17166.900390625</v>
      </c>
    </row>
    <row r="3860" ht="12.75" customHeight="1">
      <c r="A3860" s="4">
        <v>44531.0</v>
      </c>
      <c r="B3860" s="2" t="s">
        <v>11</v>
      </c>
      <c r="C3860" s="3">
        <v>27866.73046875</v>
      </c>
      <c r="D3860" s="3">
        <v>28106.30078125</v>
      </c>
      <c r="E3860" s="3">
        <v>27594.009765625</v>
      </c>
      <c r="F3860" s="3">
        <v>27935.619140625</v>
      </c>
    </row>
    <row r="3861" ht="12.75" customHeight="1">
      <c r="A3861" s="4">
        <v>44531.0</v>
      </c>
      <c r="B3861" s="2" t="s">
        <v>6</v>
      </c>
      <c r="C3861" s="3">
        <v>4602.81982421875</v>
      </c>
      <c r="D3861" s="3">
        <v>4652.93994140625</v>
      </c>
      <c r="E3861" s="3">
        <v>4510.27001953125</v>
      </c>
      <c r="F3861" s="3">
        <v>4513.0400390625</v>
      </c>
    </row>
    <row r="3862" ht="12.75" customHeight="1">
      <c r="A3862" s="4">
        <v>44531.0</v>
      </c>
      <c r="B3862" s="2" t="s">
        <v>10</v>
      </c>
      <c r="C3862" s="3">
        <v>3561.88989257813</v>
      </c>
      <c r="D3862" s="3">
        <v>3576.88989257813</v>
      </c>
      <c r="E3862" s="3">
        <v>3558.68994140625</v>
      </c>
      <c r="F3862" s="3">
        <v>3576.88989257813</v>
      </c>
    </row>
    <row r="3863" ht="12.75" customHeight="1">
      <c r="A3863" s="4">
        <v>44531.0</v>
      </c>
      <c r="B3863" s="2" t="s">
        <v>7</v>
      </c>
      <c r="C3863" s="3">
        <v>67.0100021362305</v>
      </c>
      <c r="D3863" s="3">
        <v>69.4899978637695</v>
      </c>
      <c r="E3863" s="3">
        <v>64.8399963378906</v>
      </c>
      <c r="F3863" s="3">
        <v>65.5699996948242</v>
      </c>
    </row>
    <row r="3864" ht="12.75" customHeight="1">
      <c r="A3864" s="4">
        <v>44532.0</v>
      </c>
      <c r="B3864" s="2" t="s">
        <v>8</v>
      </c>
      <c r="C3864" s="3">
        <v>15300.73046875</v>
      </c>
      <c r="D3864" s="3">
        <v>15373.51953125</v>
      </c>
      <c r="E3864" s="3">
        <v>15172.900390625</v>
      </c>
      <c r="F3864" s="3">
        <v>15263.1103515625</v>
      </c>
    </row>
    <row r="3865" ht="12.75" customHeight="1">
      <c r="A3865" s="4">
        <v>44532.0</v>
      </c>
      <c r="B3865" s="2" t="s">
        <v>9</v>
      </c>
      <c r="C3865" s="3">
        <v>17183.19921875</v>
      </c>
      <c r="D3865" s="3">
        <v>17420.349609375</v>
      </c>
      <c r="E3865" s="3">
        <v>17149.30078125</v>
      </c>
      <c r="F3865" s="3">
        <v>17401.650390625</v>
      </c>
    </row>
    <row r="3866" ht="12.75" customHeight="1">
      <c r="A3866" s="4">
        <v>44532.0</v>
      </c>
      <c r="B3866" s="2" t="s">
        <v>11</v>
      </c>
      <c r="C3866" s="3">
        <v>27716.19921875</v>
      </c>
      <c r="D3866" s="3">
        <v>27938.55078125</v>
      </c>
      <c r="E3866" s="3">
        <v>27644.9609375</v>
      </c>
      <c r="F3866" s="3">
        <v>27753.369140625</v>
      </c>
    </row>
    <row r="3867" ht="12.75" customHeight="1">
      <c r="A3867" s="4">
        <v>44532.0</v>
      </c>
      <c r="B3867" s="2" t="s">
        <v>6</v>
      </c>
      <c r="C3867" s="3">
        <v>4504.72998046875</v>
      </c>
      <c r="D3867" s="3">
        <v>4595.4599609375</v>
      </c>
      <c r="E3867" s="3">
        <v>4504.72998046875</v>
      </c>
      <c r="F3867" s="3">
        <v>4577.10009765625</v>
      </c>
    </row>
    <row r="3868" ht="12.75" customHeight="1">
      <c r="A3868" s="4">
        <v>44532.0</v>
      </c>
      <c r="B3868" s="2" t="s">
        <v>10</v>
      </c>
      <c r="C3868" s="3">
        <v>3573.25</v>
      </c>
      <c r="D3868" s="3">
        <v>3586.8701171875</v>
      </c>
      <c r="E3868" s="3">
        <v>3567.13989257813</v>
      </c>
      <c r="F3868" s="3">
        <v>3573.84008789063</v>
      </c>
    </row>
    <row r="3869" ht="12.75" customHeight="1">
      <c r="A3869" s="4">
        <v>44532.0</v>
      </c>
      <c r="B3869" s="2" t="s">
        <v>7</v>
      </c>
      <c r="C3869" s="3">
        <v>65.629997253418</v>
      </c>
      <c r="D3869" s="3">
        <v>67.4899978637695</v>
      </c>
      <c r="E3869" s="3">
        <v>62.4300003051758</v>
      </c>
      <c r="F3869" s="3">
        <v>66.5</v>
      </c>
    </row>
    <row r="3870" ht="12.75" customHeight="1">
      <c r="A3870" s="4">
        <v>44533.0</v>
      </c>
      <c r="B3870" s="2" t="s">
        <v>8</v>
      </c>
      <c r="C3870" s="3">
        <v>15422.900390625</v>
      </c>
      <c r="D3870" s="3">
        <v>15422.900390625</v>
      </c>
      <c r="E3870" s="3">
        <v>15101.7099609375</v>
      </c>
      <c r="F3870" s="3">
        <v>15169.98046875</v>
      </c>
    </row>
    <row r="3871" ht="12.75" customHeight="1">
      <c r="A3871" s="4">
        <v>44533.0</v>
      </c>
      <c r="B3871" s="2" t="s">
        <v>9</v>
      </c>
      <c r="C3871" s="3">
        <v>17424.900390625</v>
      </c>
      <c r="D3871" s="3">
        <v>17489.80078125</v>
      </c>
      <c r="E3871" s="3">
        <v>17180.80078125</v>
      </c>
      <c r="F3871" s="3">
        <v>17196.69921875</v>
      </c>
    </row>
    <row r="3872" ht="12.75" customHeight="1">
      <c r="A3872" s="4">
        <v>44533.0</v>
      </c>
      <c r="B3872" s="2" t="s">
        <v>11</v>
      </c>
      <c r="C3872" s="3">
        <v>27841.05078125</v>
      </c>
      <c r="D3872" s="3">
        <v>28029.5703125</v>
      </c>
      <c r="E3872" s="3">
        <v>27588.609375</v>
      </c>
      <c r="F3872" s="3">
        <v>28029.5703125</v>
      </c>
    </row>
    <row r="3873" ht="12.75" customHeight="1">
      <c r="A3873" s="4">
        <v>44533.0</v>
      </c>
      <c r="B3873" s="2" t="s">
        <v>6</v>
      </c>
      <c r="C3873" s="3">
        <v>4589.490234375</v>
      </c>
      <c r="D3873" s="3">
        <v>4608.02978515625</v>
      </c>
      <c r="E3873" s="3">
        <v>4495.1201171875</v>
      </c>
      <c r="F3873" s="3">
        <v>4538.43017578125</v>
      </c>
    </row>
    <row r="3874" ht="12.75" customHeight="1">
      <c r="A3874" s="4">
        <v>44533.0</v>
      </c>
      <c r="B3874" s="2" t="s">
        <v>10</v>
      </c>
      <c r="C3874" s="3">
        <v>3576.44995117188</v>
      </c>
      <c r="D3874" s="3">
        <v>3608.46997070313</v>
      </c>
      <c r="E3874" s="3">
        <v>3573.2099609375</v>
      </c>
      <c r="F3874" s="3">
        <v>3607.42993164063</v>
      </c>
    </row>
    <row r="3875" ht="12.75" customHeight="1">
      <c r="A3875" s="4">
        <v>44533.0</v>
      </c>
      <c r="B3875" s="2" t="s">
        <v>7</v>
      </c>
      <c r="C3875" s="3">
        <v>67.5</v>
      </c>
      <c r="D3875" s="3">
        <v>69.2200012207031</v>
      </c>
      <c r="E3875" s="3">
        <v>65.5999984741211</v>
      </c>
      <c r="F3875" s="3">
        <v>66.2600021362305</v>
      </c>
    </row>
    <row r="3876" ht="12.75" customHeight="1">
      <c r="A3876" s="4">
        <v>44536.0</v>
      </c>
      <c r="B3876" s="2" t="s">
        <v>8</v>
      </c>
      <c r="C3876" s="3">
        <v>15323.2001953125</v>
      </c>
      <c r="D3876" s="3">
        <v>15415.4599609375</v>
      </c>
      <c r="E3876" s="3">
        <v>15150.5400390625</v>
      </c>
      <c r="F3876" s="3">
        <v>15380.7900390625</v>
      </c>
    </row>
    <row r="3877" ht="12.75" customHeight="1">
      <c r="A3877" s="4">
        <v>44536.0</v>
      </c>
      <c r="B3877" s="2" t="s">
        <v>9</v>
      </c>
      <c r="C3877" s="3">
        <v>17209.05078125</v>
      </c>
      <c r="D3877" s="3">
        <v>17216.75</v>
      </c>
      <c r="E3877" s="3">
        <v>16891.69921875</v>
      </c>
      <c r="F3877" s="3">
        <v>16912.25</v>
      </c>
    </row>
    <row r="3878" ht="12.75" customHeight="1">
      <c r="A3878" s="4">
        <v>44536.0</v>
      </c>
      <c r="B3878" s="2" t="s">
        <v>11</v>
      </c>
      <c r="C3878" s="3">
        <v>28069.9609375</v>
      </c>
      <c r="D3878" s="3">
        <v>28081.0390625</v>
      </c>
      <c r="E3878" s="3">
        <v>27693.91015625</v>
      </c>
      <c r="F3878" s="3">
        <v>27927.369140625</v>
      </c>
    </row>
    <row r="3879" ht="12.75" customHeight="1">
      <c r="A3879" s="4">
        <v>44536.0</v>
      </c>
      <c r="B3879" s="2" t="s">
        <v>6</v>
      </c>
      <c r="C3879" s="3">
        <v>4548.3701171875</v>
      </c>
      <c r="D3879" s="3">
        <v>4612.60009765625</v>
      </c>
      <c r="E3879" s="3">
        <v>4540.509765625</v>
      </c>
      <c r="F3879" s="3">
        <v>4591.669921875</v>
      </c>
    </row>
    <row r="3880" ht="12.75" customHeight="1">
      <c r="A3880" s="4">
        <v>44536.0</v>
      </c>
      <c r="B3880" s="2" t="s">
        <v>10</v>
      </c>
      <c r="C3880" s="3">
        <v>3615.23999023438</v>
      </c>
      <c r="D3880" s="3">
        <v>3626.1298828125</v>
      </c>
      <c r="E3880" s="3">
        <v>3586.81005859375</v>
      </c>
      <c r="F3880" s="3">
        <v>3589.31005859375</v>
      </c>
    </row>
    <row r="3881" ht="12.75" customHeight="1">
      <c r="A3881" s="4">
        <v>44536.0</v>
      </c>
      <c r="B3881" s="2" t="s">
        <v>7</v>
      </c>
      <c r="C3881" s="3">
        <v>67.0199966430664</v>
      </c>
      <c r="D3881" s="3">
        <v>70.1500015258789</v>
      </c>
      <c r="E3881" s="3">
        <v>66.7200012207031</v>
      </c>
      <c r="F3881" s="3">
        <v>69.4899978637695</v>
      </c>
    </row>
    <row r="3882" ht="12.75" customHeight="1">
      <c r="A3882" s="4">
        <v>44537.0</v>
      </c>
      <c r="B3882" s="2" t="s">
        <v>8</v>
      </c>
      <c r="C3882" s="3">
        <v>15546.7001953125</v>
      </c>
      <c r="D3882" s="3">
        <v>15827.9404296875</v>
      </c>
      <c r="E3882" s="3">
        <v>15544.7900390625</v>
      </c>
      <c r="F3882" s="3">
        <v>15813.9404296875</v>
      </c>
    </row>
    <row r="3883" ht="12.75" customHeight="1">
      <c r="A3883" s="4">
        <v>44537.0</v>
      </c>
      <c r="B3883" s="2" t="s">
        <v>9</v>
      </c>
      <c r="C3883" s="3">
        <v>17044.099609375</v>
      </c>
      <c r="D3883" s="3">
        <v>17251.650390625</v>
      </c>
      <c r="E3883" s="3">
        <v>16987.75</v>
      </c>
      <c r="F3883" s="3">
        <v>17176.69921875</v>
      </c>
    </row>
    <row r="3884" ht="12.75" customHeight="1">
      <c r="A3884" s="4">
        <v>44537.0</v>
      </c>
      <c r="B3884" s="2" t="s">
        <v>11</v>
      </c>
      <c r="C3884" s="3">
        <v>28138.8203125</v>
      </c>
      <c r="D3884" s="3">
        <v>28618.4609375</v>
      </c>
      <c r="E3884" s="3">
        <v>27961.66015625</v>
      </c>
      <c r="F3884" s="3">
        <v>28455.599609375</v>
      </c>
    </row>
    <row r="3885" ht="12.75" customHeight="1">
      <c r="A3885" s="4">
        <v>44537.0</v>
      </c>
      <c r="B3885" s="2" t="s">
        <v>6</v>
      </c>
      <c r="C3885" s="3">
        <v>4631.97021484375</v>
      </c>
      <c r="D3885" s="3">
        <v>4694.0400390625</v>
      </c>
      <c r="E3885" s="3">
        <v>4631.97021484375</v>
      </c>
      <c r="F3885" s="3">
        <v>4686.75</v>
      </c>
    </row>
    <row r="3886" ht="12.75" customHeight="1">
      <c r="A3886" s="4">
        <v>44537.0</v>
      </c>
      <c r="B3886" s="2" t="s">
        <v>10</v>
      </c>
      <c r="C3886" s="3">
        <v>3611.21997070313</v>
      </c>
      <c r="D3886" s="3">
        <v>3614.21997070313</v>
      </c>
      <c r="E3886" s="3">
        <v>3572.57006835938</v>
      </c>
      <c r="F3886" s="3">
        <v>3595.09008789063</v>
      </c>
    </row>
    <row r="3887" ht="12.75" customHeight="1">
      <c r="A3887" s="4">
        <v>44537.0</v>
      </c>
      <c r="B3887" s="2" t="s">
        <v>7</v>
      </c>
      <c r="C3887" s="3">
        <v>69.7200012207031</v>
      </c>
      <c r="D3887" s="3">
        <v>73.0299987792969</v>
      </c>
      <c r="E3887" s="3">
        <v>69.5199966430664</v>
      </c>
      <c r="F3887" s="3">
        <v>72.0500030517578</v>
      </c>
    </row>
    <row r="3888" ht="12.75" customHeight="1">
      <c r="A3888" s="4">
        <v>44538.0</v>
      </c>
      <c r="B3888" s="2" t="s">
        <v>8</v>
      </c>
      <c r="C3888" s="3">
        <v>15781.0498046875</v>
      </c>
      <c r="D3888" s="3">
        <v>15834.0400390625</v>
      </c>
      <c r="E3888" s="3">
        <v>15683.669921875</v>
      </c>
      <c r="F3888" s="3">
        <v>15687.08984375</v>
      </c>
    </row>
    <row r="3889" ht="12.75" customHeight="1">
      <c r="A3889" s="4">
        <v>44538.0</v>
      </c>
      <c r="B3889" s="2" t="s">
        <v>9</v>
      </c>
      <c r="C3889" s="3">
        <v>17315.25</v>
      </c>
      <c r="D3889" s="3">
        <v>17484.599609375</v>
      </c>
      <c r="E3889" s="3">
        <v>17308.94921875</v>
      </c>
      <c r="F3889" s="3">
        <v>17469.75</v>
      </c>
    </row>
    <row r="3890" ht="12.75" customHeight="1">
      <c r="A3890" s="4">
        <v>44538.0</v>
      </c>
      <c r="B3890" s="2" t="s">
        <v>11</v>
      </c>
      <c r="C3890" s="3">
        <v>28792.890625</v>
      </c>
      <c r="D3890" s="3">
        <v>28897.439453125</v>
      </c>
      <c r="E3890" s="3">
        <v>28621.470703125</v>
      </c>
      <c r="F3890" s="3">
        <v>28860.619140625</v>
      </c>
    </row>
    <row r="3891" ht="12.75" customHeight="1">
      <c r="A3891" s="4">
        <v>44538.0</v>
      </c>
      <c r="B3891" s="2" t="s">
        <v>6</v>
      </c>
      <c r="C3891" s="3">
        <v>4690.85986328125</v>
      </c>
      <c r="D3891" s="3">
        <v>4705.06005859375</v>
      </c>
      <c r="E3891" s="3">
        <v>4674.52001953125</v>
      </c>
      <c r="F3891" s="3">
        <v>4701.2099609375</v>
      </c>
    </row>
    <row r="3892" ht="12.75" customHeight="1">
      <c r="A3892" s="4">
        <v>44538.0</v>
      </c>
      <c r="B3892" s="2" t="s">
        <v>10</v>
      </c>
      <c r="C3892" s="3">
        <v>3602.82006835938</v>
      </c>
      <c r="D3892" s="3">
        <v>3637.71997070313</v>
      </c>
      <c r="E3892" s="3">
        <v>3591.98999023438</v>
      </c>
      <c r="F3892" s="3">
        <v>3637.57006835938</v>
      </c>
    </row>
    <row r="3893" ht="12.75" customHeight="1">
      <c r="A3893" s="4">
        <v>44538.0</v>
      </c>
      <c r="B3893" s="2" t="s">
        <v>7</v>
      </c>
      <c r="C3893" s="3">
        <v>71.8600006103516</v>
      </c>
      <c r="D3893" s="3">
        <v>73.0</v>
      </c>
      <c r="E3893" s="3">
        <v>70.9100036621094</v>
      </c>
      <c r="F3893" s="3">
        <v>72.3600006103516</v>
      </c>
    </row>
    <row r="3894" ht="12.75" customHeight="1">
      <c r="A3894" s="4">
        <v>44539.0</v>
      </c>
      <c r="B3894" s="2" t="s">
        <v>8</v>
      </c>
      <c r="C3894" s="3">
        <v>15705.9296875</v>
      </c>
      <c r="D3894" s="3">
        <v>15721.48046875</v>
      </c>
      <c r="E3894" s="3">
        <v>15613.400390625</v>
      </c>
      <c r="F3894" s="3">
        <v>15639.259765625</v>
      </c>
    </row>
    <row r="3895" ht="12.75" customHeight="1">
      <c r="A3895" s="4">
        <v>44539.0</v>
      </c>
      <c r="B3895" s="2" t="s">
        <v>9</v>
      </c>
      <c r="C3895" s="3">
        <v>17524.400390625</v>
      </c>
      <c r="D3895" s="3">
        <v>17543.25</v>
      </c>
      <c r="E3895" s="3">
        <v>17379.599609375</v>
      </c>
      <c r="F3895" s="3">
        <v>17516.849609375</v>
      </c>
    </row>
    <row r="3896" ht="12.75" customHeight="1">
      <c r="A3896" s="4">
        <v>44539.0</v>
      </c>
      <c r="B3896" s="2" t="s">
        <v>11</v>
      </c>
      <c r="C3896" s="3">
        <v>28827.3203125</v>
      </c>
      <c r="D3896" s="3">
        <v>28908.2890625</v>
      </c>
      <c r="E3896" s="3">
        <v>28725.470703125</v>
      </c>
      <c r="F3896" s="3">
        <v>28725.470703125</v>
      </c>
    </row>
    <row r="3897" ht="12.75" customHeight="1">
      <c r="A3897" s="4">
        <v>44539.0</v>
      </c>
      <c r="B3897" s="2" t="s">
        <v>6</v>
      </c>
      <c r="C3897" s="3">
        <v>4691.0</v>
      </c>
      <c r="D3897" s="3">
        <v>4695.259765625</v>
      </c>
      <c r="E3897" s="3">
        <v>4665.97998046875</v>
      </c>
      <c r="F3897" s="3">
        <v>4667.4501953125</v>
      </c>
    </row>
    <row r="3898" ht="12.75" customHeight="1">
      <c r="A3898" s="4">
        <v>44539.0</v>
      </c>
      <c r="B3898" s="2" t="s">
        <v>10</v>
      </c>
      <c r="C3898" s="3">
        <v>3641.15991210938</v>
      </c>
      <c r="D3898" s="3">
        <v>3688.39990234375</v>
      </c>
      <c r="E3898" s="3">
        <v>3638.69995117188</v>
      </c>
      <c r="F3898" s="3">
        <v>3673.0400390625</v>
      </c>
    </row>
    <row r="3899" ht="12.75" customHeight="1">
      <c r="A3899" s="4">
        <v>44539.0</v>
      </c>
      <c r="B3899" s="2" t="s">
        <v>7</v>
      </c>
      <c r="C3899" s="3">
        <v>72.5199966430664</v>
      </c>
      <c r="D3899" s="3">
        <v>73.3399963378906</v>
      </c>
      <c r="E3899" s="3">
        <v>70.3899993896484</v>
      </c>
      <c r="F3899" s="3">
        <v>70.9400024414063</v>
      </c>
    </row>
    <row r="3900" ht="12.75" customHeight="1">
      <c r="A3900" s="4">
        <v>44540.0</v>
      </c>
      <c r="B3900" s="2" t="s">
        <v>8</v>
      </c>
      <c r="C3900" s="3">
        <v>15572.6904296875</v>
      </c>
      <c r="D3900" s="3">
        <v>15689.5</v>
      </c>
      <c r="E3900" s="3">
        <v>15550.4501953125</v>
      </c>
      <c r="F3900" s="3">
        <v>15623.3095703125</v>
      </c>
    </row>
    <row r="3901" ht="12.75" customHeight="1">
      <c r="A3901" s="4">
        <v>44540.0</v>
      </c>
      <c r="B3901" s="2" t="s">
        <v>9</v>
      </c>
      <c r="C3901" s="3">
        <v>17476.05078125</v>
      </c>
      <c r="D3901" s="3">
        <v>17534.349609375</v>
      </c>
      <c r="E3901" s="3">
        <v>17405.25</v>
      </c>
      <c r="F3901" s="3">
        <v>17511.30078125</v>
      </c>
    </row>
    <row r="3902" ht="12.75" customHeight="1">
      <c r="A3902" s="4">
        <v>44540.0</v>
      </c>
      <c r="B3902" s="2" t="s">
        <v>11</v>
      </c>
      <c r="C3902" s="3">
        <v>28542.5</v>
      </c>
      <c r="D3902" s="3">
        <v>28699.009765625</v>
      </c>
      <c r="E3902" s="3">
        <v>28392.869140625</v>
      </c>
      <c r="F3902" s="3">
        <v>28437.76953125</v>
      </c>
    </row>
    <row r="3903" ht="12.75" customHeight="1">
      <c r="A3903" s="4">
        <v>44540.0</v>
      </c>
      <c r="B3903" s="2" t="s">
        <v>6</v>
      </c>
      <c r="C3903" s="3">
        <v>4687.64013671875</v>
      </c>
      <c r="D3903" s="3">
        <v>4713.56982421875</v>
      </c>
      <c r="E3903" s="3">
        <v>4670.240234375</v>
      </c>
      <c r="F3903" s="3">
        <v>4712.02001953125</v>
      </c>
    </row>
    <row r="3904" ht="12.75" customHeight="1">
      <c r="A3904" s="4">
        <v>44540.0</v>
      </c>
      <c r="B3904" s="2" t="s">
        <v>10</v>
      </c>
      <c r="C3904" s="3">
        <v>3654.3701171875</v>
      </c>
      <c r="D3904" s="3">
        <v>3667.85009765625</v>
      </c>
      <c r="E3904" s="3">
        <v>3651.35009765625</v>
      </c>
      <c r="F3904" s="3">
        <v>3666.35009765625</v>
      </c>
    </row>
    <row r="3905" ht="12.75" customHeight="1">
      <c r="A3905" s="4">
        <v>44540.0</v>
      </c>
      <c r="B3905" s="2" t="s">
        <v>7</v>
      </c>
      <c r="C3905" s="3">
        <v>70.6800003051758</v>
      </c>
      <c r="D3905" s="3">
        <v>72.3300018310547</v>
      </c>
      <c r="E3905" s="3">
        <v>70.3199996948242</v>
      </c>
      <c r="F3905" s="3">
        <v>71.6699981689453</v>
      </c>
    </row>
    <row r="3906" ht="12.75" customHeight="1">
      <c r="A3906" s="4">
        <v>44543.0</v>
      </c>
      <c r="B3906" s="2" t="s">
        <v>8</v>
      </c>
      <c r="C3906" s="3">
        <v>15653.5703125</v>
      </c>
      <c r="D3906" s="3">
        <v>15794.3095703125</v>
      </c>
      <c r="E3906" s="3">
        <v>15591.6201171875</v>
      </c>
      <c r="F3906" s="3">
        <v>15621.7197265625</v>
      </c>
    </row>
    <row r="3907" ht="12.75" customHeight="1">
      <c r="A3907" s="4">
        <v>44543.0</v>
      </c>
      <c r="B3907" s="2" t="s">
        <v>9</v>
      </c>
      <c r="C3907" s="3">
        <v>17619.099609375</v>
      </c>
      <c r="D3907" s="3">
        <v>17639.5</v>
      </c>
      <c r="E3907" s="3">
        <v>17355.94921875</v>
      </c>
      <c r="F3907" s="3">
        <v>17368.25</v>
      </c>
    </row>
    <row r="3908" ht="12.75" customHeight="1">
      <c r="A3908" s="4">
        <v>44543.0</v>
      </c>
      <c r="B3908" s="2" t="s">
        <v>11</v>
      </c>
      <c r="C3908" s="3">
        <v>28705.259765625</v>
      </c>
      <c r="D3908" s="3">
        <v>28793.3203125</v>
      </c>
      <c r="E3908" s="3">
        <v>28593.44921875</v>
      </c>
      <c r="F3908" s="3">
        <v>28640.490234375</v>
      </c>
    </row>
    <row r="3909" ht="12.75" customHeight="1">
      <c r="A3909" s="4">
        <v>44543.0</v>
      </c>
      <c r="B3909" s="2" t="s">
        <v>6</v>
      </c>
      <c r="C3909" s="3">
        <v>4710.2998046875</v>
      </c>
      <c r="D3909" s="3">
        <v>4710.2998046875</v>
      </c>
      <c r="E3909" s="3">
        <v>4667.60009765625</v>
      </c>
      <c r="F3909" s="3">
        <v>4668.97021484375</v>
      </c>
    </row>
    <row r="3910" ht="12.75" customHeight="1">
      <c r="A3910" s="4">
        <v>44543.0</v>
      </c>
      <c r="B3910" s="2" t="s">
        <v>10</v>
      </c>
      <c r="C3910" s="3">
        <v>3686.93994140625</v>
      </c>
      <c r="D3910" s="3">
        <v>3708.93994140625</v>
      </c>
      <c r="E3910" s="3">
        <v>3678.06005859375</v>
      </c>
      <c r="F3910" s="3">
        <v>3681.080078125</v>
      </c>
    </row>
    <row r="3911" ht="12.75" customHeight="1">
      <c r="A3911" s="4">
        <v>44543.0</v>
      </c>
      <c r="B3911" s="2" t="s">
        <v>7</v>
      </c>
      <c r="C3911" s="3">
        <v>72.0400009155273</v>
      </c>
      <c r="D3911" s="3">
        <v>73.0</v>
      </c>
      <c r="E3911" s="3">
        <v>70.7099990844727</v>
      </c>
      <c r="F3911" s="3">
        <v>71.2900009155273</v>
      </c>
    </row>
    <row r="3912" ht="12.75" customHeight="1">
      <c r="A3912" s="4">
        <v>44544.0</v>
      </c>
      <c r="B3912" s="2" t="s">
        <v>8</v>
      </c>
      <c r="C3912" s="3">
        <v>15680.349609375</v>
      </c>
      <c r="D3912" s="3">
        <v>15697.98046875</v>
      </c>
      <c r="E3912" s="3">
        <v>15448.4501953125</v>
      </c>
      <c r="F3912" s="3">
        <v>15453.5595703125</v>
      </c>
    </row>
    <row r="3913" ht="12.75" customHeight="1">
      <c r="A3913" s="4">
        <v>44544.0</v>
      </c>
      <c r="B3913" s="2" t="s">
        <v>9</v>
      </c>
      <c r="C3913" s="3">
        <v>17283.19921875</v>
      </c>
      <c r="D3913" s="3">
        <v>17376.19921875</v>
      </c>
      <c r="E3913" s="3">
        <v>17225.80078125</v>
      </c>
      <c r="F3913" s="3">
        <v>17324.900390625</v>
      </c>
    </row>
    <row r="3914" ht="12.75" customHeight="1">
      <c r="A3914" s="4">
        <v>44544.0</v>
      </c>
      <c r="B3914" s="2" t="s">
        <v>11</v>
      </c>
      <c r="C3914" s="3">
        <v>28554.859375</v>
      </c>
      <c r="D3914" s="3">
        <v>28672.9609375</v>
      </c>
      <c r="E3914" s="3">
        <v>28309.669921875</v>
      </c>
      <c r="F3914" s="3">
        <v>28432.640625</v>
      </c>
    </row>
    <row r="3915" ht="12.75" customHeight="1">
      <c r="A3915" s="4">
        <v>44544.0</v>
      </c>
      <c r="B3915" s="2" t="s">
        <v>6</v>
      </c>
      <c r="C3915" s="3">
        <v>4642.990234375</v>
      </c>
      <c r="D3915" s="3">
        <v>4660.47021484375</v>
      </c>
      <c r="E3915" s="3">
        <v>4606.52001953125</v>
      </c>
      <c r="F3915" s="3">
        <v>4634.08984375</v>
      </c>
    </row>
    <row r="3916" ht="12.75" customHeight="1">
      <c r="A3916" s="4">
        <v>44544.0</v>
      </c>
      <c r="B3916" s="2" t="s">
        <v>10</v>
      </c>
      <c r="C3916" s="3">
        <v>3669.81005859375</v>
      </c>
      <c r="D3916" s="3">
        <v>3671.67993164063</v>
      </c>
      <c r="E3916" s="3">
        <v>3654.65991210938</v>
      </c>
      <c r="F3916" s="3">
        <v>3661.53002929688</v>
      </c>
    </row>
    <row r="3917" ht="12.75" customHeight="1">
      <c r="A3917" s="4">
        <v>44544.0</v>
      </c>
      <c r="B3917" s="2" t="s">
        <v>7</v>
      </c>
      <c r="C3917" s="3">
        <v>71.120002746582</v>
      </c>
      <c r="D3917" s="3">
        <v>72.0299987792969</v>
      </c>
      <c r="E3917" s="3">
        <v>69.5100021362305</v>
      </c>
      <c r="F3917" s="3">
        <v>70.7300033569336</v>
      </c>
    </row>
    <row r="3918" ht="12.75" customHeight="1">
      <c r="A3918" s="4">
        <v>44545.0</v>
      </c>
      <c r="B3918" s="2" t="s">
        <v>8</v>
      </c>
      <c r="C3918" s="3">
        <v>15503.6396484375</v>
      </c>
      <c r="D3918" s="3">
        <v>15531.0400390625</v>
      </c>
      <c r="E3918" s="3">
        <v>15451.740234375</v>
      </c>
      <c r="F3918" s="3">
        <v>15476.349609375</v>
      </c>
    </row>
    <row r="3919" ht="12.75" customHeight="1">
      <c r="A3919" s="4">
        <v>44545.0</v>
      </c>
      <c r="B3919" s="2" t="s">
        <v>9</v>
      </c>
      <c r="C3919" s="3">
        <v>17323.650390625</v>
      </c>
      <c r="D3919" s="3">
        <v>17351.19921875</v>
      </c>
      <c r="E3919" s="3">
        <v>17192.19921875</v>
      </c>
      <c r="F3919" s="3">
        <v>17221.400390625</v>
      </c>
    </row>
    <row r="3920" ht="12.75" customHeight="1">
      <c r="A3920" s="4">
        <v>44545.0</v>
      </c>
      <c r="B3920" s="2" t="s">
        <v>11</v>
      </c>
      <c r="C3920" s="3">
        <v>28358.470703125</v>
      </c>
      <c r="D3920" s="3">
        <v>28525.830078125</v>
      </c>
      <c r="E3920" s="3">
        <v>28358.470703125</v>
      </c>
      <c r="F3920" s="3">
        <v>28459.720703125</v>
      </c>
    </row>
    <row r="3921" ht="12.75" customHeight="1">
      <c r="A3921" s="4">
        <v>44545.0</v>
      </c>
      <c r="B3921" s="2" t="s">
        <v>6</v>
      </c>
      <c r="C3921" s="3">
        <v>4636.4599609375</v>
      </c>
      <c r="D3921" s="3">
        <v>4712.60009765625</v>
      </c>
      <c r="E3921" s="3">
        <v>4611.22021484375</v>
      </c>
      <c r="F3921" s="3">
        <v>4709.85009765625</v>
      </c>
    </row>
    <row r="3922" ht="12.75" customHeight="1">
      <c r="A3922" s="4">
        <v>44545.0</v>
      </c>
      <c r="B3922" s="2" t="s">
        <v>10</v>
      </c>
      <c r="C3922" s="3">
        <v>3655.05004882813</v>
      </c>
      <c r="D3922" s="3">
        <v>3668.39990234375</v>
      </c>
      <c r="E3922" s="3">
        <v>3645.23999023438</v>
      </c>
      <c r="F3922" s="3">
        <v>3647.6298828125</v>
      </c>
    </row>
    <row r="3923" ht="12.75" customHeight="1">
      <c r="A3923" s="4">
        <v>44545.0</v>
      </c>
      <c r="B3923" s="2" t="s">
        <v>7</v>
      </c>
      <c r="C3923" s="3">
        <v>70.3499984741211</v>
      </c>
      <c r="D3923" s="3">
        <v>71.6600036621094</v>
      </c>
      <c r="E3923" s="3">
        <v>69.3899993896484</v>
      </c>
      <c r="F3923" s="3">
        <v>70.870002746582</v>
      </c>
    </row>
    <row r="3924" ht="12.75" customHeight="1">
      <c r="A3924" s="4">
        <v>44546.0</v>
      </c>
      <c r="B3924" s="2" t="s">
        <v>8</v>
      </c>
      <c r="C3924" s="3">
        <v>15708.9404296875</v>
      </c>
      <c r="D3924" s="3">
        <v>15780.9296875</v>
      </c>
      <c r="E3924" s="3">
        <v>15621.5703125</v>
      </c>
      <c r="F3924" s="3">
        <v>15636.400390625</v>
      </c>
    </row>
    <row r="3925" ht="12.75" customHeight="1">
      <c r="A3925" s="4">
        <v>44546.0</v>
      </c>
      <c r="B3925" s="2" t="s">
        <v>9</v>
      </c>
      <c r="C3925" s="3">
        <v>17373.0</v>
      </c>
      <c r="D3925" s="3">
        <v>17379.349609375</v>
      </c>
      <c r="E3925" s="3">
        <v>17184.94921875</v>
      </c>
      <c r="F3925" s="3">
        <v>17248.400390625</v>
      </c>
    </row>
    <row r="3926" ht="12.75" customHeight="1">
      <c r="A3926" s="4">
        <v>44546.0</v>
      </c>
      <c r="B3926" s="2" t="s">
        <v>11</v>
      </c>
      <c r="C3926" s="3">
        <v>28868.369140625</v>
      </c>
      <c r="D3926" s="3">
        <v>29070.080078125</v>
      </c>
      <c r="E3926" s="3">
        <v>28782.189453125</v>
      </c>
      <c r="F3926" s="3">
        <v>29066.3203125</v>
      </c>
    </row>
    <row r="3927" ht="12.75" customHeight="1">
      <c r="A3927" s="4">
        <v>44546.0</v>
      </c>
      <c r="B3927" s="2" t="s">
        <v>6</v>
      </c>
      <c r="C3927" s="3">
        <v>4719.1298828125</v>
      </c>
      <c r="D3927" s="3">
        <v>4731.990234375</v>
      </c>
      <c r="E3927" s="3">
        <v>4651.89013671875</v>
      </c>
      <c r="F3927" s="3">
        <v>4668.669921875</v>
      </c>
    </row>
    <row r="3928" ht="12.75" customHeight="1">
      <c r="A3928" s="4">
        <v>44546.0</v>
      </c>
      <c r="B3928" s="2" t="s">
        <v>10</v>
      </c>
      <c r="C3928" s="3">
        <v>3648.92993164063</v>
      </c>
      <c r="D3928" s="3">
        <v>3675.02001953125</v>
      </c>
      <c r="E3928" s="3">
        <v>3644.65991210938</v>
      </c>
      <c r="F3928" s="3">
        <v>3675.02001953125</v>
      </c>
    </row>
    <row r="3929" ht="12.75" customHeight="1">
      <c r="A3929" s="4">
        <v>44546.0</v>
      </c>
      <c r="B3929" s="2" t="s">
        <v>7</v>
      </c>
      <c r="C3929" s="3">
        <v>71.4800033569336</v>
      </c>
      <c r="D3929" s="3">
        <v>72.9899978637695</v>
      </c>
      <c r="E3929" s="3">
        <v>71.0299987792969</v>
      </c>
      <c r="F3929" s="3">
        <v>72.379997253418</v>
      </c>
    </row>
    <row r="3930" ht="12.75" customHeight="1">
      <c r="A3930" s="4">
        <v>44547.0</v>
      </c>
      <c r="B3930" s="2" t="s">
        <v>8</v>
      </c>
      <c r="C3930" s="3">
        <v>15599.75</v>
      </c>
      <c r="D3930" s="3">
        <v>15609.509765625</v>
      </c>
      <c r="E3930" s="3">
        <v>15419.5498046875</v>
      </c>
      <c r="F3930" s="3">
        <v>15531.6904296875</v>
      </c>
    </row>
    <row r="3931" ht="12.75" customHeight="1">
      <c r="A3931" s="4">
        <v>44547.0</v>
      </c>
      <c r="B3931" s="2" t="s">
        <v>9</v>
      </c>
      <c r="C3931" s="3">
        <v>17276.0</v>
      </c>
      <c r="D3931" s="3">
        <v>17298.150390625</v>
      </c>
      <c r="E3931" s="3">
        <v>16966.44921875</v>
      </c>
      <c r="F3931" s="3">
        <v>16985.19921875</v>
      </c>
    </row>
    <row r="3932" ht="12.75" customHeight="1">
      <c r="A3932" s="4">
        <v>44547.0</v>
      </c>
      <c r="B3932" s="2" t="s">
        <v>11</v>
      </c>
      <c r="C3932" s="3">
        <v>28854.599609375</v>
      </c>
      <c r="D3932" s="3">
        <v>28904.939453125</v>
      </c>
      <c r="E3932" s="3">
        <v>28503.080078125</v>
      </c>
      <c r="F3932" s="3">
        <v>28545.6796875</v>
      </c>
    </row>
    <row r="3933" ht="12.75" customHeight="1">
      <c r="A3933" s="4">
        <v>44547.0</v>
      </c>
      <c r="B3933" s="2" t="s">
        <v>6</v>
      </c>
      <c r="C3933" s="3">
        <v>4652.5</v>
      </c>
      <c r="D3933" s="3">
        <v>4666.7001953125</v>
      </c>
      <c r="E3933" s="3">
        <v>4600.22021484375</v>
      </c>
      <c r="F3933" s="3">
        <v>4620.64013671875</v>
      </c>
    </row>
    <row r="3934" ht="12.75" customHeight="1">
      <c r="A3934" s="4">
        <v>44547.0</v>
      </c>
      <c r="B3934" s="2" t="s">
        <v>10</v>
      </c>
      <c r="C3934" s="3">
        <v>3670.26000976563</v>
      </c>
      <c r="D3934" s="3">
        <v>3673.64990234375</v>
      </c>
      <c r="E3934" s="3">
        <v>3631.65991210938</v>
      </c>
      <c r="F3934" s="3">
        <v>3632.36010742188</v>
      </c>
    </row>
    <row r="3935" ht="12.75" customHeight="1">
      <c r="A3935" s="4">
        <v>44547.0</v>
      </c>
      <c r="B3935" s="2" t="s">
        <v>7</v>
      </c>
      <c r="C3935" s="3">
        <v>71.9199981689453</v>
      </c>
      <c r="D3935" s="3">
        <v>72.2600021362305</v>
      </c>
      <c r="E3935" s="3">
        <v>69.8899993896484</v>
      </c>
      <c r="F3935" s="3">
        <v>70.8600006103516</v>
      </c>
    </row>
    <row r="3936" ht="12.75" customHeight="1">
      <c r="A3936" s="4">
        <v>44550.0</v>
      </c>
      <c r="B3936" s="2" t="s">
        <v>8</v>
      </c>
      <c r="C3936" s="3">
        <v>15152.5595703125</v>
      </c>
      <c r="D3936" s="3">
        <v>15296.080078125</v>
      </c>
      <c r="E3936" s="3">
        <v>15060.099609375</v>
      </c>
      <c r="F3936" s="3">
        <v>15239.669921875</v>
      </c>
    </row>
    <row r="3937" ht="12.75" customHeight="1">
      <c r="A3937" s="4">
        <v>44550.0</v>
      </c>
      <c r="B3937" s="2" t="s">
        <v>9</v>
      </c>
      <c r="C3937" s="3">
        <v>16824.25</v>
      </c>
      <c r="D3937" s="3">
        <v>16840.099609375</v>
      </c>
      <c r="E3937" s="3">
        <v>16410.19921875</v>
      </c>
      <c r="F3937" s="3">
        <v>16614.19921875</v>
      </c>
    </row>
    <row r="3938" ht="12.75" customHeight="1">
      <c r="A3938" s="4">
        <v>44550.0</v>
      </c>
      <c r="B3938" s="2" t="s">
        <v>11</v>
      </c>
      <c r="C3938" s="3">
        <v>28325.4609375</v>
      </c>
      <c r="D3938" s="3">
        <v>28441.509765625</v>
      </c>
      <c r="E3938" s="3">
        <v>27893.1796875</v>
      </c>
      <c r="F3938" s="3">
        <v>27937.810546875</v>
      </c>
    </row>
    <row r="3939" ht="12.75" customHeight="1">
      <c r="A3939" s="4">
        <v>44550.0</v>
      </c>
      <c r="B3939" s="2" t="s">
        <v>6</v>
      </c>
      <c r="C3939" s="3">
        <v>4587.89990234375</v>
      </c>
      <c r="D3939" s="3">
        <v>4587.89990234375</v>
      </c>
      <c r="E3939" s="3">
        <v>4531.10009765625</v>
      </c>
      <c r="F3939" s="3">
        <v>4568.02001953125</v>
      </c>
    </row>
    <row r="3940" ht="12.75" customHeight="1">
      <c r="A3940" s="4">
        <v>44550.0</v>
      </c>
      <c r="B3940" s="2" t="s">
        <v>10</v>
      </c>
      <c r="C3940" s="3">
        <v>3620.0400390625</v>
      </c>
      <c r="D3940" s="3">
        <v>3643.94995117188</v>
      </c>
      <c r="E3940" s="3">
        <v>3589.36010742188</v>
      </c>
      <c r="F3940" s="3">
        <v>3593.60009765625</v>
      </c>
    </row>
    <row r="3941" ht="12.75" customHeight="1">
      <c r="A3941" s="4">
        <v>44550.0</v>
      </c>
      <c r="B3941" s="2" t="s">
        <v>7</v>
      </c>
      <c r="C3941" s="3">
        <v>70.0699996948242</v>
      </c>
      <c r="D3941" s="3">
        <v>70.0699996948242</v>
      </c>
      <c r="E3941" s="3">
        <v>66.0400009155273</v>
      </c>
      <c r="F3941" s="3">
        <v>68.2300033569336</v>
      </c>
    </row>
    <row r="3942" ht="12.75" customHeight="1">
      <c r="A3942" s="4">
        <v>44551.0</v>
      </c>
      <c r="B3942" s="2" t="s">
        <v>8</v>
      </c>
      <c r="C3942" s="3">
        <v>15379.080078125</v>
      </c>
      <c r="D3942" s="3">
        <v>15452.419921875</v>
      </c>
      <c r="E3942" s="3">
        <v>15305.6103515625</v>
      </c>
      <c r="F3942" s="3">
        <v>15447.4404296875</v>
      </c>
    </row>
    <row r="3943" ht="12.75" customHeight="1">
      <c r="A3943" s="4">
        <v>44551.0</v>
      </c>
      <c r="B3943" s="2" t="s">
        <v>9</v>
      </c>
      <c r="C3943" s="3">
        <v>16773.150390625</v>
      </c>
      <c r="D3943" s="3">
        <v>16936.400390625</v>
      </c>
      <c r="E3943" s="3">
        <v>16688.25</v>
      </c>
      <c r="F3943" s="3">
        <v>16770.849609375</v>
      </c>
    </row>
    <row r="3944" ht="12.75" customHeight="1">
      <c r="A3944" s="4">
        <v>44551.0</v>
      </c>
      <c r="B3944" s="2" t="s">
        <v>11</v>
      </c>
      <c r="C3944" s="3">
        <v>28309.599609375</v>
      </c>
      <c r="D3944" s="3">
        <v>28533.740234375</v>
      </c>
      <c r="E3944" s="3">
        <v>28226.4296875</v>
      </c>
      <c r="F3944" s="3">
        <v>28517.58984375</v>
      </c>
    </row>
    <row r="3945" ht="12.75" customHeight="1">
      <c r="A3945" s="4">
        <v>44551.0</v>
      </c>
      <c r="B3945" s="2" t="s">
        <v>6</v>
      </c>
      <c r="C3945" s="3">
        <v>4594.9599609375</v>
      </c>
      <c r="D3945" s="3">
        <v>4651.14013671875</v>
      </c>
      <c r="E3945" s="3">
        <v>4583.16015625</v>
      </c>
      <c r="F3945" s="3">
        <v>4649.22998046875</v>
      </c>
    </row>
    <row r="3946" ht="12.75" customHeight="1">
      <c r="A3946" s="4">
        <v>44551.0</v>
      </c>
      <c r="B3946" s="2" t="s">
        <v>10</v>
      </c>
      <c r="C3946" s="3">
        <v>3591.44995117188</v>
      </c>
      <c r="D3946" s="3">
        <v>3627.09008789063</v>
      </c>
      <c r="E3946" s="3">
        <v>3591.44995117188</v>
      </c>
      <c r="F3946" s="3">
        <v>3625.1298828125</v>
      </c>
    </row>
    <row r="3947" ht="12.75" customHeight="1">
      <c r="A3947" s="4">
        <v>44551.0</v>
      </c>
      <c r="B3947" s="2" t="s">
        <v>7</v>
      </c>
      <c r="C3947" s="3">
        <v>69.2099990844727</v>
      </c>
      <c r="D3947" s="3">
        <v>71.5500030517578</v>
      </c>
      <c r="E3947" s="3">
        <v>68.5599975585938</v>
      </c>
      <c r="F3947" s="3">
        <v>71.120002746582</v>
      </c>
    </row>
    <row r="3948" ht="12.75" customHeight="1">
      <c r="A3948" s="4">
        <v>44552.0</v>
      </c>
      <c r="B3948" s="2" t="s">
        <v>8</v>
      </c>
      <c r="C3948" s="3">
        <v>15474.83984375</v>
      </c>
      <c r="D3948" s="3">
        <v>15593.4697265625</v>
      </c>
      <c r="E3948" s="3">
        <v>15425.16015625</v>
      </c>
      <c r="F3948" s="3">
        <v>15593.4697265625</v>
      </c>
    </row>
    <row r="3949" ht="12.75" customHeight="1">
      <c r="A3949" s="4">
        <v>44552.0</v>
      </c>
      <c r="B3949" s="2" t="s">
        <v>9</v>
      </c>
      <c r="C3949" s="3">
        <v>16865.55078125</v>
      </c>
      <c r="D3949" s="3">
        <v>16971.0</v>
      </c>
      <c r="E3949" s="3">
        <v>16819.5</v>
      </c>
      <c r="F3949" s="3">
        <v>16955.44921875</v>
      </c>
    </row>
    <row r="3950" ht="12.75" customHeight="1">
      <c r="A3950" s="4">
        <v>44552.0</v>
      </c>
      <c r="B3950" s="2" t="s">
        <v>11</v>
      </c>
      <c r="C3950" s="3">
        <v>28614.060546875</v>
      </c>
      <c r="D3950" s="3">
        <v>28673.76953125</v>
      </c>
      <c r="E3950" s="3">
        <v>28473.849609375</v>
      </c>
      <c r="F3950" s="3">
        <v>28562.2109375</v>
      </c>
    </row>
    <row r="3951" ht="12.75" customHeight="1">
      <c r="A3951" s="4">
        <v>44552.0</v>
      </c>
      <c r="B3951" s="2" t="s">
        <v>6</v>
      </c>
      <c r="C3951" s="3">
        <v>4650.35986328125</v>
      </c>
      <c r="D3951" s="3">
        <v>4697.669921875</v>
      </c>
      <c r="E3951" s="3">
        <v>4645.52978515625</v>
      </c>
      <c r="F3951" s="3">
        <v>4696.56005859375</v>
      </c>
    </row>
    <row r="3952" ht="12.75" customHeight="1">
      <c r="A3952" s="4">
        <v>44552.0</v>
      </c>
      <c r="B3952" s="2" t="s">
        <v>10</v>
      </c>
      <c r="C3952" s="3">
        <v>3632.67993164063</v>
      </c>
      <c r="D3952" s="3">
        <v>3635.89990234375</v>
      </c>
      <c r="E3952" s="3">
        <v>3616.55004882813</v>
      </c>
      <c r="F3952" s="3">
        <v>3622.6201171875</v>
      </c>
    </row>
    <row r="3953" ht="12.75" customHeight="1">
      <c r="A3953" s="4">
        <v>44552.0</v>
      </c>
      <c r="B3953" s="2" t="s">
        <v>7</v>
      </c>
      <c r="C3953" s="3">
        <v>71.2699966430664</v>
      </c>
      <c r="D3953" s="3">
        <v>73.1600036621094</v>
      </c>
      <c r="E3953" s="3">
        <v>70.8000030517578</v>
      </c>
      <c r="F3953" s="3">
        <v>72.7600021362305</v>
      </c>
    </row>
    <row r="3954" ht="12.75" customHeight="1">
      <c r="A3954" s="4">
        <v>44553.0</v>
      </c>
      <c r="B3954" s="2" t="s">
        <v>8</v>
      </c>
      <c r="C3954" s="3">
        <v>15660.7802734375</v>
      </c>
      <c r="D3954" s="3">
        <v>15768.4501953125</v>
      </c>
      <c r="E3954" s="3">
        <v>15622.599609375</v>
      </c>
      <c r="F3954" s="3">
        <v>15756.3095703125</v>
      </c>
    </row>
    <row r="3955" ht="12.75" customHeight="1">
      <c r="A3955" s="4">
        <v>44553.0</v>
      </c>
      <c r="B3955" s="2" t="s">
        <v>9</v>
      </c>
      <c r="C3955" s="3">
        <v>17066.80078125</v>
      </c>
      <c r="D3955" s="3">
        <v>17118.650390625</v>
      </c>
      <c r="E3955" s="3">
        <v>17015.55078125</v>
      </c>
      <c r="F3955" s="3">
        <v>17072.599609375</v>
      </c>
    </row>
    <row r="3956" ht="12.75" customHeight="1">
      <c r="A3956" s="4">
        <v>44553.0</v>
      </c>
      <c r="B3956" s="2" t="s">
        <v>11</v>
      </c>
      <c r="C3956" s="3">
        <v>28703.009765625</v>
      </c>
      <c r="D3956" s="3">
        <v>28798.369140625</v>
      </c>
      <c r="E3956" s="3">
        <v>28640.150390625</v>
      </c>
      <c r="F3956" s="3">
        <v>28798.369140625</v>
      </c>
    </row>
    <row r="3957" ht="12.75" customHeight="1">
      <c r="A3957" s="4">
        <v>44553.0</v>
      </c>
      <c r="B3957" s="2" t="s">
        <v>6</v>
      </c>
      <c r="C3957" s="3">
        <v>4703.9599609375</v>
      </c>
      <c r="D3957" s="3">
        <v>4740.740234375</v>
      </c>
      <c r="E3957" s="3">
        <v>4703.9599609375</v>
      </c>
      <c r="F3957" s="3">
        <v>4725.7900390625</v>
      </c>
    </row>
    <row r="3958" ht="12.75" customHeight="1">
      <c r="A3958" s="4">
        <v>44553.0</v>
      </c>
      <c r="B3958" s="2" t="s">
        <v>10</v>
      </c>
      <c r="C3958" s="3">
        <v>3625.46997070313</v>
      </c>
      <c r="D3958" s="3">
        <v>3643.55004882813</v>
      </c>
      <c r="E3958" s="3">
        <v>3618.05004882813</v>
      </c>
      <c r="F3958" s="3">
        <v>3643.34008789063</v>
      </c>
    </row>
    <row r="3959" ht="12.75" customHeight="1">
      <c r="A3959" s="4">
        <v>44553.0</v>
      </c>
      <c r="B3959" s="2" t="s">
        <v>7</v>
      </c>
      <c r="C3959" s="3">
        <v>73.0299987792969</v>
      </c>
      <c r="D3959" s="3">
        <v>73.9499969482422</v>
      </c>
      <c r="E3959" s="3">
        <v>72.2699966430664</v>
      </c>
      <c r="F3959" s="3">
        <v>73.7900009155273</v>
      </c>
    </row>
    <row r="3960" ht="12.75" customHeight="1">
      <c r="A3960" s="4">
        <v>44554.0</v>
      </c>
      <c r="B3960" s="2" t="s">
        <v>9</v>
      </c>
      <c r="C3960" s="3">
        <v>17149.5</v>
      </c>
      <c r="D3960" s="3">
        <v>17155.599609375</v>
      </c>
      <c r="E3960" s="3">
        <v>16909.599609375</v>
      </c>
      <c r="F3960" s="3">
        <v>17003.75</v>
      </c>
    </row>
    <row r="3961" ht="12.75" customHeight="1">
      <c r="A3961" s="4">
        <v>44554.0</v>
      </c>
      <c r="B3961" s="2" t="s">
        <v>11</v>
      </c>
      <c r="C3961" s="3">
        <v>28836.05078125</v>
      </c>
      <c r="D3961" s="3">
        <v>28870.130859375</v>
      </c>
      <c r="E3961" s="3">
        <v>28773.5</v>
      </c>
      <c r="F3961" s="3">
        <v>28782.58984375</v>
      </c>
    </row>
    <row r="3962" ht="12.75" customHeight="1">
      <c r="A3962" s="4">
        <v>44554.0</v>
      </c>
      <c r="B3962" s="2" t="s">
        <v>10</v>
      </c>
      <c r="C3962" s="3">
        <v>3645.39501953125</v>
      </c>
      <c r="D3962" s="3">
        <v>3648.9560546875</v>
      </c>
      <c r="E3962" s="3">
        <v>3612.06689453125</v>
      </c>
      <c r="F3962" s="3">
        <v>3618.05395507813</v>
      </c>
    </row>
    <row r="3963" ht="12.75" customHeight="1">
      <c r="A3963" s="4">
        <v>44557.0</v>
      </c>
      <c r="B3963" s="2" t="s">
        <v>8</v>
      </c>
      <c r="C3963" s="3">
        <v>15705.5302734375</v>
      </c>
      <c r="D3963" s="3">
        <v>15854.6201171875</v>
      </c>
      <c r="E3963" s="3">
        <v>15697.4404296875</v>
      </c>
      <c r="F3963" s="3">
        <v>15835.25</v>
      </c>
    </row>
    <row r="3964" ht="12.75" customHeight="1">
      <c r="A3964" s="4">
        <v>44557.0</v>
      </c>
      <c r="B3964" s="2" t="s">
        <v>9</v>
      </c>
      <c r="C3964" s="3">
        <v>16937.75</v>
      </c>
      <c r="D3964" s="3">
        <v>17112.05078125</v>
      </c>
      <c r="E3964" s="3">
        <v>16833.19921875</v>
      </c>
      <c r="F3964" s="3">
        <v>17086.25</v>
      </c>
    </row>
    <row r="3965" ht="12.75" customHeight="1">
      <c r="A3965" s="4">
        <v>44557.0</v>
      </c>
      <c r="B3965" s="2" t="s">
        <v>11</v>
      </c>
      <c r="C3965" s="3">
        <v>28786.330078125</v>
      </c>
      <c r="D3965" s="3">
        <v>28805.279296875</v>
      </c>
      <c r="E3965" s="3">
        <v>28658.8203125</v>
      </c>
      <c r="F3965" s="3">
        <v>28676.4609375</v>
      </c>
    </row>
    <row r="3966" ht="12.75" customHeight="1">
      <c r="A3966" s="4">
        <v>44557.0</v>
      </c>
      <c r="B3966" s="2" t="s">
        <v>6</v>
      </c>
      <c r="C3966" s="3">
        <v>4733.990234375</v>
      </c>
      <c r="D3966" s="3">
        <v>4791.490234375</v>
      </c>
      <c r="E3966" s="3">
        <v>4733.990234375</v>
      </c>
      <c r="F3966" s="3">
        <v>4791.18994140625</v>
      </c>
    </row>
    <row r="3967" ht="12.75" customHeight="1">
      <c r="A3967" s="4">
        <v>44557.0</v>
      </c>
      <c r="B3967" s="2" t="s">
        <v>10</v>
      </c>
      <c r="C3967" s="3">
        <v>3613.05004882813</v>
      </c>
      <c r="D3967" s="3">
        <v>3632.18994140625</v>
      </c>
      <c r="E3967" s="3">
        <v>3601.93994140625</v>
      </c>
      <c r="F3967" s="3">
        <v>3615.96997070313</v>
      </c>
    </row>
    <row r="3968" ht="12.75" customHeight="1">
      <c r="A3968" s="4">
        <v>44557.0</v>
      </c>
      <c r="B3968" s="2" t="s">
        <v>7</v>
      </c>
      <c r="C3968" s="3">
        <v>73.379997253418</v>
      </c>
      <c r="D3968" s="3">
        <v>76.0899963378906</v>
      </c>
      <c r="E3968" s="3">
        <v>72.5699996948242</v>
      </c>
      <c r="F3968" s="3">
        <v>75.5699996948242</v>
      </c>
    </row>
    <row r="3969" ht="12.75" customHeight="1">
      <c r="A3969" s="4">
        <v>44558.0</v>
      </c>
      <c r="B3969" s="2" t="s">
        <v>8</v>
      </c>
      <c r="C3969" s="3">
        <v>15839.1904296875</v>
      </c>
      <c r="D3969" s="3">
        <v>15974.7900390625</v>
      </c>
      <c r="E3969" s="3">
        <v>15832.9599609375</v>
      </c>
      <c r="F3969" s="3">
        <v>15963.7001953125</v>
      </c>
    </row>
    <row r="3970" ht="12.75" customHeight="1">
      <c r="A3970" s="4">
        <v>44558.0</v>
      </c>
      <c r="B3970" s="2" t="s">
        <v>9</v>
      </c>
      <c r="C3970" s="3">
        <v>17177.599609375</v>
      </c>
      <c r="D3970" s="3">
        <v>17250.25</v>
      </c>
      <c r="E3970" s="3">
        <v>17161.150390625</v>
      </c>
      <c r="F3970" s="3">
        <v>17233.25</v>
      </c>
    </row>
    <row r="3971" ht="12.75" customHeight="1">
      <c r="A3971" s="4">
        <v>44558.0</v>
      </c>
      <c r="B3971" s="2" t="s">
        <v>11</v>
      </c>
      <c r="C3971" s="3">
        <v>28953.3203125</v>
      </c>
      <c r="D3971" s="3">
        <v>29121.009765625</v>
      </c>
      <c r="E3971" s="3">
        <v>28879.6796875</v>
      </c>
      <c r="F3971" s="3">
        <v>29069.16015625</v>
      </c>
    </row>
    <row r="3972" ht="12.75" customHeight="1">
      <c r="A3972" s="4">
        <v>44558.0</v>
      </c>
      <c r="B3972" s="2" t="s">
        <v>6</v>
      </c>
      <c r="C3972" s="3">
        <v>4795.490234375</v>
      </c>
      <c r="D3972" s="3">
        <v>4807.02001953125</v>
      </c>
      <c r="E3972" s="3">
        <v>4780.0400390625</v>
      </c>
      <c r="F3972" s="3">
        <v>4786.35009765625</v>
      </c>
    </row>
    <row r="3973" ht="12.75" customHeight="1">
      <c r="A3973" s="4">
        <v>44558.0</v>
      </c>
      <c r="B3973" s="2" t="s">
        <v>10</v>
      </c>
      <c r="C3973" s="3">
        <v>3619.64208984375</v>
      </c>
      <c r="D3973" s="3">
        <v>3631.07690429688</v>
      </c>
      <c r="E3973" s="3">
        <v>3607.36401367188</v>
      </c>
      <c r="F3973" s="3">
        <v>3630.11206054688</v>
      </c>
    </row>
    <row r="3974" ht="12.75" customHeight="1">
      <c r="A3974" s="4">
        <v>44558.0</v>
      </c>
      <c r="B3974" s="2" t="s">
        <v>7</v>
      </c>
      <c r="C3974" s="3">
        <v>75.9700012207031</v>
      </c>
      <c r="D3974" s="3">
        <v>76.9199981689453</v>
      </c>
      <c r="E3974" s="3">
        <v>75.5299987792969</v>
      </c>
      <c r="F3974" s="3">
        <v>75.9800033569336</v>
      </c>
    </row>
    <row r="3975" ht="12.75" customHeight="1">
      <c r="A3975" s="4">
        <v>44559.0</v>
      </c>
      <c r="B3975" s="2" t="s">
        <v>8</v>
      </c>
      <c r="C3975" s="3">
        <v>15952.4697265625</v>
      </c>
      <c r="D3975" s="3">
        <v>15955.0302734375</v>
      </c>
      <c r="E3975" s="3">
        <v>15803.58984375</v>
      </c>
      <c r="F3975" s="3">
        <v>15852.25</v>
      </c>
    </row>
    <row r="3976" ht="12.75" customHeight="1">
      <c r="A3976" s="4">
        <v>44559.0</v>
      </c>
      <c r="B3976" s="2" t="s">
        <v>9</v>
      </c>
      <c r="C3976" s="3">
        <v>17220.099609375</v>
      </c>
      <c r="D3976" s="3">
        <v>17285.94921875</v>
      </c>
      <c r="E3976" s="3">
        <v>17176.650390625</v>
      </c>
      <c r="F3976" s="3">
        <v>17213.599609375</v>
      </c>
    </row>
    <row r="3977" ht="12.75" customHeight="1">
      <c r="A3977" s="4">
        <v>44559.0</v>
      </c>
      <c r="B3977" s="2" t="s">
        <v>11</v>
      </c>
      <c r="C3977" s="3">
        <v>28995.73046875</v>
      </c>
      <c r="D3977" s="3">
        <v>29106.279296875</v>
      </c>
      <c r="E3977" s="3">
        <v>28729.609375</v>
      </c>
      <c r="F3977" s="3">
        <v>28906.880859375</v>
      </c>
    </row>
    <row r="3978" ht="12.75" customHeight="1">
      <c r="A3978" s="4">
        <v>44559.0</v>
      </c>
      <c r="B3978" s="2" t="s">
        <v>6</v>
      </c>
      <c r="C3978" s="3">
        <v>4788.64013671875</v>
      </c>
      <c r="D3978" s="3">
        <v>4804.06005859375</v>
      </c>
      <c r="E3978" s="3">
        <v>4778.080078125</v>
      </c>
      <c r="F3978" s="3">
        <v>4793.06005859375</v>
      </c>
    </row>
    <row r="3979" ht="12.75" customHeight="1">
      <c r="A3979" s="4">
        <v>44559.0</v>
      </c>
      <c r="B3979" s="2" t="s">
        <v>10</v>
      </c>
      <c r="C3979" s="3">
        <v>3630.919921875</v>
      </c>
      <c r="D3979" s="3">
        <v>3630.919921875</v>
      </c>
      <c r="E3979" s="3">
        <v>3596.32006835938</v>
      </c>
      <c r="F3979" s="3">
        <v>3597.0</v>
      </c>
    </row>
    <row r="3980" ht="12.75" customHeight="1">
      <c r="A3980" s="4">
        <v>44559.0</v>
      </c>
      <c r="B3980" s="2" t="s">
        <v>7</v>
      </c>
      <c r="C3980" s="3">
        <v>76.0400009155273</v>
      </c>
      <c r="D3980" s="3">
        <v>77.370002746582</v>
      </c>
      <c r="E3980" s="3">
        <v>75.3600006103516</v>
      </c>
      <c r="F3980" s="3">
        <v>76.5599975585938</v>
      </c>
    </row>
    <row r="3981" ht="12.75" customHeight="1">
      <c r="A3981" s="4">
        <v>44560.0</v>
      </c>
      <c r="B3981" s="2" t="s">
        <v>8</v>
      </c>
      <c r="C3981" s="3">
        <v>15837.5595703125</v>
      </c>
      <c r="D3981" s="3">
        <v>15890.740234375</v>
      </c>
      <c r="E3981" s="3">
        <v>15834.5703125</v>
      </c>
      <c r="F3981" s="3">
        <v>15884.8603515625</v>
      </c>
    </row>
    <row r="3982" ht="12.75" customHeight="1">
      <c r="A3982" s="4">
        <v>44560.0</v>
      </c>
      <c r="B3982" s="2" t="s">
        <v>9</v>
      </c>
      <c r="C3982" s="3">
        <v>17201.44921875</v>
      </c>
      <c r="D3982" s="3">
        <v>17264.05078125</v>
      </c>
      <c r="E3982" s="3">
        <v>17146.349609375</v>
      </c>
      <c r="F3982" s="3">
        <v>17203.94921875</v>
      </c>
    </row>
    <row r="3983" ht="12.75" customHeight="1">
      <c r="A3983" s="4">
        <v>44560.0</v>
      </c>
      <c r="B3983" s="2" t="s">
        <v>11</v>
      </c>
      <c r="C3983" s="3">
        <v>28794.240234375</v>
      </c>
      <c r="D3983" s="3">
        <v>28904.419921875</v>
      </c>
      <c r="E3983" s="3">
        <v>28579.490234375</v>
      </c>
      <c r="F3983" s="3">
        <v>28791.7109375</v>
      </c>
    </row>
    <row r="3984" ht="12.75" customHeight="1">
      <c r="A3984" s="4">
        <v>44560.0</v>
      </c>
      <c r="B3984" s="2" t="s">
        <v>6</v>
      </c>
      <c r="C3984" s="3">
        <v>4794.22998046875</v>
      </c>
      <c r="D3984" s="3">
        <v>4808.93017578125</v>
      </c>
      <c r="E3984" s="3">
        <v>4775.330078125</v>
      </c>
      <c r="F3984" s="3">
        <v>4778.72998046875</v>
      </c>
    </row>
    <row r="3985" ht="12.75" customHeight="1">
      <c r="A3985" s="4">
        <v>44560.0</v>
      </c>
      <c r="B3985" s="2" t="s">
        <v>10</v>
      </c>
      <c r="C3985" s="3">
        <v>3596.48999023438</v>
      </c>
      <c r="D3985" s="3">
        <v>3628.919921875</v>
      </c>
      <c r="E3985" s="3">
        <v>3595.5</v>
      </c>
      <c r="F3985" s="3">
        <v>3619.18994140625</v>
      </c>
    </row>
    <row r="3986" ht="12.75" customHeight="1">
      <c r="A3986" s="4">
        <v>44560.0</v>
      </c>
      <c r="B3986" s="2" t="s">
        <v>7</v>
      </c>
      <c r="C3986" s="3">
        <v>76.5800018310547</v>
      </c>
      <c r="D3986" s="3">
        <v>77.4400024414063</v>
      </c>
      <c r="E3986" s="3">
        <v>75.7799987792969</v>
      </c>
      <c r="F3986" s="3">
        <v>76.9899978637695</v>
      </c>
    </row>
    <row r="3987" ht="12.75" customHeight="1">
      <c r="A3987" s="4">
        <v>44561.0</v>
      </c>
      <c r="B3987" s="2" t="s">
        <v>9</v>
      </c>
      <c r="C3987" s="3">
        <v>17244.5</v>
      </c>
      <c r="D3987" s="3">
        <v>17400.80078125</v>
      </c>
      <c r="E3987" s="3">
        <v>17238.5</v>
      </c>
      <c r="F3987" s="3">
        <v>17354.05078125</v>
      </c>
    </row>
    <row r="3988" ht="12.75" customHeight="1">
      <c r="A3988" s="4">
        <v>44561.0</v>
      </c>
      <c r="B3988" s="2" t="s">
        <v>6</v>
      </c>
      <c r="C3988" s="3">
        <v>4775.2099609375</v>
      </c>
      <c r="D3988" s="3">
        <v>4786.830078125</v>
      </c>
      <c r="E3988" s="3">
        <v>4765.75</v>
      </c>
      <c r="F3988" s="3">
        <v>4766.18017578125</v>
      </c>
    </row>
    <row r="3989" ht="12.75" customHeight="1">
      <c r="A3989" s="4">
        <v>44561.0</v>
      </c>
      <c r="B3989" s="2" t="s">
        <v>10</v>
      </c>
      <c r="C3989" s="3">
        <v>3626.23999023438</v>
      </c>
      <c r="D3989" s="3">
        <v>3642.84008789063</v>
      </c>
      <c r="E3989" s="3">
        <v>3624.93994140625</v>
      </c>
      <c r="F3989" s="3">
        <v>3639.78002929688</v>
      </c>
    </row>
    <row r="3990" ht="12.75" customHeight="1">
      <c r="A3990" s="4">
        <v>44561.0</v>
      </c>
      <c r="B3990" s="2" t="s">
        <v>7</v>
      </c>
      <c r="C3990" s="3">
        <v>76.6600036621094</v>
      </c>
      <c r="D3990" s="3">
        <v>77.0800018310547</v>
      </c>
      <c r="E3990" s="3">
        <v>74.9499969482422</v>
      </c>
      <c r="F3990" s="3">
        <v>75.2099990844727</v>
      </c>
    </row>
    <row r="3991" ht="12.75" customHeight="1">
      <c r="A3991" s="4">
        <v>44564.0</v>
      </c>
      <c r="B3991" s="2" t="s">
        <v>8</v>
      </c>
      <c r="C3991" s="3">
        <v>15947.4404296875</v>
      </c>
      <c r="D3991" s="3">
        <v>16069.3798828125</v>
      </c>
      <c r="E3991" s="3">
        <v>15943.16015625</v>
      </c>
      <c r="F3991" s="3">
        <v>16020.73046875</v>
      </c>
    </row>
    <row r="3992" ht="12.75" customHeight="1">
      <c r="A3992" s="4">
        <v>44564.0</v>
      </c>
      <c r="B3992" s="2" t="s">
        <v>9</v>
      </c>
      <c r="C3992" s="3">
        <v>17387.150390625</v>
      </c>
      <c r="D3992" s="3">
        <v>17646.650390625</v>
      </c>
      <c r="E3992" s="3">
        <v>17383.30078125</v>
      </c>
      <c r="F3992" s="3">
        <v>17625.69921875</v>
      </c>
    </row>
    <row r="3993" ht="12.75" customHeight="1">
      <c r="A3993" s="4">
        <v>44564.0</v>
      </c>
      <c r="B3993" s="2" t="s">
        <v>6</v>
      </c>
      <c r="C3993" s="3">
        <v>4778.14013671875</v>
      </c>
      <c r="D3993" s="3">
        <v>4796.64013671875</v>
      </c>
      <c r="E3993" s="3">
        <v>4758.169921875</v>
      </c>
      <c r="F3993" s="3">
        <v>4796.56005859375</v>
      </c>
    </row>
    <row r="3994" ht="12.75" customHeight="1">
      <c r="A3994" s="4">
        <v>44564.0</v>
      </c>
      <c r="B3994" s="2" t="s">
        <v>7</v>
      </c>
      <c r="C3994" s="3">
        <v>75.6900024414063</v>
      </c>
      <c r="D3994" s="3">
        <v>76.4599990844727</v>
      </c>
      <c r="E3994" s="3">
        <v>74.2699966430664</v>
      </c>
      <c r="F3994" s="3">
        <v>76.0800018310547</v>
      </c>
    </row>
    <row r="3995" ht="12.75" customHeight="1">
      <c r="A3995" s="4">
        <v>44565.0</v>
      </c>
      <c r="B3995" s="2" t="s">
        <v>8</v>
      </c>
      <c r="C3995" s="3">
        <v>16069.7998046875</v>
      </c>
      <c r="D3995" s="3">
        <v>16202.580078125</v>
      </c>
      <c r="E3995" s="3">
        <v>16036.51953125</v>
      </c>
      <c r="F3995" s="3">
        <v>16152.6103515625</v>
      </c>
    </row>
    <row r="3996" ht="12.75" customHeight="1">
      <c r="A3996" s="4">
        <v>44565.0</v>
      </c>
      <c r="B3996" s="2" t="s">
        <v>9</v>
      </c>
      <c r="C3996" s="3">
        <v>17681.400390625</v>
      </c>
      <c r="D3996" s="3">
        <v>17827.599609375</v>
      </c>
      <c r="E3996" s="3">
        <v>17593.55078125</v>
      </c>
      <c r="F3996" s="3">
        <v>17805.25</v>
      </c>
    </row>
    <row r="3997" ht="12.75" customHeight="1">
      <c r="A3997" s="4">
        <v>44565.0</v>
      </c>
      <c r="B3997" s="2" t="s">
        <v>11</v>
      </c>
      <c r="C3997" s="3">
        <v>29098.41015625</v>
      </c>
      <c r="D3997" s="3">
        <v>29323.7890625</v>
      </c>
      <c r="E3997" s="3">
        <v>28954.560546875</v>
      </c>
      <c r="F3997" s="3">
        <v>29301.7890625</v>
      </c>
    </row>
    <row r="3998" ht="12.75" customHeight="1">
      <c r="A3998" s="4">
        <v>44565.0</v>
      </c>
      <c r="B3998" s="2" t="s">
        <v>6</v>
      </c>
      <c r="C3998" s="3">
        <v>4804.509765625</v>
      </c>
      <c r="D3998" s="3">
        <v>4818.6201171875</v>
      </c>
      <c r="E3998" s="3">
        <v>4774.27001953125</v>
      </c>
      <c r="F3998" s="3">
        <v>4793.5400390625</v>
      </c>
    </row>
    <row r="3999" ht="12.75" customHeight="1">
      <c r="A3999" s="4">
        <v>44565.0</v>
      </c>
      <c r="B3999" s="2" t="s">
        <v>10</v>
      </c>
      <c r="C3999" s="3">
        <v>3649.14990234375</v>
      </c>
      <c r="D3999" s="3">
        <v>3651.88989257813</v>
      </c>
      <c r="E3999" s="3">
        <v>3610.09008789063</v>
      </c>
      <c r="F3999" s="3">
        <v>3632.330078125</v>
      </c>
    </row>
    <row r="4000" ht="12.75" customHeight="1">
      <c r="A4000" s="4">
        <v>44565.0</v>
      </c>
      <c r="B4000" s="2" t="s">
        <v>7</v>
      </c>
      <c r="C4000" s="3">
        <v>76.0199966430664</v>
      </c>
      <c r="D4000" s="3">
        <v>77.6399993896484</v>
      </c>
      <c r="E4000" s="3">
        <v>75.6999969482422</v>
      </c>
      <c r="F4000" s="3">
        <v>76.9899978637695</v>
      </c>
    </row>
    <row r="4001" ht="12.75" customHeight="1">
      <c r="A4001" s="4">
        <v>44566.0</v>
      </c>
      <c r="B4001" s="2" t="s">
        <v>8</v>
      </c>
      <c r="C4001" s="3">
        <v>16177.4404296875</v>
      </c>
      <c r="D4001" s="3">
        <v>16285.349609375</v>
      </c>
      <c r="E4001" s="3">
        <v>16161.7197265625</v>
      </c>
      <c r="F4001" s="3">
        <v>16271.75</v>
      </c>
    </row>
    <row r="4002" ht="12.75" customHeight="1">
      <c r="A4002" s="4">
        <v>44566.0</v>
      </c>
      <c r="B4002" s="2" t="s">
        <v>9</v>
      </c>
      <c r="C4002" s="3">
        <v>17820.099609375</v>
      </c>
      <c r="D4002" s="3">
        <v>17944.69921875</v>
      </c>
      <c r="E4002" s="3">
        <v>17748.849609375</v>
      </c>
      <c r="F4002" s="3">
        <v>17925.25</v>
      </c>
    </row>
    <row r="4003" ht="12.75" customHeight="1">
      <c r="A4003" s="4">
        <v>44566.0</v>
      </c>
      <c r="B4003" s="2" t="s">
        <v>11</v>
      </c>
      <c r="C4003" s="3">
        <v>29288.80078125</v>
      </c>
      <c r="D4003" s="3">
        <v>29388.16015625</v>
      </c>
      <c r="E4003" s="3">
        <v>29204.44921875</v>
      </c>
      <c r="F4003" s="3">
        <v>29332.16015625</v>
      </c>
    </row>
    <row r="4004" ht="12.75" customHeight="1">
      <c r="A4004" s="4">
        <v>44566.0</v>
      </c>
      <c r="B4004" s="2" t="s">
        <v>6</v>
      </c>
      <c r="C4004" s="3">
        <v>4787.990234375</v>
      </c>
      <c r="D4004" s="3">
        <v>4797.7001953125</v>
      </c>
      <c r="E4004" s="3">
        <v>4699.43994140625</v>
      </c>
      <c r="F4004" s="3">
        <v>4700.580078125</v>
      </c>
    </row>
    <row r="4005" ht="12.75" customHeight="1">
      <c r="A4005" s="4">
        <v>44566.0</v>
      </c>
      <c r="B4005" s="2" t="s">
        <v>10</v>
      </c>
      <c r="C4005" s="3">
        <v>3628.26000976563</v>
      </c>
      <c r="D4005" s="3">
        <v>3628.26000976563</v>
      </c>
      <c r="E4005" s="3">
        <v>3583.46997070313</v>
      </c>
      <c r="F4005" s="3">
        <v>3595.17993164063</v>
      </c>
    </row>
    <row r="4006" ht="12.75" customHeight="1">
      <c r="A4006" s="4">
        <v>44566.0</v>
      </c>
      <c r="B4006" s="2" t="s">
        <v>7</v>
      </c>
      <c r="C4006" s="3">
        <v>77.1800003051758</v>
      </c>
      <c r="D4006" s="3">
        <v>78.5800018310547</v>
      </c>
      <c r="E4006" s="3">
        <v>76.5100021362305</v>
      </c>
      <c r="F4006" s="3">
        <v>77.8499984741211</v>
      </c>
    </row>
    <row r="4007" ht="12.75" customHeight="1">
      <c r="A4007" s="4">
        <v>44567.0</v>
      </c>
      <c r="B4007" s="2" t="s">
        <v>8</v>
      </c>
      <c r="C4007" s="3">
        <v>16076.16015625</v>
      </c>
      <c r="D4007" s="3">
        <v>16156.5595703125</v>
      </c>
      <c r="E4007" s="3">
        <v>15988.6298828125</v>
      </c>
      <c r="F4007" s="3">
        <v>16052.0302734375</v>
      </c>
    </row>
    <row r="4008" ht="12.75" customHeight="1">
      <c r="A4008" s="4">
        <v>44567.0</v>
      </c>
      <c r="B4008" s="2" t="s">
        <v>9</v>
      </c>
      <c r="C4008" s="3">
        <v>17768.5</v>
      </c>
      <c r="D4008" s="3">
        <v>17797.94921875</v>
      </c>
      <c r="E4008" s="3">
        <v>17655.55078125</v>
      </c>
      <c r="F4008" s="3">
        <v>17745.900390625</v>
      </c>
    </row>
    <row r="4009" ht="12.75" customHeight="1">
      <c r="A4009" s="4">
        <v>44567.0</v>
      </c>
      <c r="B4009" s="2" t="s">
        <v>11</v>
      </c>
      <c r="C4009" s="3">
        <v>29136.75</v>
      </c>
      <c r="D4009" s="3">
        <v>29158.94921875</v>
      </c>
      <c r="E4009" s="3">
        <v>28487.869140625</v>
      </c>
      <c r="F4009" s="3">
        <v>28487.869140625</v>
      </c>
    </row>
    <row r="4010" ht="12.75" customHeight="1">
      <c r="A4010" s="4">
        <v>44567.0</v>
      </c>
      <c r="B4010" s="2" t="s">
        <v>6</v>
      </c>
      <c r="C4010" s="3">
        <v>4693.39013671875</v>
      </c>
      <c r="D4010" s="3">
        <v>4725.009765625</v>
      </c>
      <c r="E4010" s="3">
        <v>4671.259765625</v>
      </c>
      <c r="F4010" s="3">
        <v>4696.0498046875</v>
      </c>
    </row>
    <row r="4011" ht="12.75" customHeight="1">
      <c r="A4011" s="4">
        <v>44567.0</v>
      </c>
      <c r="B4011" s="2" t="s">
        <v>10</v>
      </c>
      <c r="C4011" s="3">
        <v>3581.21997070313</v>
      </c>
      <c r="D4011" s="3">
        <v>3594.48999023438</v>
      </c>
      <c r="E4011" s="3">
        <v>3559.8798828125</v>
      </c>
      <c r="F4011" s="3">
        <v>3586.080078125</v>
      </c>
    </row>
    <row r="4012" ht="12.75" customHeight="1">
      <c r="A4012" s="4">
        <v>44567.0</v>
      </c>
      <c r="B4012" s="2" t="s">
        <v>7</v>
      </c>
      <c r="C4012" s="3">
        <v>77.2399978637695</v>
      </c>
      <c r="D4012" s="3">
        <v>80.2399978637695</v>
      </c>
      <c r="E4012" s="3">
        <v>76.7300033569336</v>
      </c>
      <c r="F4012" s="3">
        <v>79.4599990844727</v>
      </c>
    </row>
    <row r="4013" ht="12.75" customHeight="1">
      <c r="A4013" s="4">
        <v>44568.0</v>
      </c>
      <c r="B4013" s="2" t="s">
        <v>8</v>
      </c>
      <c r="C4013" s="3">
        <v>15999.01953125</v>
      </c>
      <c r="D4013" s="3">
        <v>16044.2802734375</v>
      </c>
      <c r="E4013" s="3">
        <v>15862.7099609375</v>
      </c>
      <c r="F4013" s="3">
        <v>15947.740234375</v>
      </c>
    </row>
    <row r="4014" ht="12.75" customHeight="1">
      <c r="A4014" s="4">
        <v>44568.0</v>
      </c>
      <c r="B4014" s="2" t="s">
        <v>9</v>
      </c>
      <c r="C4014" s="3">
        <v>17797.599609375</v>
      </c>
      <c r="D4014" s="3">
        <v>17905.0</v>
      </c>
      <c r="E4014" s="3">
        <v>17704.55078125</v>
      </c>
      <c r="F4014" s="3">
        <v>17812.69921875</v>
      </c>
    </row>
    <row r="4015" ht="12.75" customHeight="1">
      <c r="A4015" s="4">
        <v>44568.0</v>
      </c>
      <c r="B4015" s="2" t="s">
        <v>11</v>
      </c>
      <c r="C4015" s="3">
        <v>28711.529296875</v>
      </c>
      <c r="D4015" s="3">
        <v>28813.08984375</v>
      </c>
      <c r="E4015" s="3">
        <v>28293.69921875</v>
      </c>
      <c r="F4015" s="3">
        <v>28478.560546875</v>
      </c>
    </row>
    <row r="4016" ht="12.75" customHeight="1">
      <c r="A4016" s="4">
        <v>44568.0</v>
      </c>
      <c r="B4016" s="2" t="s">
        <v>6</v>
      </c>
      <c r="C4016" s="3">
        <v>4697.66015625</v>
      </c>
      <c r="D4016" s="3">
        <v>4707.9501953125</v>
      </c>
      <c r="E4016" s="3">
        <v>4662.740234375</v>
      </c>
      <c r="F4016" s="3">
        <v>4677.02978515625</v>
      </c>
    </row>
    <row r="4017" ht="12.75" customHeight="1">
      <c r="A4017" s="4">
        <v>44568.0</v>
      </c>
      <c r="B4017" s="2" t="s">
        <v>10</v>
      </c>
      <c r="C4017" s="3">
        <v>3588.98999023438</v>
      </c>
      <c r="D4017" s="3">
        <v>3607.22998046875</v>
      </c>
      <c r="E4017" s="3">
        <v>3577.10009765625</v>
      </c>
      <c r="F4017" s="3">
        <v>3579.5400390625</v>
      </c>
    </row>
    <row r="4018" ht="12.75" customHeight="1">
      <c r="A4018" s="4">
        <v>44568.0</v>
      </c>
      <c r="B4018" s="2" t="s">
        <v>7</v>
      </c>
      <c r="C4018" s="3">
        <v>79.620002746582</v>
      </c>
      <c r="D4018" s="3">
        <v>80.4700012207031</v>
      </c>
      <c r="E4018" s="3">
        <v>78.5199966430664</v>
      </c>
      <c r="F4018" s="3">
        <v>78.9000015258789</v>
      </c>
    </row>
    <row r="4019" ht="12.75" customHeight="1">
      <c r="A4019" s="4">
        <v>44571.0</v>
      </c>
      <c r="B4019" s="2" t="s">
        <v>8</v>
      </c>
      <c r="C4019" s="3">
        <v>16006.4404296875</v>
      </c>
      <c r="D4019" s="3">
        <v>16015.33984375</v>
      </c>
      <c r="E4019" s="3">
        <v>15724.23046875</v>
      </c>
      <c r="F4019" s="3">
        <v>15768.26953125</v>
      </c>
    </row>
    <row r="4020" ht="12.75" customHeight="1">
      <c r="A4020" s="4">
        <v>44571.0</v>
      </c>
      <c r="B4020" s="2" t="s">
        <v>9</v>
      </c>
      <c r="C4020" s="3">
        <v>17913.30078125</v>
      </c>
      <c r="D4020" s="3">
        <v>18017.44921875</v>
      </c>
      <c r="E4020" s="3">
        <v>17879.150390625</v>
      </c>
      <c r="F4020" s="3">
        <v>18003.30078125</v>
      </c>
    </row>
    <row r="4021" ht="12.75" customHeight="1">
      <c r="A4021" s="4">
        <v>44571.0</v>
      </c>
      <c r="B4021" s="2" t="s">
        <v>6</v>
      </c>
      <c r="C4021" s="3">
        <v>4655.33984375</v>
      </c>
      <c r="D4021" s="3">
        <v>4673.02001953125</v>
      </c>
      <c r="E4021" s="3">
        <v>4582.240234375</v>
      </c>
      <c r="F4021" s="3">
        <v>4670.2900390625</v>
      </c>
    </row>
    <row r="4022" ht="12.75" customHeight="1">
      <c r="A4022" s="4">
        <v>44571.0</v>
      </c>
      <c r="B4022" s="2" t="s">
        <v>10</v>
      </c>
      <c r="C4022" s="3">
        <v>3572.73999023438</v>
      </c>
      <c r="D4022" s="3">
        <v>3593.52001953125</v>
      </c>
      <c r="E4022" s="3">
        <v>3555.1298828125</v>
      </c>
      <c r="F4022" s="3">
        <v>3593.52001953125</v>
      </c>
    </row>
    <row r="4023" ht="12.75" customHeight="1">
      <c r="A4023" s="4">
        <v>44571.0</v>
      </c>
      <c r="B4023" s="2" t="s">
        <v>7</v>
      </c>
      <c r="C4023" s="3">
        <v>78.879997253418</v>
      </c>
      <c r="D4023" s="3">
        <v>79.4499969482422</v>
      </c>
      <c r="E4023" s="3">
        <v>77.8300018310547</v>
      </c>
      <c r="F4023" s="3">
        <v>78.2300033569336</v>
      </c>
    </row>
    <row r="4024" ht="12.75" customHeight="1">
      <c r="A4024" s="4">
        <v>44572.0</v>
      </c>
      <c r="B4024" s="2" t="s">
        <v>8</v>
      </c>
      <c r="C4024" s="3">
        <v>15918.8203125</v>
      </c>
      <c r="D4024" s="3">
        <v>15979.990234375</v>
      </c>
      <c r="E4024" s="3">
        <v>15880.3896484375</v>
      </c>
      <c r="F4024" s="3">
        <v>15941.8095703125</v>
      </c>
    </row>
    <row r="4025" ht="12.75" customHeight="1">
      <c r="A4025" s="4">
        <v>44572.0</v>
      </c>
      <c r="B4025" s="2" t="s">
        <v>9</v>
      </c>
      <c r="C4025" s="3">
        <v>17997.75</v>
      </c>
      <c r="D4025" s="3">
        <v>18081.25</v>
      </c>
      <c r="E4025" s="3">
        <v>17964.400390625</v>
      </c>
      <c r="F4025" s="3">
        <v>18055.75</v>
      </c>
    </row>
    <row r="4026" ht="12.75" customHeight="1">
      <c r="A4026" s="4">
        <v>44572.0</v>
      </c>
      <c r="B4026" s="2" t="s">
        <v>11</v>
      </c>
      <c r="C4026" s="3">
        <v>28380.900390625</v>
      </c>
      <c r="D4026" s="3">
        <v>28473.470703125</v>
      </c>
      <c r="E4026" s="3">
        <v>28089.490234375</v>
      </c>
      <c r="F4026" s="3">
        <v>28222.48046875</v>
      </c>
    </row>
    <row r="4027" ht="12.75" customHeight="1">
      <c r="A4027" s="4">
        <v>44572.0</v>
      </c>
      <c r="B4027" s="2" t="s">
        <v>6</v>
      </c>
      <c r="C4027" s="3">
        <v>4669.14013671875</v>
      </c>
      <c r="D4027" s="3">
        <v>4714.1298828125</v>
      </c>
      <c r="E4027" s="3">
        <v>4638.27001953125</v>
      </c>
      <c r="F4027" s="3">
        <v>4713.06982421875</v>
      </c>
    </row>
    <row r="4028" ht="12.75" customHeight="1">
      <c r="A4028" s="4">
        <v>44572.0</v>
      </c>
      <c r="B4028" s="2" t="s">
        <v>10</v>
      </c>
      <c r="C4028" s="3">
        <v>3589.89990234375</v>
      </c>
      <c r="D4028" s="3">
        <v>3602.14990234375</v>
      </c>
      <c r="E4028" s="3">
        <v>3562.75</v>
      </c>
      <c r="F4028" s="3">
        <v>3567.43994140625</v>
      </c>
    </row>
    <row r="4029" ht="12.75" customHeight="1">
      <c r="A4029" s="4">
        <v>44572.0</v>
      </c>
      <c r="B4029" s="2" t="s">
        <v>7</v>
      </c>
      <c r="C4029" s="3">
        <v>78.4199981689453</v>
      </c>
      <c r="D4029" s="3">
        <v>81.5899963378906</v>
      </c>
      <c r="E4029" s="3">
        <v>78.3600006103516</v>
      </c>
      <c r="F4029" s="3">
        <v>81.2200012207031</v>
      </c>
    </row>
    <row r="4030" ht="12.75" customHeight="1">
      <c r="A4030" s="4">
        <v>44573.0</v>
      </c>
      <c r="B4030" s="2" t="s">
        <v>8</v>
      </c>
      <c r="C4030" s="3">
        <v>16054.9296875</v>
      </c>
      <c r="D4030" s="3">
        <v>16061.5</v>
      </c>
      <c r="E4030" s="3">
        <v>15955.5400390625</v>
      </c>
      <c r="F4030" s="3">
        <v>16010.3203125</v>
      </c>
    </row>
    <row r="4031" ht="12.75" customHeight="1">
      <c r="A4031" s="4">
        <v>44573.0</v>
      </c>
      <c r="B4031" s="2" t="s">
        <v>9</v>
      </c>
      <c r="C4031" s="3">
        <v>18170.400390625</v>
      </c>
      <c r="D4031" s="3">
        <v>18227.94921875</v>
      </c>
      <c r="E4031" s="3">
        <v>18128.80078125</v>
      </c>
      <c r="F4031" s="3">
        <v>18212.349609375</v>
      </c>
    </row>
    <row r="4032" ht="12.75" customHeight="1">
      <c r="A4032" s="4">
        <v>44573.0</v>
      </c>
      <c r="B4032" s="2" t="s">
        <v>11</v>
      </c>
      <c r="C4032" s="3">
        <v>28449.529296875</v>
      </c>
      <c r="D4032" s="3">
        <v>28814.310546875</v>
      </c>
      <c r="E4032" s="3">
        <v>28427.599609375</v>
      </c>
      <c r="F4032" s="3">
        <v>28765.66015625</v>
      </c>
    </row>
    <row r="4033" ht="12.75" customHeight="1">
      <c r="A4033" s="4">
        <v>44573.0</v>
      </c>
      <c r="B4033" s="2" t="s">
        <v>6</v>
      </c>
      <c r="C4033" s="3">
        <v>4728.58984375</v>
      </c>
      <c r="D4033" s="3">
        <v>4748.830078125</v>
      </c>
      <c r="E4033" s="3">
        <v>4706.7099609375</v>
      </c>
      <c r="F4033" s="3">
        <v>4726.35009765625</v>
      </c>
    </row>
    <row r="4034" ht="12.75" customHeight="1">
      <c r="A4034" s="4">
        <v>44573.0</v>
      </c>
      <c r="B4034" s="2" t="s">
        <v>10</v>
      </c>
      <c r="C4034" s="3">
        <v>3578.15991210938</v>
      </c>
      <c r="D4034" s="3">
        <v>3599.5</v>
      </c>
      <c r="E4034" s="3">
        <v>3572.10009765625</v>
      </c>
      <c r="F4034" s="3">
        <v>3597.42993164063</v>
      </c>
    </row>
    <row r="4035" ht="12.75" customHeight="1">
      <c r="A4035" s="4">
        <v>44573.0</v>
      </c>
      <c r="B4035" s="2" t="s">
        <v>7</v>
      </c>
      <c r="C4035" s="3">
        <v>81.379997253418</v>
      </c>
      <c r="D4035" s="3">
        <v>83.0999984741211</v>
      </c>
      <c r="E4035" s="3">
        <v>81.1699981689453</v>
      </c>
      <c r="F4035" s="3">
        <v>82.6399993896484</v>
      </c>
    </row>
    <row r="4036" ht="12.75" customHeight="1">
      <c r="A4036" s="4">
        <v>44574.0</v>
      </c>
      <c r="B4036" s="2" t="s">
        <v>8</v>
      </c>
      <c r="C4036" s="3">
        <v>15959.830078125</v>
      </c>
      <c r="D4036" s="3">
        <v>16090.2900390625</v>
      </c>
      <c r="E4036" s="3">
        <v>15941.7802734375</v>
      </c>
      <c r="F4036" s="3">
        <v>16031.58984375</v>
      </c>
    </row>
    <row r="4037" ht="12.75" customHeight="1">
      <c r="A4037" s="4">
        <v>44574.0</v>
      </c>
      <c r="B4037" s="2" t="s">
        <v>9</v>
      </c>
      <c r="C4037" s="3">
        <v>18257.0</v>
      </c>
      <c r="D4037" s="3">
        <v>18272.25</v>
      </c>
      <c r="E4037" s="3">
        <v>18163.80078125</v>
      </c>
      <c r="F4037" s="3">
        <v>18257.80078125</v>
      </c>
    </row>
    <row r="4038" ht="12.75" customHeight="1">
      <c r="A4038" s="4">
        <v>44574.0</v>
      </c>
      <c r="B4038" s="2" t="s">
        <v>11</v>
      </c>
      <c r="C4038" s="3">
        <v>28658.220703125</v>
      </c>
      <c r="D4038" s="3">
        <v>28660.44921875</v>
      </c>
      <c r="E4038" s="3">
        <v>28444.9609375</v>
      </c>
      <c r="F4038" s="3">
        <v>28489.130859375</v>
      </c>
    </row>
    <row r="4039" ht="12.75" customHeight="1">
      <c r="A4039" s="4">
        <v>44574.0</v>
      </c>
      <c r="B4039" s="2" t="s">
        <v>6</v>
      </c>
      <c r="C4039" s="3">
        <v>4733.56005859375</v>
      </c>
      <c r="D4039" s="3">
        <v>4744.1298828125</v>
      </c>
      <c r="E4039" s="3">
        <v>4650.2900390625</v>
      </c>
      <c r="F4039" s="3">
        <v>4659.02978515625</v>
      </c>
    </row>
    <row r="4040" ht="12.75" customHeight="1">
      <c r="A4040" s="4">
        <v>44574.0</v>
      </c>
      <c r="B4040" s="2" t="s">
        <v>10</v>
      </c>
      <c r="C4040" s="3">
        <v>3601.03002929688</v>
      </c>
      <c r="D4040" s="3">
        <v>3601.07006835938</v>
      </c>
      <c r="E4040" s="3">
        <v>3555.15991210938</v>
      </c>
      <c r="F4040" s="3">
        <v>3555.26000976563</v>
      </c>
    </row>
    <row r="4041" ht="12.75" customHeight="1">
      <c r="A4041" s="4">
        <v>44574.0</v>
      </c>
      <c r="B4041" s="2" t="s">
        <v>7</v>
      </c>
      <c r="C4041" s="3">
        <v>82.8199996948242</v>
      </c>
      <c r="D4041" s="3">
        <v>82.9400024414063</v>
      </c>
      <c r="E4041" s="3">
        <v>81.3899993896484</v>
      </c>
      <c r="F4041" s="3">
        <v>82.120002746582</v>
      </c>
    </row>
    <row r="4042" ht="12.75" customHeight="1">
      <c r="A4042" s="4">
        <v>44575.0</v>
      </c>
      <c r="B4042" s="2" t="s">
        <v>8</v>
      </c>
      <c r="C4042" s="3">
        <v>15929.3701171875</v>
      </c>
      <c r="D4042" s="3">
        <v>15970.7001953125</v>
      </c>
      <c r="E4042" s="3">
        <v>15833.73046875</v>
      </c>
      <c r="F4042" s="3">
        <v>15883.240234375</v>
      </c>
    </row>
    <row r="4043" ht="12.75" customHeight="1">
      <c r="A4043" s="4">
        <v>44575.0</v>
      </c>
      <c r="B4043" s="2" t="s">
        <v>9</v>
      </c>
      <c r="C4043" s="3">
        <v>18185.0</v>
      </c>
      <c r="D4043" s="3">
        <v>18286.94921875</v>
      </c>
      <c r="E4043" s="3">
        <v>18119.650390625</v>
      </c>
      <c r="F4043" s="3">
        <v>18255.75</v>
      </c>
    </row>
    <row r="4044" ht="12.75" customHeight="1">
      <c r="A4044" s="4">
        <v>44575.0</v>
      </c>
      <c r="B4044" s="2" t="s">
        <v>11</v>
      </c>
      <c r="C4044" s="3">
        <v>28246.990234375</v>
      </c>
      <c r="D4044" s="3">
        <v>28252.9609375</v>
      </c>
      <c r="E4044" s="3">
        <v>27889.2109375</v>
      </c>
      <c r="F4044" s="3">
        <v>28124.279296875</v>
      </c>
    </row>
    <row r="4045" ht="12.75" customHeight="1">
      <c r="A4045" s="4">
        <v>44575.0</v>
      </c>
      <c r="B4045" s="2" t="s">
        <v>6</v>
      </c>
      <c r="C4045" s="3">
        <v>4637.990234375</v>
      </c>
      <c r="D4045" s="3">
        <v>4665.1298828125</v>
      </c>
      <c r="E4045" s="3">
        <v>4614.75</v>
      </c>
      <c r="F4045" s="3">
        <v>4662.85009765625</v>
      </c>
    </row>
    <row r="4046" ht="12.75" customHeight="1">
      <c r="A4046" s="4">
        <v>44575.0</v>
      </c>
      <c r="B4046" s="2" t="s">
        <v>10</v>
      </c>
      <c r="C4046" s="3">
        <v>3544.07006835938</v>
      </c>
      <c r="D4046" s="3">
        <v>3548.419921875</v>
      </c>
      <c r="E4046" s="3">
        <v>3519.32006835938</v>
      </c>
      <c r="F4046" s="3">
        <v>3521.26000976563</v>
      </c>
    </row>
    <row r="4047" ht="12.75" customHeight="1">
      <c r="A4047" s="4">
        <v>44575.0</v>
      </c>
      <c r="B4047" s="2" t="s">
        <v>7</v>
      </c>
      <c r="C4047" s="3">
        <v>81.7300033569336</v>
      </c>
      <c r="D4047" s="3">
        <v>84.4499969482422</v>
      </c>
      <c r="E4047" s="3">
        <v>81.5800018310547</v>
      </c>
      <c r="F4047" s="3">
        <v>83.8199996948242</v>
      </c>
    </row>
    <row r="4048" ht="12.75" customHeight="1">
      <c r="A4048" s="4">
        <v>44578.0</v>
      </c>
      <c r="B4048" s="2" t="s">
        <v>8</v>
      </c>
      <c r="C4048" s="3">
        <v>15948.900390625</v>
      </c>
      <c r="D4048" s="3">
        <v>15962.7001953125</v>
      </c>
      <c r="E4048" s="3">
        <v>15894.76953125</v>
      </c>
      <c r="F4048" s="3">
        <v>15933.7197265625</v>
      </c>
    </row>
    <row r="4049" ht="12.75" customHeight="1">
      <c r="A4049" s="4">
        <v>44578.0</v>
      </c>
      <c r="B4049" s="2" t="s">
        <v>9</v>
      </c>
      <c r="C4049" s="3">
        <v>18235.650390625</v>
      </c>
      <c r="D4049" s="3">
        <v>18321.55078125</v>
      </c>
      <c r="E4049" s="3">
        <v>18228.75</v>
      </c>
      <c r="F4049" s="3">
        <v>18308.099609375</v>
      </c>
    </row>
    <row r="4050" ht="12.75" customHeight="1">
      <c r="A4050" s="4">
        <v>44578.0</v>
      </c>
      <c r="B4050" s="2" t="s">
        <v>11</v>
      </c>
      <c r="C4050" s="3">
        <v>28332.720703125</v>
      </c>
      <c r="D4050" s="3">
        <v>28449.990234375</v>
      </c>
      <c r="E4050" s="3">
        <v>28274.1796875</v>
      </c>
      <c r="F4050" s="3">
        <v>28333.51953125</v>
      </c>
    </row>
    <row r="4051" ht="12.75" customHeight="1">
      <c r="A4051" s="4">
        <v>44578.0</v>
      </c>
      <c r="B4051" s="2" t="s">
        <v>10</v>
      </c>
      <c r="C4051" s="3">
        <v>3522.09008789063</v>
      </c>
      <c r="D4051" s="3">
        <v>3546.09008789063</v>
      </c>
      <c r="E4051" s="3">
        <v>3519.42993164063</v>
      </c>
      <c r="F4051" s="3">
        <v>3541.669921875</v>
      </c>
    </row>
    <row r="4052" ht="12.75" customHeight="1">
      <c r="A4052" s="4">
        <v>44579.0</v>
      </c>
      <c r="B4052" s="2" t="s">
        <v>8</v>
      </c>
      <c r="C4052" s="3">
        <v>15839.150390625</v>
      </c>
      <c r="D4052" s="3">
        <v>15843.580078125</v>
      </c>
      <c r="E4052" s="3">
        <v>15669.349609375</v>
      </c>
      <c r="F4052" s="3">
        <v>15772.5595703125</v>
      </c>
    </row>
    <row r="4053" ht="12.75" customHeight="1">
      <c r="A4053" s="4">
        <v>44579.0</v>
      </c>
      <c r="B4053" s="2" t="s">
        <v>9</v>
      </c>
      <c r="C4053" s="3">
        <v>18337.19921875</v>
      </c>
      <c r="D4053" s="3">
        <v>18350.94921875</v>
      </c>
      <c r="E4053" s="3">
        <v>18085.900390625</v>
      </c>
      <c r="F4053" s="3">
        <v>18113.05078125</v>
      </c>
    </row>
    <row r="4054" ht="12.75" customHeight="1">
      <c r="A4054" s="4">
        <v>44579.0</v>
      </c>
      <c r="B4054" s="2" t="s">
        <v>11</v>
      </c>
      <c r="C4054" s="3">
        <v>28451.33984375</v>
      </c>
      <c r="D4054" s="3">
        <v>28690.33984375</v>
      </c>
      <c r="E4054" s="3">
        <v>28129.66015625</v>
      </c>
      <c r="F4054" s="3">
        <v>28257.25</v>
      </c>
    </row>
    <row r="4055" ht="12.75" customHeight="1">
      <c r="A4055" s="4">
        <v>44579.0</v>
      </c>
      <c r="B4055" s="2" t="s">
        <v>6</v>
      </c>
      <c r="C4055" s="3">
        <v>4632.240234375</v>
      </c>
      <c r="D4055" s="3">
        <v>4632.240234375</v>
      </c>
      <c r="E4055" s="3">
        <v>4568.7001953125</v>
      </c>
      <c r="F4055" s="3">
        <v>4577.10986328125</v>
      </c>
    </row>
    <row r="4056" ht="12.75" customHeight="1">
      <c r="A4056" s="4">
        <v>44579.0</v>
      </c>
      <c r="B4056" s="2" t="s">
        <v>10</v>
      </c>
      <c r="C4056" s="3">
        <v>3541.88989257813</v>
      </c>
      <c r="D4056" s="3">
        <v>3579.31005859375</v>
      </c>
      <c r="E4056" s="3">
        <v>3531.330078125</v>
      </c>
      <c r="F4056" s="3">
        <v>3569.90991210938</v>
      </c>
    </row>
    <row r="4057" ht="12.75" customHeight="1">
      <c r="A4057" s="4">
        <v>44579.0</v>
      </c>
      <c r="B4057" s="2" t="s">
        <v>7</v>
      </c>
      <c r="C4057" s="3">
        <v>84.3199996948242</v>
      </c>
      <c r="D4057" s="3">
        <v>86.629997253418</v>
      </c>
      <c r="E4057" s="3">
        <v>83.5</v>
      </c>
      <c r="F4057" s="3">
        <v>85.4300003051758</v>
      </c>
    </row>
    <row r="4058" ht="12.75" customHeight="1">
      <c r="A4058" s="4">
        <v>44580.0</v>
      </c>
      <c r="B4058" s="2" t="s">
        <v>8</v>
      </c>
      <c r="C4058" s="3">
        <v>15639.4501953125</v>
      </c>
      <c r="D4058" s="3">
        <v>15898.0498046875</v>
      </c>
      <c r="E4058" s="3">
        <v>15629.8603515625</v>
      </c>
      <c r="F4058" s="3">
        <v>15809.7197265625</v>
      </c>
    </row>
    <row r="4059" ht="12.75" customHeight="1">
      <c r="A4059" s="4">
        <v>44580.0</v>
      </c>
      <c r="B4059" s="2" t="s">
        <v>9</v>
      </c>
      <c r="C4059" s="3">
        <v>18129.19921875</v>
      </c>
      <c r="D4059" s="3">
        <v>18129.19921875</v>
      </c>
      <c r="E4059" s="3">
        <v>17884.900390625</v>
      </c>
      <c r="F4059" s="3">
        <v>17938.400390625</v>
      </c>
    </row>
    <row r="4060" ht="12.75" customHeight="1">
      <c r="A4060" s="4">
        <v>44580.0</v>
      </c>
      <c r="B4060" s="2" t="s">
        <v>11</v>
      </c>
      <c r="C4060" s="3">
        <v>27928.890625</v>
      </c>
      <c r="D4060" s="3">
        <v>27958.169921875</v>
      </c>
      <c r="E4060" s="3">
        <v>27314.41015625</v>
      </c>
      <c r="F4060" s="3">
        <v>27467.23046875</v>
      </c>
    </row>
    <row r="4061" ht="12.75" customHeight="1">
      <c r="A4061" s="4">
        <v>44580.0</v>
      </c>
      <c r="B4061" s="2" t="s">
        <v>6</v>
      </c>
      <c r="C4061" s="3">
        <v>4588.02978515625</v>
      </c>
      <c r="D4061" s="3">
        <v>4611.5498046875</v>
      </c>
      <c r="E4061" s="3">
        <v>4530.2001953125</v>
      </c>
      <c r="F4061" s="3">
        <v>4532.759765625</v>
      </c>
    </row>
    <row r="4062" ht="12.75" customHeight="1">
      <c r="A4062" s="4">
        <v>44580.0</v>
      </c>
      <c r="B4062" s="2" t="s">
        <v>10</v>
      </c>
      <c r="C4062" s="3">
        <v>3567.6298828125</v>
      </c>
      <c r="D4062" s="3">
        <v>3578.72998046875</v>
      </c>
      <c r="E4062" s="3">
        <v>3541.65991210938</v>
      </c>
      <c r="F4062" s="3">
        <v>3558.17993164063</v>
      </c>
    </row>
    <row r="4063" ht="12.75" customHeight="1">
      <c r="A4063" s="4">
        <v>44580.0</v>
      </c>
      <c r="B4063" s="2" t="s">
        <v>7</v>
      </c>
      <c r="C4063" s="3">
        <v>86.6100006103516</v>
      </c>
      <c r="D4063" s="3">
        <v>87.9100036621094</v>
      </c>
      <c r="E4063" s="3">
        <v>85.7699966430664</v>
      </c>
      <c r="F4063" s="3">
        <v>86.9599990844727</v>
      </c>
    </row>
    <row r="4064" ht="12.75" customHeight="1">
      <c r="A4064" s="4">
        <v>44581.0</v>
      </c>
      <c r="B4064" s="2" t="s">
        <v>8</v>
      </c>
      <c r="C4064" s="3">
        <v>15837.240234375</v>
      </c>
      <c r="D4064" s="3">
        <v>15912.330078125</v>
      </c>
      <c r="E4064" s="3">
        <v>15737.330078125</v>
      </c>
      <c r="F4064" s="3">
        <v>15912.330078125</v>
      </c>
    </row>
    <row r="4065" ht="12.75" customHeight="1">
      <c r="A4065" s="4">
        <v>44581.0</v>
      </c>
      <c r="B4065" s="2" t="s">
        <v>9</v>
      </c>
      <c r="C4065" s="3">
        <v>17921.0</v>
      </c>
      <c r="D4065" s="3">
        <v>17943.69921875</v>
      </c>
      <c r="E4065" s="3">
        <v>17648.44921875</v>
      </c>
      <c r="F4065" s="3">
        <v>17757.0</v>
      </c>
    </row>
    <row r="4066" ht="12.75" customHeight="1">
      <c r="A4066" s="4">
        <v>44581.0</v>
      </c>
      <c r="B4066" s="2" t="s">
        <v>11</v>
      </c>
      <c r="C4066" s="3">
        <v>27401.4296875</v>
      </c>
      <c r="D4066" s="3">
        <v>27882.529296875</v>
      </c>
      <c r="E4066" s="3">
        <v>27217.58984375</v>
      </c>
      <c r="F4066" s="3">
        <v>27772.9296875</v>
      </c>
    </row>
    <row r="4067" ht="12.75" customHeight="1">
      <c r="A4067" s="4">
        <v>44581.0</v>
      </c>
      <c r="B4067" s="2" t="s">
        <v>6</v>
      </c>
      <c r="C4067" s="3">
        <v>4547.35009765625</v>
      </c>
      <c r="D4067" s="3">
        <v>4602.10986328125</v>
      </c>
      <c r="E4067" s="3">
        <v>4477.9501953125</v>
      </c>
      <c r="F4067" s="3">
        <v>4482.72998046875</v>
      </c>
    </row>
    <row r="4068" ht="12.75" customHeight="1">
      <c r="A4068" s="4">
        <v>44581.0</v>
      </c>
      <c r="B4068" s="2" t="s">
        <v>10</v>
      </c>
      <c r="C4068" s="3">
        <v>3556.22998046875</v>
      </c>
      <c r="D4068" s="3">
        <v>3576.26000976563</v>
      </c>
      <c r="E4068" s="3">
        <v>3540.55004882813</v>
      </c>
      <c r="F4068" s="3">
        <v>3555.06005859375</v>
      </c>
    </row>
    <row r="4069" ht="12.75" customHeight="1">
      <c r="A4069" s="4">
        <v>44581.0</v>
      </c>
      <c r="B4069" s="2" t="s">
        <v>7</v>
      </c>
      <c r="C4069" s="3">
        <v>86.2300033569336</v>
      </c>
      <c r="D4069" s="3">
        <v>87.8199996948242</v>
      </c>
      <c r="E4069" s="3">
        <v>86.0</v>
      </c>
      <c r="F4069" s="3">
        <v>86.9000015258789</v>
      </c>
    </row>
    <row r="4070" ht="12.75" customHeight="1">
      <c r="A4070" s="4">
        <v>44582.0</v>
      </c>
      <c r="B4070" s="2" t="s">
        <v>8</v>
      </c>
      <c r="C4070" s="3">
        <v>15694.8203125</v>
      </c>
      <c r="D4070" s="3">
        <v>15728.2900390625</v>
      </c>
      <c r="E4070" s="3">
        <v>15456.8701171875</v>
      </c>
      <c r="F4070" s="3">
        <v>15603.8798828125</v>
      </c>
    </row>
    <row r="4071" ht="12.75" customHeight="1">
      <c r="A4071" s="4">
        <v>44582.0</v>
      </c>
      <c r="B4071" s="2" t="s">
        <v>9</v>
      </c>
      <c r="C4071" s="3">
        <v>17613.69921875</v>
      </c>
      <c r="D4071" s="3">
        <v>17707.599609375</v>
      </c>
      <c r="E4071" s="3">
        <v>17485.849609375</v>
      </c>
      <c r="F4071" s="3">
        <v>17617.150390625</v>
      </c>
    </row>
    <row r="4072" ht="12.75" customHeight="1">
      <c r="A4072" s="4">
        <v>44582.0</v>
      </c>
      <c r="B4072" s="2" t="s">
        <v>11</v>
      </c>
      <c r="C4072" s="3">
        <v>27404.359375</v>
      </c>
      <c r="D4072" s="3">
        <v>27586.419921875</v>
      </c>
      <c r="E4072" s="3">
        <v>27129.609375</v>
      </c>
      <c r="F4072" s="3">
        <v>27522.259765625</v>
      </c>
    </row>
    <row r="4073" ht="12.75" customHeight="1">
      <c r="A4073" s="4">
        <v>44582.0</v>
      </c>
      <c r="B4073" s="2" t="s">
        <v>6</v>
      </c>
      <c r="C4073" s="3">
        <v>4471.3798828125</v>
      </c>
      <c r="D4073" s="3">
        <v>4494.52001953125</v>
      </c>
      <c r="E4073" s="3">
        <v>4395.33984375</v>
      </c>
      <c r="F4073" s="3">
        <v>4397.93994140625</v>
      </c>
    </row>
    <row r="4074" ht="12.75" customHeight="1">
      <c r="A4074" s="4">
        <v>44582.0</v>
      </c>
      <c r="B4074" s="2" t="s">
        <v>10</v>
      </c>
      <c r="C4074" s="3">
        <v>3546.75</v>
      </c>
      <c r="D4074" s="3">
        <v>3547.0</v>
      </c>
      <c r="E4074" s="3">
        <v>3514.88989257813</v>
      </c>
      <c r="F4074" s="3">
        <v>3522.57006835938</v>
      </c>
    </row>
    <row r="4075" ht="12.75" customHeight="1">
      <c r="A4075" s="4">
        <v>44582.0</v>
      </c>
      <c r="B4075" s="2" t="s">
        <v>7</v>
      </c>
      <c r="C4075" s="3">
        <v>84.5699996948242</v>
      </c>
      <c r="D4075" s="3">
        <v>85.5599975585938</v>
      </c>
      <c r="E4075" s="3">
        <v>82.7799987792969</v>
      </c>
      <c r="F4075" s="3">
        <v>85.1399993896484</v>
      </c>
    </row>
    <row r="4076" ht="12.75" customHeight="1">
      <c r="A4076" s="4">
        <v>44585.0</v>
      </c>
      <c r="B4076" s="2" t="s">
        <v>8</v>
      </c>
      <c r="C4076" s="3">
        <v>15499.6103515625</v>
      </c>
      <c r="D4076" s="3">
        <v>15587.3896484375</v>
      </c>
      <c r="E4076" s="3">
        <v>14952.669921875</v>
      </c>
      <c r="F4076" s="3">
        <v>15011.1298828125</v>
      </c>
    </row>
    <row r="4077" ht="12.75" customHeight="1">
      <c r="A4077" s="4">
        <v>44585.0</v>
      </c>
      <c r="B4077" s="2" t="s">
        <v>9</v>
      </c>
      <c r="C4077" s="3">
        <v>17575.150390625</v>
      </c>
      <c r="D4077" s="3">
        <v>17599.400390625</v>
      </c>
      <c r="E4077" s="3">
        <v>16997.849609375</v>
      </c>
      <c r="F4077" s="3">
        <v>17149.099609375</v>
      </c>
    </row>
    <row r="4078" ht="12.75" customHeight="1">
      <c r="A4078" s="4">
        <v>44585.0</v>
      </c>
      <c r="B4078" s="2" t="s">
        <v>11</v>
      </c>
      <c r="C4078" s="3">
        <v>27258.44921875</v>
      </c>
      <c r="D4078" s="3">
        <v>27627.599609375</v>
      </c>
      <c r="E4078" s="3">
        <v>27203.330078125</v>
      </c>
      <c r="F4078" s="3">
        <v>27588.369140625</v>
      </c>
    </row>
    <row r="4079" ht="12.75" customHeight="1">
      <c r="A4079" s="4">
        <v>44585.0</v>
      </c>
      <c r="B4079" s="2" t="s">
        <v>6</v>
      </c>
      <c r="C4079" s="3">
        <v>4356.31982421875</v>
      </c>
      <c r="D4079" s="3">
        <v>4417.35009765625</v>
      </c>
      <c r="E4079" s="3">
        <v>4222.6201171875</v>
      </c>
      <c r="F4079" s="3">
        <v>4410.1298828125</v>
      </c>
    </row>
    <row r="4080" ht="12.75" customHeight="1">
      <c r="A4080" s="4">
        <v>44585.0</v>
      </c>
      <c r="B4080" s="2" t="s">
        <v>10</v>
      </c>
      <c r="C4080" s="3">
        <v>3508.23999023438</v>
      </c>
      <c r="D4080" s="3">
        <v>3531.61010742188</v>
      </c>
      <c r="E4080" s="3">
        <v>3500.13989257813</v>
      </c>
      <c r="F4080" s="3">
        <v>3524.11010742188</v>
      </c>
    </row>
    <row r="4081" ht="12.75" customHeight="1">
      <c r="A4081" s="4">
        <v>44585.0</v>
      </c>
      <c r="B4081" s="2" t="s">
        <v>7</v>
      </c>
      <c r="C4081" s="3">
        <v>84.9100036621094</v>
      </c>
      <c r="D4081" s="3">
        <v>86.0899963378906</v>
      </c>
      <c r="E4081" s="3">
        <v>81.9000015258789</v>
      </c>
      <c r="F4081" s="3">
        <v>83.3099975585938</v>
      </c>
    </row>
    <row r="4082" ht="12.75" customHeight="1">
      <c r="A4082" s="4">
        <v>44586.0</v>
      </c>
      <c r="B4082" s="2" t="s">
        <v>8</v>
      </c>
      <c r="C4082" s="3">
        <v>15139.0703125</v>
      </c>
      <c r="D4082" s="3">
        <v>15205.75</v>
      </c>
      <c r="E4082" s="3">
        <v>14979.1103515625</v>
      </c>
      <c r="F4082" s="3">
        <v>15123.8701171875</v>
      </c>
    </row>
    <row r="4083" ht="12.75" customHeight="1">
      <c r="A4083" s="4">
        <v>44586.0</v>
      </c>
      <c r="B4083" s="2" t="s">
        <v>9</v>
      </c>
      <c r="C4083" s="3">
        <v>17001.55078125</v>
      </c>
      <c r="D4083" s="3">
        <v>17309.150390625</v>
      </c>
      <c r="E4083" s="3">
        <v>16836.80078125</v>
      </c>
      <c r="F4083" s="3">
        <v>17277.94921875</v>
      </c>
    </row>
    <row r="4084" ht="12.75" customHeight="1">
      <c r="A4084" s="4">
        <v>44586.0</v>
      </c>
      <c r="B4084" s="2" t="s">
        <v>11</v>
      </c>
      <c r="C4084" s="3">
        <v>27466.8203125</v>
      </c>
      <c r="D4084" s="3">
        <v>27493.75</v>
      </c>
      <c r="E4084" s="3">
        <v>26890.939453125</v>
      </c>
      <c r="F4084" s="3">
        <v>27131.33984375</v>
      </c>
    </row>
    <row r="4085" ht="12.75" customHeight="1">
      <c r="A4085" s="4">
        <v>44586.0</v>
      </c>
      <c r="B4085" s="2" t="s">
        <v>6</v>
      </c>
      <c r="C4085" s="3">
        <v>4366.64013671875</v>
      </c>
      <c r="D4085" s="3">
        <v>4411.009765625</v>
      </c>
      <c r="E4085" s="3">
        <v>4287.10986328125</v>
      </c>
      <c r="F4085" s="3">
        <v>4356.4501953125</v>
      </c>
    </row>
    <row r="4086" ht="12.75" customHeight="1">
      <c r="A4086" s="4">
        <v>44586.0</v>
      </c>
      <c r="B4086" s="2" t="s">
        <v>10</v>
      </c>
      <c r="C4086" s="3">
        <v>3509.28002929688</v>
      </c>
      <c r="D4086" s="3">
        <v>3519.830078125</v>
      </c>
      <c r="E4086" s="3">
        <v>3433.06005859375</v>
      </c>
      <c r="F4086" s="3">
        <v>3433.06005859375</v>
      </c>
    </row>
    <row r="4087" ht="12.75" customHeight="1">
      <c r="A4087" s="4">
        <v>44586.0</v>
      </c>
      <c r="B4087" s="2" t="s">
        <v>7</v>
      </c>
      <c r="C4087" s="3">
        <v>84.1500015258789</v>
      </c>
      <c r="D4087" s="3">
        <v>85.7099990844727</v>
      </c>
      <c r="E4087" s="3">
        <v>82.9899978637695</v>
      </c>
      <c r="F4087" s="3">
        <v>85.5999984741211</v>
      </c>
    </row>
    <row r="4088" ht="12.75" customHeight="1">
      <c r="A4088" s="4">
        <v>44587.0</v>
      </c>
      <c r="B4088" s="2" t="s">
        <v>8</v>
      </c>
      <c r="C4088" s="3">
        <v>15273.0595703125</v>
      </c>
      <c r="D4088" s="3">
        <v>15524.9599609375</v>
      </c>
      <c r="E4088" s="3">
        <v>15272.8701171875</v>
      </c>
      <c r="F4088" s="3">
        <v>15459.3896484375</v>
      </c>
    </row>
    <row r="4089" ht="12.75" customHeight="1">
      <c r="A4089" s="4">
        <v>44587.0</v>
      </c>
      <c r="B4089" s="2" t="s">
        <v>11</v>
      </c>
      <c r="C4089" s="3">
        <v>27105.98046875</v>
      </c>
      <c r="D4089" s="3">
        <v>27184.5390625</v>
      </c>
      <c r="E4089" s="3">
        <v>26858.6796875</v>
      </c>
      <c r="F4089" s="3">
        <v>27011.330078125</v>
      </c>
    </row>
    <row r="4090" ht="12.75" customHeight="1">
      <c r="A4090" s="4">
        <v>44587.0</v>
      </c>
      <c r="B4090" s="2" t="s">
        <v>6</v>
      </c>
      <c r="C4090" s="3">
        <v>4408.43017578125</v>
      </c>
      <c r="D4090" s="3">
        <v>4453.22998046875</v>
      </c>
      <c r="E4090" s="3">
        <v>4304.7998046875</v>
      </c>
      <c r="F4090" s="3">
        <v>4349.93017578125</v>
      </c>
    </row>
    <row r="4091" ht="12.75" customHeight="1">
      <c r="A4091" s="4">
        <v>44587.0</v>
      </c>
      <c r="B4091" s="2" t="s">
        <v>10</v>
      </c>
      <c r="C4091" s="3">
        <v>3442.68994140625</v>
      </c>
      <c r="D4091" s="3">
        <v>3462.1201171875</v>
      </c>
      <c r="E4091" s="3">
        <v>3417.76000976563</v>
      </c>
      <c r="F4091" s="3">
        <v>3455.669921875</v>
      </c>
    </row>
    <row r="4092" ht="12.75" customHeight="1">
      <c r="A4092" s="4">
        <v>44587.0</v>
      </c>
      <c r="B4092" s="2" t="s">
        <v>7</v>
      </c>
      <c r="C4092" s="3">
        <v>85.2600021362305</v>
      </c>
      <c r="D4092" s="3">
        <v>87.9499969482422</v>
      </c>
      <c r="E4092" s="3">
        <v>85.0100021362305</v>
      </c>
      <c r="F4092" s="3">
        <v>87.3499984741211</v>
      </c>
    </row>
    <row r="4093" ht="12.75" customHeight="1">
      <c r="A4093" s="4">
        <v>44588.0</v>
      </c>
      <c r="B4093" s="2" t="s">
        <v>8</v>
      </c>
      <c r="C4093" s="3">
        <v>15229.98046875</v>
      </c>
      <c r="D4093" s="3">
        <v>15582.4501953125</v>
      </c>
      <c r="E4093" s="3">
        <v>15197.5302734375</v>
      </c>
      <c r="F4093" s="3">
        <v>15524.26953125</v>
      </c>
    </row>
    <row r="4094" ht="12.75" customHeight="1">
      <c r="A4094" s="4">
        <v>44588.0</v>
      </c>
      <c r="B4094" s="2" t="s">
        <v>9</v>
      </c>
      <c r="C4094" s="3">
        <v>17062.0</v>
      </c>
      <c r="D4094" s="3">
        <v>17182.5</v>
      </c>
      <c r="E4094" s="3">
        <v>16866.75</v>
      </c>
      <c r="F4094" s="3">
        <v>17110.150390625</v>
      </c>
    </row>
    <row r="4095" ht="12.75" customHeight="1">
      <c r="A4095" s="4">
        <v>44588.0</v>
      </c>
      <c r="B4095" s="2" t="s">
        <v>11</v>
      </c>
      <c r="C4095" s="3">
        <v>27139.880859375</v>
      </c>
      <c r="D4095" s="3">
        <v>27193.58984375</v>
      </c>
      <c r="E4095" s="3">
        <v>26044.51953125</v>
      </c>
      <c r="F4095" s="3">
        <v>26170.30078125</v>
      </c>
    </row>
    <row r="4096" ht="12.75" customHeight="1">
      <c r="A4096" s="4">
        <v>44588.0</v>
      </c>
      <c r="B4096" s="2" t="s">
        <v>6</v>
      </c>
      <c r="C4096" s="3">
        <v>4380.580078125</v>
      </c>
      <c r="D4096" s="3">
        <v>4428.740234375</v>
      </c>
      <c r="E4096" s="3">
        <v>4309.5</v>
      </c>
      <c r="F4096" s="3">
        <v>4326.509765625</v>
      </c>
    </row>
    <row r="4097" ht="12.75" customHeight="1">
      <c r="A4097" s="4">
        <v>44588.0</v>
      </c>
      <c r="B4097" s="2" t="s">
        <v>10</v>
      </c>
      <c r="C4097" s="3">
        <v>3456.10009765625</v>
      </c>
      <c r="D4097" s="3">
        <v>3456.36010742188</v>
      </c>
      <c r="E4097" s="3">
        <v>3392.02001953125</v>
      </c>
      <c r="F4097" s="3">
        <v>3394.25</v>
      </c>
    </row>
    <row r="4098" ht="12.75" customHeight="1">
      <c r="A4098" s="4">
        <v>44588.0</v>
      </c>
      <c r="B4098" s="2" t="s">
        <v>7</v>
      </c>
      <c r="C4098" s="3">
        <v>87.1500015258789</v>
      </c>
      <c r="D4098" s="3">
        <v>88.5400009155273</v>
      </c>
      <c r="E4098" s="3">
        <v>86.1999969482422</v>
      </c>
      <c r="F4098" s="3">
        <v>86.6100006103516</v>
      </c>
    </row>
    <row r="4099" ht="12.75" customHeight="1">
      <c r="A4099" s="4">
        <v>44589.0</v>
      </c>
      <c r="B4099" s="2" t="s">
        <v>8</v>
      </c>
      <c r="C4099" s="3">
        <v>15411.8603515625</v>
      </c>
      <c r="D4099" s="3">
        <v>15416.58984375</v>
      </c>
      <c r="E4099" s="3">
        <v>15122.650390625</v>
      </c>
      <c r="F4099" s="3">
        <v>15318.9501953125</v>
      </c>
    </row>
    <row r="4100" ht="12.75" customHeight="1">
      <c r="A4100" s="4">
        <v>44589.0</v>
      </c>
      <c r="B4100" s="2" t="s">
        <v>9</v>
      </c>
      <c r="C4100" s="3">
        <v>17208.30078125</v>
      </c>
      <c r="D4100" s="3">
        <v>17373.5</v>
      </c>
      <c r="E4100" s="3">
        <v>17077.099609375</v>
      </c>
      <c r="F4100" s="3">
        <v>17101.94921875</v>
      </c>
    </row>
    <row r="4101" ht="12.75" customHeight="1">
      <c r="A4101" s="4">
        <v>44589.0</v>
      </c>
      <c r="B4101" s="2" t="s">
        <v>11</v>
      </c>
      <c r="C4101" s="3">
        <v>26429.849609375</v>
      </c>
      <c r="D4101" s="3">
        <v>26764.849609375</v>
      </c>
      <c r="E4101" s="3">
        <v>26289.689453125</v>
      </c>
      <c r="F4101" s="3">
        <v>26717.33984375</v>
      </c>
    </row>
    <row r="4102" ht="12.75" customHeight="1">
      <c r="A4102" s="4">
        <v>44589.0</v>
      </c>
      <c r="B4102" s="2" t="s">
        <v>6</v>
      </c>
      <c r="C4102" s="3">
        <v>4336.18994140625</v>
      </c>
      <c r="D4102" s="3">
        <v>4432.72021484375</v>
      </c>
      <c r="E4102" s="3">
        <v>4292.4599609375</v>
      </c>
      <c r="F4102" s="3">
        <v>4431.85009765625</v>
      </c>
    </row>
    <row r="4103" ht="12.75" customHeight="1">
      <c r="A4103" s="4">
        <v>44589.0</v>
      </c>
      <c r="B4103" s="2" t="s">
        <v>10</v>
      </c>
      <c r="C4103" s="3">
        <v>3407.59008789063</v>
      </c>
      <c r="D4103" s="3">
        <v>3417.05004882813</v>
      </c>
      <c r="E4103" s="3">
        <v>3356.56005859375</v>
      </c>
      <c r="F4103" s="3">
        <v>3361.43994140625</v>
      </c>
    </row>
    <row r="4104" ht="12.75" customHeight="1">
      <c r="A4104" s="4">
        <v>44589.0</v>
      </c>
      <c r="B4104" s="2" t="s">
        <v>7</v>
      </c>
      <c r="C4104" s="3">
        <v>87.5</v>
      </c>
      <c r="D4104" s="3">
        <v>88.8399963378906</v>
      </c>
      <c r="E4104" s="3">
        <v>86.4400024414063</v>
      </c>
      <c r="F4104" s="3">
        <v>86.8199996948242</v>
      </c>
    </row>
    <row r="4105" ht="12.75" customHeight="1">
      <c r="A4105" s="4">
        <v>44592.0</v>
      </c>
      <c r="B4105" s="2" t="s">
        <v>8</v>
      </c>
      <c r="C4105" s="3">
        <v>15506.7900390625</v>
      </c>
      <c r="D4105" s="3">
        <v>15566.3798828125</v>
      </c>
      <c r="E4105" s="3">
        <v>15338.1904296875</v>
      </c>
      <c r="F4105" s="3">
        <v>15471.2001953125</v>
      </c>
    </row>
    <row r="4106" ht="12.75" customHeight="1">
      <c r="A4106" s="4">
        <v>44592.0</v>
      </c>
      <c r="B4106" s="2" t="s">
        <v>9</v>
      </c>
      <c r="C4106" s="3">
        <v>17301.05078125</v>
      </c>
      <c r="D4106" s="3">
        <v>17410.0</v>
      </c>
      <c r="E4106" s="3">
        <v>17264.150390625</v>
      </c>
      <c r="F4106" s="3">
        <v>17339.849609375</v>
      </c>
    </row>
    <row r="4107" ht="12.75" customHeight="1">
      <c r="A4107" s="4">
        <v>44592.0</v>
      </c>
      <c r="B4107" s="2" t="s">
        <v>11</v>
      </c>
      <c r="C4107" s="3">
        <v>26690.599609375</v>
      </c>
      <c r="D4107" s="3">
        <v>27134.5703125</v>
      </c>
      <c r="E4107" s="3">
        <v>26541.650390625</v>
      </c>
      <c r="F4107" s="3">
        <v>27001.98046875</v>
      </c>
    </row>
    <row r="4108" ht="12.75" customHeight="1">
      <c r="A4108" s="4">
        <v>44592.0</v>
      </c>
      <c r="B4108" s="2" t="s">
        <v>6</v>
      </c>
      <c r="C4108" s="3">
        <v>4431.7900390625</v>
      </c>
      <c r="D4108" s="3">
        <v>4516.89013671875</v>
      </c>
      <c r="E4108" s="3">
        <v>4414.02001953125</v>
      </c>
      <c r="F4108" s="3">
        <v>4515.5498046875</v>
      </c>
    </row>
    <row r="4109" ht="12.75" customHeight="1">
      <c r="A4109" s="4">
        <v>44592.0</v>
      </c>
      <c r="B4109" s="2" t="s">
        <v>7</v>
      </c>
      <c r="C4109" s="3">
        <v>87.4499969482422</v>
      </c>
      <c r="D4109" s="3">
        <v>88.3899993896484</v>
      </c>
      <c r="E4109" s="3">
        <v>86.3399963378906</v>
      </c>
      <c r="F4109" s="3">
        <v>88.1500015258789</v>
      </c>
    </row>
    <row r="4110" ht="12.75" customHeight="1">
      <c r="A4110" s="4">
        <v>44593.0</v>
      </c>
      <c r="B4110" s="2" t="s">
        <v>8</v>
      </c>
      <c r="C4110" s="3">
        <v>15620.5595703125</v>
      </c>
      <c r="D4110" s="3">
        <v>15687.9599609375</v>
      </c>
      <c r="E4110" s="3">
        <v>15537.0498046875</v>
      </c>
      <c r="F4110" s="3">
        <v>15619.3896484375</v>
      </c>
    </row>
    <row r="4111" ht="12.75" customHeight="1">
      <c r="A4111" s="4">
        <v>44593.0</v>
      </c>
      <c r="B4111" s="2" t="s">
        <v>9</v>
      </c>
      <c r="C4111" s="3">
        <v>17529.44921875</v>
      </c>
      <c r="D4111" s="3">
        <v>17622.400390625</v>
      </c>
      <c r="E4111" s="3">
        <v>17244.55078125</v>
      </c>
      <c r="F4111" s="3">
        <v>17576.849609375</v>
      </c>
    </row>
    <row r="4112" ht="12.75" customHeight="1">
      <c r="A4112" s="4">
        <v>44593.0</v>
      </c>
      <c r="B4112" s="2" t="s">
        <v>11</v>
      </c>
      <c r="C4112" s="3">
        <v>27167.140625</v>
      </c>
      <c r="D4112" s="3">
        <v>27410.7890625</v>
      </c>
      <c r="E4112" s="3">
        <v>27016.7109375</v>
      </c>
      <c r="F4112" s="3">
        <v>27078.48046875</v>
      </c>
    </row>
    <row r="4113" ht="12.75" customHeight="1">
      <c r="A4113" s="4">
        <v>44593.0</v>
      </c>
      <c r="B4113" s="2" t="s">
        <v>6</v>
      </c>
      <c r="C4113" s="3">
        <v>4519.56982421875</v>
      </c>
      <c r="D4113" s="3">
        <v>4550.490234375</v>
      </c>
      <c r="E4113" s="3">
        <v>4483.52978515625</v>
      </c>
      <c r="F4113" s="3">
        <v>4546.5400390625</v>
      </c>
    </row>
    <row r="4114" ht="12.75" customHeight="1">
      <c r="A4114" s="4">
        <v>44593.0</v>
      </c>
      <c r="B4114" s="2" t="s">
        <v>7</v>
      </c>
      <c r="C4114" s="3">
        <v>88.1500015258789</v>
      </c>
      <c r="D4114" s="3">
        <v>88.870002746582</v>
      </c>
      <c r="E4114" s="3">
        <v>86.5500030517578</v>
      </c>
      <c r="F4114" s="3">
        <v>88.1999969482422</v>
      </c>
    </row>
    <row r="4115" ht="12.75" customHeight="1">
      <c r="A4115" s="4">
        <v>44594.0</v>
      </c>
      <c r="B4115" s="2" t="s">
        <v>8</v>
      </c>
      <c r="C4115" s="3">
        <v>15689.16015625</v>
      </c>
      <c r="D4115" s="3">
        <v>15736.51953125</v>
      </c>
      <c r="E4115" s="3">
        <v>15604.990234375</v>
      </c>
      <c r="F4115" s="3">
        <v>15613.76953125</v>
      </c>
    </row>
    <row r="4116" ht="12.75" customHeight="1">
      <c r="A4116" s="4">
        <v>44594.0</v>
      </c>
      <c r="B4116" s="2" t="s">
        <v>9</v>
      </c>
      <c r="C4116" s="3">
        <v>17706.19921875</v>
      </c>
      <c r="D4116" s="3">
        <v>17794.599609375</v>
      </c>
      <c r="E4116" s="3">
        <v>17674.80078125</v>
      </c>
      <c r="F4116" s="3">
        <v>17780.0</v>
      </c>
    </row>
    <row r="4117" ht="12.75" customHeight="1">
      <c r="A4117" s="4">
        <v>44594.0</v>
      </c>
      <c r="B4117" s="2" t="s">
        <v>11</v>
      </c>
      <c r="C4117" s="3">
        <v>27302.990234375</v>
      </c>
      <c r="D4117" s="3">
        <v>27564.619140625</v>
      </c>
      <c r="E4117" s="3">
        <v>27289.16015625</v>
      </c>
      <c r="F4117" s="3">
        <v>27533.599609375</v>
      </c>
    </row>
    <row r="4118" ht="12.75" customHeight="1">
      <c r="A4118" s="4">
        <v>44594.0</v>
      </c>
      <c r="B4118" s="2" t="s">
        <v>6</v>
      </c>
      <c r="C4118" s="3">
        <v>4566.39013671875</v>
      </c>
      <c r="D4118" s="3">
        <v>4595.31005859375</v>
      </c>
      <c r="E4118" s="3">
        <v>4544.31982421875</v>
      </c>
      <c r="F4118" s="3">
        <v>4589.3798828125</v>
      </c>
    </row>
    <row r="4119" ht="12.75" customHeight="1">
      <c r="A4119" s="4">
        <v>44594.0</v>
      </c>
      <c r="B4119" s="2" t="s">
        <v>7</v>
      </c>
      <c r="C4119" s="3">
        <v>88.3499984741211</v>
      </c>
      <c r="D4119" s="3">
        <v>89.7200012207031</v>
      </c>
      <c r="E4119" s="3">
        <v>87.0999984741211</v>
      </c>
      <c r="F4119" s="3">
        <v>88.2600021362305</v>
      </c>
    </row>
    <row r="4120" ht="12.75" customHeight="1">
      <c r="A4120" s="4">
        <v>44595.0</v>
      </c>
      <c r="B4120" s="2" t="s">
        <v>8</v>
      </c>
      <c r="C4120" s="3">
        <v>15565.9404296875</v>
      </c>
      <c r="D4120" s="3">
        <v>15602.5</v>
      </c>
      <c r="E4120" s="3">
        <v>15367.16015625</v>
      </c>
      <c r="F4120" s="3">
        <v>15368.4697265625</v>
      </c>
    </row>
    <row r="4121" ht="12.75" customHeight="1">
      <c r="A4121" s="4">
        <v>44595.0</v>
      </c>
      <c r="B4121" s="2" t="s">
        <v>9</v>
      </c>
      <c r="C4121" s="3">
        <v>17767.75</v>
      </c>
      <c r="D4121" s="3">
        <v>17781.150390625</v>
      </c>
      <c r="E4121" s="3">
        <v>17511.150390625</v>
      </c>
      <c r="F4121" s="3">
        <v>17560.19921875</v>
      </c>
    </row>
    <row r="4122" ht="12.75" customHeight="1">
      <c r="A4122" s="4">
        <v>44595.0</v>
      </c>
      <c r="B4122" s="2" t="s">
        <v>11</v>
      </c>
      <c r="C4122" s="3">
        <v>27330.9609375</v>
      </c>
      <c r="D4122" s="3">
        <v>27357.330078125</v>
      </c>
      <c r="E4122" s="3">
        <v>27165.9296875</v>
      </c>
      <c r="F4122" s="3">
        <v>27241.310546875</v>
      </c>
    </row>
    <row r="4123" ht="12.75" customHeight="1">
      <c r="A4123" s="4">
        <v>44595.0</v>
      </c>
      <c r="B4123" s="2" t="s">
        <v>6</v>
      </c>
      <c r="C4123" s="3">
        <v>4535.41015625</v>
      </c>
      <c r="D4123" s="3">
        <v>4542.8798828125</v>
      </c>
      <c r="E4123" s="3">
        <v>4470.39013671875</v>
      </c>
      <c r="F4123" s="3">
        <v>4477.43994140625</v>
      </c>
    </row>
    <row r="4124" ht="12.75" customHeight="1">
      <c r="A4124" s="4">
        <v>44595.0</v>
      </c>
      <c r="B4124" s="2" t="s">
        <v>7</v>
      </c>
      <c r="C4124" s="3">
        <v>87.9800033569336</v>
      </c>
      <c r="D4124" s="3">
        <v>90.4499969482422</v>
      </c>
      <c r="E4124" s="3">
        <v>86.75</v>
      </c>
      <c r="F4124" s="3">
        <v>90.2699966430664</v>
      </c>
    </row>
    <row r="4125" ht="12.75" customHeight="1">
      <c r="A4125" s="4">
        <v>44596.0</v>
      </c>
      <c r="B4125" s="2" t="s">
        <v>8</v>
      </c>
      <c r="C4125" s="3">
        <v>15410.73046875</v>
      </c>
      <c r="D4125" s="3">
        <v>15423.9404296875</v>
      </c>
      <c r="E4125" s="3">
        <v>15060.48046875</v>
      </c>
      <c r="F4125" s="3">
        <v>15099.5595703125</v>
      </c>
    </row>
    <row r="4126" ht="12.75" customHeight="1">
      <c r="A4126" s="4">
        <v>44596.0</v>
      </c>
      <c r="B4126" s="2" t="s">
        <v>9</v>
      </c>
      <c r="C4126" s="3">
        <v>17590.19921875</v>
      </c>
      <c r="D4126" s="3">
        <v>17617.80078125</v>
      </c>
      <c r="E4126" s="3">
        <v>17462.55078125</v>
      </c>
      <c r="F4126" s="3">
        <v>17516.30078125</v>
      </c>
    </row>
    <row r="4127" ht="12.75" customHeight="1">
      <c r="A4127" s="4">
        <v>44596.0</v>
      </c>
      <c r="B4127" s="2" t="s">
        <v>11</v>
      </c>
      <c r="C4127" s="3">
        <v>27095.900390625</v>
      </c>
      <c r="D4127" s="3">
        <v>27455.98046875</v>
      </c>
      <c r="E4127" s="3">
        <v>27075.990234375</v>
      </c>
      <c r="F4127" s="3">
        <v>27439.990234375</v>
      </c>
    </row>
    <row r="4128" ht="12.75" customHeight="1">
      <c r="A4128" s="4">
        <v>44596.0</v>
      </c>
      <c r="B4128" s="2" t="s">
        <v>6</v>
      </c>
      <c r="C4128" s="3">
        <v>4482.7900390625</v>
      </c>
      <c r="D4128" s="3">
        <v>4539.66015625</v>
      </c>
      <c r="E4128" s="3">
        <v>4451.5</v>
      </c>
      <c r="F4128" s="3">
        <v>4500.52978515625</v>
      </c>
    </row>
    <row r="4129" ht="12.75" customHeight="1">
      <c r="A4129" s="4">
        <v>44596.0</v>
      </c>
      <c r="B4129" s="2" t="s">
        <v>7</v>
      </c>
      <c r="C4129" s="3">
        <v>90.1900024414063</v>
      </c>
      <c r="D4129" s="3">
        <v>93.1699981689453</v>
      </c>
      <c r="E4129" s="3">
        <v>90.0699996948242</v>
      </c>
      <c r="F4129" s="3">
        <v>92.3099975585938</v>
      </c>
    </row>
    <row r="4130" ht="12.75" customHeight="1">
      <c r="A4130" s="4">
        <v>44599.0</v>
      </c>
      <c r="B4130" s="2" t="s">
        <v>8</v>
      </c>
      <c r="C4130" s="3">
        <v>15220.080078125</v>
      </c>
      <c r="D4130" s="3">
        <v>15256.080078125</v>
      </c>
      <c r="E4130" s="3">
        <v>15076.8896484375</v>
      </c>
      <c r="F4130" s="3">
        <v>15206.6396484375</v>
      </c>
    </row>
    <row r="4131" ht="12.75" customHeight="1">
      <c r="A4131" s="4">
        <v>44599.0</v>
      </c>
      <c r="B4131" s="2" t="s">
        <v>9</v>
      </c>
      <c r="C4131" s="3">
        <v>17456.30078125</v>
      </c>
      <c r="D4131" s="3">
        <v>17536.75</v>
      </c>
      <c r="E4131" s="3">
        <v>17119.400390625</v>
      </c>
      <c r="F4131" s="3">
        <v>17213.599609375</v>
      </c>
    </row>
    <row r="4132" ht="12.75" customHeight="1">
      <c r="A4132" s="4">
        <v>44599.0</v>
      </c>
      <c r="B4132" s="2" t="s">
        <v>11</v>
      </c>
      <c r="C4132" s="3">
        <v>27327.630859375</v>
      </c>
      <c r="D4132" s="3">
        <v>27369.6796875</v>
      </c>
      <c r="E4132" s="3">
        <v>27085.3203125</v>
      </c>
      <c r="F4132" s="3">
        <v>27248.869140625</v>
      </c>
    </row>
    <row r="4133" ht="12.75" customHeight="1">
      <c r="A4133" s="4">
        <v>44599.0</v>
      </c>
      <c r="B4133" s="2" t="s">
        <v>6</v>
      </c>
      <c r="C4133" s="3">
        <v>4505.75</v>
      </c>
      <c r="D4133" s="3">
        <v>4521.85986328125</v>
      </c>
      <c r="E4133" s="3">
        <v>4471.47021484375</v>
      </c>
      <c r="F4133" s="3">
        <v>4483.8701171875</v>
      </c>
    </row>
    <row r="4134" ht="12.75" customHeight="1">
      <c r="A4134" s="4">
        <v>44599.0</v>
      </c>
      <c r="B4134" s="2" t="s">
        <v>10</v>
      </c>
      <c r="C4134" s="3">
        <v>3407.76000976563</v>
      </c>
      <c r="D4134" s="3">
        <v>3434.03002929688</v>
      </c>
      <c r="E4134" s="3">
        <v>3407.76000976563</v>
      </c>
      <c r="F4134" s="3">
        <v>3429.580078125</v>
      </c>
    </row>
    <row r="4135" ht="12.75" customHeight="1">
      <c r="A4135" s="4">
        <v>44599.0</v>
      </c>
      <c r="B4135" s="2" t="s">
        <v>7</v>
      </c>
      <c r="C4135" s="3">
        <v>91.8199996948242</v>
      </c>
      <c r="D4135" s="3">
        <v>92.7300033569336</v>
      </c>
      <c r="E4135" s="3">
        <v>90.7300033569336</v>
      </c>
      <c r="F4135" s="3">
        <v>91.3199996948242</v>
      </c>
    </row>
    <row r="4136" ht="12.75" customHeight="1">
      <c r="A4136" s="4">
        <v>44600.0</v>
      </c>
      <c r="B4136" s="2" t="s">
        <v>8</v>
      </c>
      <c r="C4136" s="3">
        <v>15221.7001953125</v>
      </c>
      <c r="D4136" s="3">
        <v>15338.0</v>
      </c>
      <c r="E4136" s="3">
        <v>15158.7998046875</v>
      </c>
      <c r="F4136" s="3">
        <v>15242.3798828125</v>
      </c>
    </row>
    <row r="4137" ht="12.75" customHeight="1">
      <c r="A4137" s="4">
        <v>44600.0</v>
      </c>
      <c r="B4137" s="2" t="s">
        <v>9</v>
      </c>
      <c r="C4137" s="3">
        <v>17279.849609375</v>
      </c>
      <c r="D4137" s="3">
        <v>17306.44921875</v>
      </c>
      <c r="E4137" s="3">
        <v>17043.650390625</v>
      </c>
      <c r="F4137" s="3">
        <v>17266.75</v>
      </c>
    </row>
    <row r="4138" ht="12.75" customHeight="1">
      <c r="A4138" s="4">
        <v>44600.0</v>
      </c>
      <c r="B4138" s="2" t="s">
        <v>11</v>
      </c>
      <c r="C4138" s="3">
        <v>27318.30078125</v>
      </c>
      <c r="D4138" s="3">
        <v>27461.330078125</v>
      </c>
      <c r="E4138" s="3">
        <v>27280.25</v>
      </c>
      <c r="F4138" s="3">
        <v>27284.51953125</v>
      </c>
    </row>
    <row r="4139" ht="12.75" customHeight="1">
      <c r="A4139" s="4">
        <v>44600.0</v>
      </c>
      <c r="B4139" s="2" t="s">
        <v>6</v>
      </c>
      <c r="C4139" s="3">
        <v>4480.02001953125</v>
      </c>
      <c r="D4139" s="3">
        <v>4531.31982421875</v>
      </c>
      <c r="E4139" s="3">
        <v>4465.39990234375</v>
      </c>
      <c r="F4139" s="3">
        <v>4521.5400390625</v>
      </c>
    </row>
    <row r="4140" ht="12.75" customHeight="1">
      <c r="A4140" s="4">
        <v>44600.0</v>
      </c>
      <c r="B4140" s="2" t="s">
        <v>10</v>
      </c>
      <c r="C4140" s="3">
        <v>3428.5400390625</v>
      </c>
      <c r="D4140" s="3">
        <v>3453.18994140625</v>
      </c>
      <c r="E4140" s="3">
        <v>3390.4599609375</v>
      </c>
      <c r="F4140" s="3">
        <v>3452.6298828125</v>
      </c>
    </row>
    <row r="4141" ht="12.75" customHeight="1">
      <c r="A4141" s="4">
        <v>44600.0</v>
      </c>
      <c r="B4141" s="2" t="s">
        <v>7</v>
      </c>
      <c r="C4141" s="3">
        <v>91.6399993896484</v>
      </c>
      <c r="D4141" s="3">
        <v>91.6800003051758</v>
      </c>
      <c r="E4141" s="3">
        <v>88.5100021362305</v>
      </c>
      <c r="F4141" s="3">
        <v>89.3600006103516</v>
      </c>
    </row>
    <row r="4142" ht="12.75" customHeight="1">
      <c r="A4142" s="4">
        <v>44601.0</v>
      </c>
      <c r="B4142" s="2" t="s">
        <v>8</v>
      </c>
      <c r="C4142" s="3">
        <v>15356.9501953125</v>
      </c>
      <c r="D4142" s="3">
        <v>15513.9404296875</v>
      </c>
      <c r="E4142" s="3">
        <v>15351.48046875</v>
      </c>
      <c r="F4142" s="3">
        <v>15482.009765625</v>
      </c>
    </row>
    <row r="4143" ht="12.75" customHeight="1">
      <c r="A4143" s="4">
        <v>44601.0</v>
      </c>
      <c r="B4143" s="2" t="s">
        <v>9</v>
      </c>
      <c r="C4143" s="3">
        <v>17370.099609375</v>
      </c>
      <c r="D4143" s="3">
        <v>17477.150390625</v>
      </c>
      <c r="E4143" s="3">
        <v>17339.0</v>
      </c>
      <c r="F4143" s="3">
        <v>17463.80078125</v>
      </c>
    </row>
    <row r="4144" ht="12.75" customHeight="1">
      <c r="A4144" s="4">
        <v>44601.0</v>
      </c>
      <c r="B4144" s="2" t="s">
        <v>11</v>
      </c>
      <c r="C4144" s="3">
        <v>27488.650390625</v>
      </c>
      <c r="D4144" s="3">
        <v>27633.099609375</v>
      </c>
      <c r="E4144" s="3">
        <v>27405.880859375</v>
      </c>
      <c r="F4144" s="3">
        <v>27579.869140625</v>
      </c>
    </row>
    <row r="4145" ht="12.75" customHeight="1">
      <c r="A4145" s="4">
        <v>44601.0</v>
      </c>
      <c r="B4145" s="2" t="s">
        <v>6</v>
      </c>
      <c r="C4145" s="3">
        <v>4547.0</v>
      </c>
      <c r="D4145" s="3">
        <v>4590.02978515625</v>
      </c>
      <c r="E4145" s="3">
        <v>4547.0</v>
      </c>
      <c r="F4145" s="3">
        <v>4587.18017578125</v>
      </c>
    </row>
    <row r="4146" ht="12.75" customHeight="1">
      <c r="A4146" s="4">
        <v>44601.0</v>
      </c>
      <c r="B4146" s="2" t="s">
        <v>10</v>
      </c>
      <c r="C4146" s="3">
        <v>3450.82006835938</v>
      </c>
      <c r="D4146" s="3">
        <v>3484.73999023438</v>
      </c>
      <c r="E4146" s="3">
        <v>3444.080078125</v>
      </c>
      <c r="F4146" s="3">
        <v>3479.94995117188</v>
      </c>
    </row>
    <row r="4147" ht="12.75" customHeight="1">
      <c r="A4147" s="4">
        <v>44601.0</v>
      </c>
      <c r="B4147" s="2" t="s">
        <v>7</v>
      </c>
      <c r="C4147" s="3">
        <v>89.8600006103516</v>
      </c>
      <c r="D4147" s="3">
        <v>90.5800018310547</v>
      </c>
      <c r="E4147" s="3">
        <v>88.4100036621094</v>
      </c>
      <c r="F4147" s="3">
        <v>89.6600036621094</v>
      </c>
    </row>
    <row r="4148" ht="12.75" customHeight="1">
      <c r="A4148" s="4">
        <v>44602.0</v>
      </c>
      <c r="B4148" s="2" t="s">
        <v>8</v>
      </c>
      <c r="C4148" s="3">
        <v>15597.0595703125</v>
      </c>
      <c r="D4148" s="3">
        <v>15614.4697265625</v>
      </c>
      <c r="E4148" s="3">
        <v>15413.3701171875</v>
      </c>
      <c r="F4148" s="3">
        <v>15490.4404296875</v>
      </c>
    </row>
    <row r="4149" ht="12.75" customHeight="1">
      <c r="A4149" s="4">
        <v>44602.0</v>
      </c>
      <c r="B4149" s="2" t="s">
        <v>9</v>
      </c>
      <c r="C4149" s="3">
        <v>17554.099609375</v>
      </c>
      <c r="D4149" s="3">
        <v>17639.44921875</v>
      </c>
      <c r="E4149" s="3">
        <v>17427.150390625</v>
      </c>
      <c r="F4149" s="3">
        <v>17605.849609375</v>
      </c>
    </row>
    <row r="4150" ht="12.75" customHeight="1">
      <c r="A4150" s="4">
        <v>44602.0</v>
      </c>
      <c r="B4150" s="2" t="s">
        <v>11</v>
      </c>
      <c r="C4150" s="3">
        <v>27818.099609375</v>
      </c>
      <c r="D4150" s="3">
        <v>27880.69921875</v>
      </c>
      <c r="E4150" s="3">
        <v>27575.0703125</v>
      </c>
      <c r="F4150" s="3">
        <v>27696.080078125</v>
      </c>
    </row>
    <row r="4151" ht="12.75" customHeight="1">
      <c r="A4151" s="4">
        <v>44602.0</v>
      </c>
      <c r="B4151" s="2" t="s">
        <v>6</v>
      </c>
      <c r="C4151" s="3">
        <v>4553.240234375</v>
      </c>
      <c r="D4151" s="3">
        <v>4588.919921875</v>
      </c>
      <c r="E4151" s="3">
        <v>4484.31005859375</v>
      </c>
      <c r="F4151" s="3">
        <v>4504.080078125</v>
      </c>
    </row>
    <row r="4152" ht="12.75" customHeight="1">
      <c r="A4152" s="4">
        <v>44602.0</v>
      </c>
      <c r="B4152" s="2" t="s">
        <v>10</v>
      </c>
      <c r="C4152" s="3">
        <v>3481.90991210938</v>
      </c>
      <c r="D4152" s="3">
        <v>3488.86010742188</v>
      </c>
      <c r="E4152" s="3">
        <v>3464.21997070313</v>
      </c>
      <c r="F4152" s="3">
        <v>3485.90991210938</v>
      </c>
    </row>
    <row r="4153" ht="12.75" customHeight="1">
      <c r="A4153" s="4">
        <v>44602.0</v>
      </c>
      <c r="B4153" s="2" t="s">
        <v>7</v>
      </c>
      <c r="C4153" s="3">
        <v>90.0100021362305</v>
      </c>
      <c r="D4153" s="3">
        <v>91.7399978637695</v>
      </c>
      <c r="E4153" s="3">
        <v>89.0299987792969</v>
      </c>
      <c r="F4153" s="3">
        <v>89.879997253418</v>
      </c>
    </row>
    <row r="4154" ht="12.75" customHeight="1">
      <c r="A4154" s="4">
        <v>44603.0</v>
      </c>
      <c r="B4154" s="2" t="s">
        <v>8</v>
      </c>
      <c r="C4154" s="3">
        <v>15353.8603515625</v>
      </c>
      <c r="D4154" s="3">
        <v>15511.33984375</v>
      </c>
      <c r="E4154" s="3">
        <v>15308.6904296875</v>
      </c>
      <c r="F4154" s="3">
        <v>15425.1201171875</v>
      </c>
    </row>
    <row r="4155" ht="12.75" customHeight="1">
      <c r="A4155" s="4">
        <v>44603.0</v>
      </c>
      <c r="B4155" s="2" t="s">
        <v>9</v>
      </c>
      <c r="C4155" s="3">
        <v>17451.0</v>
      </c>
      <c r="D4155" s="3">
        <v>17454.75</v>
      </c>
      <c r="E4155" s="3">
        <v>17303.0</v>
      </c>
      <c r="F4155" s="3">
        <v>17374.75</v>
      </c>
    </row>
    <row r="4156" ht="12.75" customHeight="1">
      <c r="A4156" s="4">
        <v>44603.0</v>
      </c>
      <c r="B4156" s="2" t="s">
        <v>6</v>
      </c>
      <c r="C4156" s="3">
        <v>4506.27001953125</v>
      </c>
      <c r="D4156" s="3">
        <v>4526.330078125</v>
      </c>
      <c r="E4156" s="3">
        <v>4401.41015625</v>
      </c>
      <c r="F4156" s="3">
        <v>4418.64013671875</v>
      </c>
    </row>
    <row r="4157" ht="12.75" customHeight="1">
      <c r="A4157" s="4">
        <v>44603.0</v>
      </c>
      <c r="B4157" s="2" t="s">
        <v>10</v>
      </c>
      <c r="C4157" s="3">
        <v>3472.28002929688</v>
      </c>
      <c r="D4157" s="3">
        <v>3500.14990234375</v>
      </c>
      <c r="E4157" s="3">
        <v>3459.330078125</v>
      </c>
      <c r="F4157" s="3">
        <v>3462.94995117188</v>
      </c>
    </row>
    <row r="4158" ht="12.75" customHeight="1">
      <c r="A4158" s="4">
        <v>44603.0</v>
      </c>
      <c r="B4158" s="2" t="s">
        <v>7</v>
      </c>
      <c r="C4158" s="3">
        <v>90.0</v>
      </c>
      <c r="D4158" s="3">
        <v>94.6600036621094</v>
      </c>
      <c r="E4158" s="3">
        <v>89.1900024414063</v>
      </c>
      <c r="F4158" s="3">
        <v>93.0999984741211</v>
      </c>
    </row>
    <row r="4159" ht="12.75" customHeight="1">
      <c r="A4159" s="4">
        <v>44606.0</v>
      </c>
      <c r="B4159" s="2" t="s">
        <v>8</v>
      </c>
      <c r="C4159" s="3">
        <v>15065.73046875</v>
      </c>
      <c r="D4159" s="3">
        <v>15150.5400390625</v>
      </c>
      <c r="E4159" s="3">
        <v>14844.099609375</v>
      </c>
      <c r="F4159" s="3">
        <v>15113.9697265625</v>
      </c>
    </row>
    <row r="4160" ht="12.75" customHeight="1">
      <c r="A4160" s="4">
        <v>44606.0</v>
      </c>
      <c r="B4160" s="2" t="s">
        <v>9</v>
      </c>
      <c r="C4160" s="3">
        <v>17076.150390625</v>
      </c>
      <c r="D4160" s="3">
        <v>17099.5</v>
      </c>
      <c r="E4160" s="3">
        <v>16809.650390625</v>
      </c>
      <c r="F4160" s="3">
        <v>16842.80078125</v>
      </c>
    </row>
    <row r="4161" ht="12.75" customHeight="1">
      <c r="A4161" s="4">
        <v>44606.0</v>
      </c>
      <c r="B4161" s="2" t="s">
        <v>11</v>
      </c>
      <c r="C4161" s="3">
        <v>27305.919921875</v>
      </c>
      <c r="D4161" s="3">
        <v>27325.5</v>
      </c>
      <c r="E4161" s="3">
        <v>26947.650390625</v>
      </c>
      <c r="F4161" s="3">
        <v>27079.58984375</v>
      </c>
    </row>
    <row r="4162" ht="12.75" customHeight="1">
      <c r="A4162" s="4">
        <v>44606.0</v>
      </c>
      <c r="B4162" s="2" t="s">
        <v>6</v>
      </c>
      <c r="C4162" s="3">
        <v>4412.60986328125</v>
      </c>
      <c r="D4162" s="3">
        <v>4426.22021484375</v>
      </c>
      <c r="E4162" s="3">
        <v>4364.83984375</v>
      </c>
      <c r="F4162" s="3">
        <v>4401.669921875</v>
      </c>
    </row>
    <row r="4163" ht="12.75" customHeight="1">
      <c r="A4163" s="4">
        <v>44606.0</v>
      </c>
      <c r="B4163" s="2" t="s">
        <v>10</v>
      </c>
      <c r="C4163" s="3">
        <v>3451.85009765625</v>
      </c>
      <c r="D4163" s="3">
        <v>3457.26000976563</v>
      </c>
      <c r="E4163" s="3">
        <v>3415.44995117188</v>
      </c>
      <c r="F4163" s="3">
        <v>3428.8798828125</v>
      </c>
    </row>
    <row r="4164" ht="12.75" customHeight="1">
      <c r="A4164" s="4">
        <v>44606.0</v>
      </c>
      <c r="B4164" s="2" t="s">
        <v>7</v>
      </c>
      <c r="C4164" s="3">
        <v>93.9100036621094</v>
      </c>
      <c r="D4164" s="3">
        <v>95.8199996948242</v>
      </c>
      <c r="E4164" s="3">
        <v>92.0899963378906</v>
      </c>
      <c r="F4164" s="3">
        <v>95.4599990844727</v>
      </c>
    </row>
    <row r="4165" ht="12.75" customHeight="1">
      <c r="A4165" s="4">
        <v>44607.0</v>
      </c>
      <c r="B4165" s="2" t="s">
        <v>8</v>
      </c>
      <c r="C4165" s="3">
        <v>15077.3203125</v>
      </c>
      <c r="D4165" s="3">
        <v>15418.41015625</v>
      </c>
      <c r="E4165" s="3">
        <v>15068.330078125</v>
      </c>
      <c r="F4165" s="3">
        <v>15412.7099609375</v>
      </c>
    </row>
    <row r="4166" ht="12.75" customHeight="1">
      <c r="A4166" s="4">
        <v>44607.0</v>
      </c>
      <c r="B4166" s="2" t="s">
        <v>9</v>
      </c>
      <c r="C4166" s="3">
        <v>16933.25</v>
      </c>
      <c r="D4166" s="3">
        <v>17375.0</v>
      </c>
      <c r="E4166" s="3">
        <v>16839.25</v>
      </c>
      <c r="F4166" s="3">
        <v>17352.44921875</v>
      </c>
    </row>
    <row r="4167" ht="12.75" customHeight="1">
      <c r="A4167" s="4">
        <v>44607.0</v>
      </c>
      <c r="B4167" s="2" t="s">
        <v>11</v>
      </c>
      <c r="C4167" s="3">
        <v>27183.560546875</v>
      </c>
      <c r="D4167" s="3">
        <v>27205.19921875</v>
      </c>
      <c r="E4167" s="3">
        <v>26724.91015625</v>
      </c>
      <c r="F4167" s="3">
        <v>26865.189453125</v>
      </c>
    </row>
    <row r="4168" ht="12.75" customHeight="1">
      <c r="A4168" s="4">
        <v>44607.0</v>
      </c>
      <c r="B4168" s="2" t="s">
        <v>6</v>
      </c>
      <c r="C4168" s="3">
        <v>4429.27978515625</v>
      </c>
      <c r="D4168" s="3">
        <v>4472.77001953125</v>
      </c>
      <c r="E4168" s="3">
        <v>4429.27978515625</v>
      </c>
      <c r="F4168" s="3">
        <v>4471.06982421875</v>
      </c>
    </row>
    <row r="4169" ht="12.75" customHeight="1">
      <c r="A4169" s="4">
        <v>44607.0</v>
      </c>
      <c r="B4169" s="2" t="s">
        <v>10</v>
      </c>
      <c r="C4169" s="3">
        <v>3428.0400390625</v>
      </c>
      <c r="D4169" s="3">
        <v>3447.48999023438</v>
      </c>
      <c r="E4169" s="3">
        <v>3421.63989257813</v>
      </c>
      <c r="F4169" s="3">
        <v>3446.09008789063</v>
      </c>
    </row>
    <row r="4170" ht="12.75" customHeight="1">
      <c r="A4170" s="4">
        <v>44607.0</v>
      </c>
      <c r="B4170" s="2" t="s">
        <v>7</v>
      </c>
      <c r="C4170" s="3">
        <v>94.8300018310547</v>
      </c>
      <c r="D4170" s="3">
        <v>95.1699981689453</v>
      </c>
      <c r="E4170" s="3">
        <v>90.6600036621094</v>
      </c>
      <c r="F4170" s="3">
        <v>92.0699996948242</v>
      </c>
    </row>
    <row r="4171" ht="12.75" customHeight="1">
      <c r="A4171" s="4">
        <v>44608.0</v>
      </c>
      <c r="B4171" s="2" t="s">
        <v>8</v>
      </c>
      <c r="C4171" s="3">
        <v>15431.26953125</v>
      </c>
      <c r="D4171" s="3">
        <v>15542.83984375</v>
      </c>
      <c r="E4171" s="3">
        <v>15374.0</v>
      </c>
      <c r="F4171" s="3">
        <v>15396.0703125</v>
      </c>
    </row>
    <row r="4172" ht="12.75" customHeight="1">
      <c r="A4172" s="4">
        <v>44608.0</v>
      </c>
      <c r="B4172" s="2" t="s">
        <v>9</v>
      </c>
      <c r="C4172" s="3">
        <v>17408.44921875</v>
      </c>
      <c r="D4172" s="3">
        <v>17490.599609375</v>
      </c>
      <c r="E4172" s="3">
        <v>17257.69921875</v>
      </c>
      <c r="F4172" s="3">
        <v>17322.19921875</v>
      </c>
    </row>
    <row r="4173" ht="12.75" customHeight="1">
      <c r="A4173" s="4">
        <v>44608.0</v>
      </c>
      <c r="B4173" s="2" t="s">
        <v>11</v>
      </c>
      <c r="C4173" s="3">
        <v>27269.05078125</v>
      </c>
      <c r="D4173" s="3">
        <v>27486.08984375</v>
      </c>
      <c r="E4173" s="3">
        <v>27227.240234375</v>
      </c>
      <c r="F4173" s="3">
        <v>27460.400390625</v>
      </c>
    </row>
    <row r="4174" ht="12.75" customHeight="1">
      <c r="A4174" s="4">
        <v>44608.0</v>
      </c>
      <c r="B4174" s="2" t="s">
        <v>6</v>
      </c>
      <c r="C4174" s="3">
        <v>4455.75</v>
      </c>
      <c r="D4174" s="3">
        <v>4489.5498046875</v>
      </c>
      <c r="E4174" s="3">
        <v>4429.68017578125</v>
      </c>
      <c r="F4174" s="3">
        <v>4475.009765625</v>
      </c>
    </row>
    <row r="4175" ht="12.75" customHeight="1">
      <c r="A4175" s="4">
        <v>44608.0</v>
      </c>
      <c r="B4175" s="2" t="s">
        <v>10</v>
      </c>
      <c r="C4175" s="3">
        <v>3457.07006835938</v>
      </c>
      <c r="D4175" s="3">
        <v>3475.06005859375</v>
      </c>
      <c r="E4175" s="3">
        <v>3453.80004882813</v>
      </c>
      <c r="F4175" s="3">
        <v>3465.830078125</v>
      </c>
    </row>
    <row r="4176" ht="12.75" customHeight="1">
      <c r="A4176" s="4">
        <v>44608.0</v>
      </c>
      <c r="B4176" s="2" t="s">
        <v>7</v>
      </c>
      <c r="C4176" s="3">
        <v>92.2099990844727</v>
      </c>
      <c r="D4176" s="3">
        <v>95.0100021362305</v>
      </c>
      <c r="E4176" s="3">
        <v>90.0</v>
      </c>
      <c r="F4176" s="3">
        <v>93.6600036621094</v>
      </c>
    </row>
    <row r="4177" ht="12.75" customHeight="1">
      <c r="A4177" s="4">
        <v>44609.0</v>
      </c>
      <c r="B4177" s="2" t="s">
        <v>8</v>
      </c>
      <c r="C4177" s="3">
        <v>15404.1396484375</v>
      </c>
      <c r="D4177" s="3">
        <v>15440.080078125</v>
      </c>
      <c r="E4177" s="3">
        <v>15206.400390625</v>
      </c>
      <c r="F4177" s="3">
        <v>15267.6298828125</v>
      </c>
    </row>
    <row r="4178" ht="12.75" customHeight="1">
      <c r="A4178" s="4">
        <v>44609.0</v>
      </c>
      <c r="B4178" s="2" t="s">
        <v>9</v>
      </c>
      <c r="C4178" s="3">
        <v>17396.55078125</v>
      </c>
      <c r="D4178" s="3">
        <v>17442.900390625</v>
      </c>
      <c r="E4178" s="3">
        <v>17235.849609375</v>
      </c>
      <c r="F4178" s="3">
        <v>17304.599609375</v>
      </c>
    </row>
    <row r="4179" ht="12.75" customHeight="1">
      <c r="A4179" s="4">
        <v>44609.0</v>
      </c>
      <c r="B4179" s="2" t="s">
        <v>11</v>
      </c>
      <c r="C4179" s="3">
        <v>27431.419921875</v>
      </c>
      <c r="D4179" s="3">
        <v>27438.740234375</v>
      </c>
      <c r="E4179" s="3">
        <v>27080.919921875</v>
      </c>
      <c r="F4179" s="3">
        <v>27232.869140625</v>
      </c>
    </row>
    <row r="4180" ht="12.75" customHeight="1">
      <c r="A4180" s="4">
        <v>44609.0</v>
      </c>
      <c r="B4180" s="2" t="s">
        <v>6</v>
      </c>
      <c r="C4180" s="3">
        <v>4456.06005859375</v>
      </c>
      <c r="D4180" s="3">
        <v>4456.06005859375</v>
      </c>
      <c r="E4180" s="3">
        <v>4373.81005859375</v>
      </c>
      <c r="F4180" s="3">
        <v>4380.259765625</v>
      </c>
    </row>
    <row r="4181" ht="12.75" customHeight="1">
      <c r="A4181" s="4">
        <v>44609.0</v>
      </c>
      <c r="B4181" s="2" t="s">
        <v>10</v>
      </c>
      <c r="C4181" s="3">
        <v>3464.2099609375</v>
      </c>
      <c r="D4181" s="3">
        <v>3480.96997070313</v>
      </c>
      <c r="E4181" s="3">
        <v>3454.28002929688</v>
      </c>
      <c r="F4181" s="3">
        <v>3468.0400390625</v>
      </c>
    </row>
    <row r="4182" ht="12.75" customHeight="1">
      <c r="A4182" s="4">
        <v>44609.0</v>
      </c>
      <c r="B4182" s="2" t="s">
        <v>7</v>
      </c>
      <c r="C4182" s="3">
        <v>90.9000015258789</v>
      </c>
      <c r="D4182" s="3">
        <v>93.3600006103516</v>
      </c>
      <c r="E4182" s="3">
        <v>90.620002746582</v>
      </c>
      <c r="F4182" s="3">
        <v>91.7600021362305</v>
      </c>
    </row>
    <row r="4183" ht="12.75" customHeight="1">
      <c r="A4183" s="4">
        <v>44610.0</v>
      </c>
      <c r="B4183" s="2" t="s">
        <v>8</v>
      </c>
      <c r="C4183" s="3">
        <v>15278.66015625</v>
      </c>
      <c r="D4183" s="3">
        <v>15317.3896484375</v>
      </c>
      <c r="E4183" s="3">
        <v>14989.0498046875</v>
      </c>
      <c r="F4183" s="3">
        <v>15042.509765625</v>
      </c>
    </row>
    <row r="4184" ht="12.75" customHeight="1">
      <c r="A4184" s="4">
        <v>44610.0</v>
      </c>
      <c r="B4184" s="2" t="s">
        <v>9</v>
      </c>
      <c r="C4184" s="3">
        <v>17236.05078125</v>
      </c>
      <c r="D4184" s="3">
        <v>17380.80078125</v>
      </c>
      <c r="E4184" s="3">
        <v>17219.19921875</v>
      </c>
      <c r="F4184" s="3">
        <v>17276.30078125</v>
      </c>
    </row>
    <row r="4185" ht="12.75" customHeight="1">
      <c r="A4185" s="4">
        <v>44610.0</v>
      </c>
      <c r="B4185" s="2" t="s">
        <v>11</v>
      </c>
      <c r="C4185" s="3">
        <v>26895.16015625</v>
      </c>
      <c r="D4185" s="3">
        <v>27216.16015625</v>
      </c>
      <c r="E4185" s="3">
        <v>26792.5390625</v>
      </c>
      <c r="F4185" s="3">
        <v>27122.0703125</v>
      </c>
    </row>
    <row r="4186" ht="12.75" customHeight="1">
      <c r="A4186" s="4">
        <v>44610.0</v>
      </c>
      <c r="B4186" s="2" t="s">
        <v>6</v>
      </c>
      <c r="C4186" s="3">
        <v>4384.56982421875</v>
      </c>
      <c r="D4186" s="3">
        <v>4394.60009765625</v>
      </c>
      <c r="E4186" s="3">
        <v>4327.22021484375</v>
      </c>
      <c r="F4186" s="3">
        <v>4348.8701171875</v>
      </c>
    </row>
    <row r="4187" ht="12.75" customHeight="1">
      <c r="A4187" s="4">
        <v>44610.0</v>
      </c>
      <c r="B4187" s="2" t="s">
        <v>10</v>
      </c>
      <c r="C4187" s="3">
        <v>3451.6298828125</v>
      </c>
      <c r="D4187" s="3">
        <v>3490.76000976563</v>
      </c>
      <c r="E4187" s="3">
        <v>3447.03002929688</v>
      </c>
      <c r="F4187" s="3">
        <v>3490.76000976563</v>
      </c>
    </row>
    <row r="4188" ht="12.75" customHeight="1">
      <c r="A4188" s="4">
        <v>44610.0</v>
      </c>
      <c r="B4188" s="2" t="s">
        <v>7</v>
      </c>
      <c r="C4188" s="3">
        <v>91.629997253418</v>
      </c>
      <c r="D4188" s="3">
        <v>92.6600036621094</v>
      </c>
      <c r="E4188" s="3">
        <v>89.0299987792969</v>
      </c>
      <c r="F4188" s="3">
        <v>91.0699996948242</v>
      </c>
    </row>
    <row r="4189" ht="12.75" customHeight="1">
      <c r="A4189" s="4">
        <v>44613.0</v>
      </c>
      <c r="B4189" s="2" t="s">
        <v>8</v>
      </c>
      <c r="C4189" s="3">
        <v>15186.6298828125</v>
      </c>
      <c r="D4189" s="3">
        <v>15192.4697265625</v>
      </c>
      <c r="E4189" s="3">
        <v>14617.66015625</v>
      </c>
      <c r="F4189" s="3">
        <v>14731.1201171875</v>
      </c>
    </row>
    <row r="4190" ht="12.75" customHeight="1">
      <c r="A4190" s="4">
        <v>44613.0</v>
      </c>
      <c r="B4190" s="2" t="s">
        <v>9</v>
      </c>
      <c r="C4190" s="3">
        <v>17192.25</v>
      </c>
      <c r="D4190" s="3">
        <v>17351.05078125</v>
      </c>
      <c r="E4190" s="3">
        <v>17070.69921875</v>
      </c>
      <c r="F4190" s="3">
        <v>17206.650390625</v>
      </c>
    </row>
    <row r="4191" ht="12.75" customHeight="1">
      <c r="A4191" s="4">
        <v>44613.0</v>
      </c>
      <c r="B4191" s="2" t="s">
        <v>11</v>
      </c>
      <c r="C4191" s="3">
        <v>26771.580078125</v>
      </c>
      <c r="D4191" s="3">
        <v>26998.470703125</v>
      </c>
      <c r="E4191" s="3">
        <v>26549.0</v>
      </c>
      <c r="F4191" s="3">
        <v>26910.869140625</v>
      </c>
    </row>
    <row r="4192" ht="12.75" customHeight="1">
      <c r="A4192" s="4">
        <v>44613.0</v>
      </c>
      <c r="B4192" s="2" t="s">
        <v>10</v>
      </c>
      <c r="C4192" s="3">
        <v>3488.40991210938</v>
      </c>
      <c r="D4192" s="3">
        <v>3492.19995117188</v>
      </c>
      <c r="E4192" s="3">
        <v>3471.68994140625</v>
      </c>
      <c r="F4192" s="3">
        <v>3490.61010742188</v>
      </c>
    </row>
    <row r="4193" ht="12.75" customHeight="1">
      <c r="A4193" s="4">
        <v>44614.0</v>
      </c>
      <c r="B4193" s="2" t="s">
        <v>8</v>
      </c>
      <c r="C4193" s="3">
        <v>14365.0595703125</v>
      </c>
      <c r="D4193" s="3">
        <v>14782.16015625</v>
      </c>
      <c r="E4193" s="3">
        <v>14357.8603515625</v>
      </c>
      <c r="F4193" s="3">
        <v>14693.0</v>
      </c>
    </row>
    <row r="4194" ht="12.75" customHeight="1">
      <c r="A4194" s="4">
        <v>44614.0</v>
      </c>
      <c r="B4194" s="2" t="s">
        <v>9</v>
      </c>
      <c r="C4194" s="3">
        <v>16847.94921875</v>
      </c>
      <c r="D4194" s="3">
        <v>17148.55078125</v>
      </c>
      <c r="E4194" s="3">
        <v>16843.80078125</v>
      </c>
      <c r="F4194" s="3">
        <v>17092.19921875</v>
      </c>
    </row>
    <row r="4195" ht="12.75" customHeight="1">
      <c r="A4195" s="4">
        <v>44614.0</v>
      </c>
      <c r="B4195" s="2" t="s">
        <v>11</v>
      </c>
      <c r="C4195" s="3">
        <v>26515.44921875</v>
      </c>
      <c r="D4195" s="3">
        <v>26550.140625</v>
      </c>
      <c r="E4195" s="3">
        <v>26243.73046875</v>
      </c>
      <c r="F4195" s="3">
        <v>26449.609375</v>
      </c>
    </row>
    <row r="4196" ht="12.75" customHeight="1">
      <c r="A4196" s="4">
        <v>44614.0</v>
      </c>
      <c r="B4196" s="2" t="s">
        <v>6</v>
      </c>
      <c r="C4196" s="3">
        <v>4332.740234375</v>
      </c>
      <c r="D4196" s="3">
        <v>4362.1201171875</v>
      </c>
      <c r="E4196" s="3">
        <v>4267.10986328125</v>
      </c>
      <c r="F4196" s="3">
        <v>4304.759765625</v>
      </c>
    </row>
    <row r="4197" ht="12.75" customHeight="1">
      <c r="A4197" s="4">
        <v>44614.0</v>
      </c>
      <c r="B4197" s="2" t="s">
        <v>10</v>
      </c>
      <c r="C4197" s="3">
        <v>3473.2900390625</v>
      </c>
      <c r="D4197" s="3">
        <v>3473.38989257813</v>
      </c>
      <c r="E4197" s="3">
        <v>3437.669921875</v>
      </c>
      <c r="F4197" s="3">
        <v>3457.14990234375</v>
      </c>
    </row>
    <row r="4198" ht="12.75" customHeight="1">
      <c r="A4198" s="4">
        <v>44614.0</v>
      </c>
      <c r="B4198" s="2" t="s">
        <v>7</v>
      </c>
      <c r="C4198" s="3">
        <v>91.75</v>
      </c>
      <c r="D4198" s="3">
        <v>96.0</v>
      </c>
      <c r="E4198" s="3">
        <v>90.3499984741211</v>
      </c>
      <c r="F4198" s="3">
        <v>92.3499984741211</v>
      </c>
    </row>
    <row r="4199" ht="12.75" customHeight="1">
      <c r="A4199" s="4">
        <v>44615.0</v>
      </c>
      <c r="B4199" s="2" t="s">
        <v>8</v>
      </c>
      <c r="C4199" s="3">
        <v>14754.2197265625</v>
      </c>
      <c r="D4199" s="3">
        <v>14901.08984375</v>
      </c>
      <c r="E4199" s="3">
        <v>14586.349609375</v>
      </c>
      <c r="F4199" s="3">
        <v>14631.3603515625</v>
      </c>
    </row>
    <row r="4200" ht="12.75" customHeight="1">
      <c r="A4200" s="4">
        <v>44615.0</v>
      </c>
      <c r="B4200" s="2" t="s">
        <v>9</v>
      </c>
      <c r="C4200" s="3">
        <v>17194.5</v>
      </c>
      <c r="D4200" s="3">
        <v>17220.69921875</v>
      </c>
      <c r="E4200" s="3">
        <v>17027.849609375</v>
      </c>
      <c r="F4200" s="3">
        <v>17063.25</v>
      </c>
    </row>
    <row r="4201" ht="12.75" customHeight="1">
      <c r="A4201" s="4">
        <v>44615.0</v>
      </c>
      <c r="B4201" s="2" t="s">
        <v>6</v>
      </c>
      <c r="C4201" s="3">
        <v>4324.93017578125</v>
      </c>
      <c r="D4201" s="3">
        <v>4341.509765625</v>
      </c>
      <c r="E4201" s="3">
        <v>4221.509765625</v>
      </c>
      <c r="F4201" s="3">
        <v>4225.5</v>
      </c>
    </row>
    <row r="4202" ht="12.75" customHeight="1">
      <c r="A4202" s="4">
        <v>44615.0</v>
      </c>
      <c r="B4202" s="2" t="s">
        <v>10</v>
      </c>
      <c r="C4202" s="3">
        <v>3458.51000976563</v>
      </c>
      <c r="D4202" s="3">
        <v>3490.76000976563</v>
      </c>
      <c r="E4202" s="3">
        <v>3458.17993164063</v>
      </c>
      <c r="F4202" s="3">
        <v>3489.14990234375</v>
      </c>
    </row>
    <row r="4203" ht="12.75" customHeight="1">
      <c r="A4203" s="4">
        <v>44615.0</v>
      </c>
      <c r="B4203" s="2" t="s">
        <v>7</v>
      </c>
      <c r="C4203" s="3">
        <v>91.7399978637695</v>
      </c>
      <c r="D4203" s="3">
        <v>93.9000015258789</v>
      </c>
      <c r="E4203" s="3">
        <v>90.6399993896484</v>
      </c>
      <c r="F4203" s="3">
        <v>92.0999984741211</v>
      </c>
    </row>
    <row r="4204" ht="12.75" customHeight="1">
      <c r="A4204" s="4">
        <v>44616.0</v>
      </c>
      <c r="B4204" s="2" t="s">
        <v>8</v>
      </c>
      <c r="C4204" s="3">
        <v>13989.41015625</v>
      </c>
      <c r="D4204" s="3">
        <v>14221.7099609375</v>
      </c>
      <c r="E4204" s="3">
        <v>13807.2802734375</v>
      </c>
      <c r="F4204" s="3">
        <v>14052.099609375</v>
      </c>
    </row>
    <row r="4205" ht="12.75" customHeight="1">
      <c r="A4205" s="4">
        <v>44616.0</v>
      </c>
      <c r="B4205" s="2" t="s">
        <v>9</v>
      </c>
      <c r="C4205" s="3">
        <v>16548.900390625</v>
      </c>
      <c r="D4205" s="3">
        <v>16705.25</v>
      </c>
      <c r="E4205" s="3">
        <v>16203.25</v>
      </c>
      <c r="F4205" s="3">
        <v>16247.9501953125</v>
      </c>
    </row>
    <row r="4206" ht="12.75" customHeight="1">
      <c r="A4206" s="4">
        <v>44616.0</v>
      </c>
      <c r="B4206" s="2" t="s">
        <v>11</v>
      </c>
      <c r="C4206" s="3">
        <v>26281.349609375</v>
      </c>
      <c r="D4206" s="3">
        <v>26357.580078125</v>
      </c>
      <c r="E4206" s="3">
        <v>25775.640625</v>
      </c>
      <c r="F4206" s="3">
        <v>25970.8203125</v>
      </c>
    </row>
    <row r="4207" ht="12.75" customHeight="1">
      <c r="A4207" s="4">
        <v>44616.0</v>
      </c>
      <c r="B4207" s="2" t="s">
        <v>6</v>
      </c>
      <c r="C4207" s="3">
        <v>4155.77001953125</v>
      </c>
      <c r="D4207" s="3">
        <v>4294.72998046875</v>
      </c>
      <c r="E4207" s="3">
        <v>4114.64990234375</v>
      </c>
      <c r="F4207" s="3">
        <v>4288.7001953125</v>
      </c>
    </row>
    <row r="4208" ht="12.75" customHeight="1">
      <c r="A4208" s="4">
        <v>44616.0</v>
      </c>
      <c r="B4208" s="2" t="s">
        <v>10</v>
      </c>
      <c r="C4208" s="3">
        <v>3474.3701171875</v>
      </c>
      <c r="D4208" s="3">
        <v>3486.97998046875</v>
      </c>
      <c r="E4208" s="3">
        <v>3400.2099609375</v>
      </c>
      <c r="F4208" s="3">
        <v>3429.9599609375</v>
      </c>
    </row>
    <row r="4209" ht="12.75" customHeight="1">
      <c r="A4209" s="4">
        <v>44616.0</v>
      </c>
      <c r="B4209" s="2" t="s">
        <v>7</v>
      </c>
      <c r="C4209" s="3">
        <v>92.5199966430664</v>
      </c>
      <c r="D4209" s="3">
        <v>100.540000915527</v>
      </c>
      <c r="E4209" s="3">
        <v>91.4499969482422</v>
      </c>
      <c r="F4209" s="3">
        <v>92.8099975585938</v>
      </c>
    </row>
    <row r="4210" ht="12.75" customHeight="1">
      <c r="A4210" s="4">
        <v>44617.0</v>
      </c>
      <c r="B4210" s="2" t="s">
        <v>8</v>
      </c>
      <c r="C4210" s="3">
        <v>14230.08984375</v>
      </c>
      <c r="D4210" s="3">
        <v>14567.6201171875</v>
      </c>
      <c r="E4210" s="3">
        <v>14027.9296875</v>
      </c>
      <c r="F4210" s="3">
        <v>14567.23046875</v>
      </c>
    </row>
    <row r="4211" ht="12.75" customHeight="1">
      <c r="A4211" s="4">
        <v>44617.0</v>
      </c>
      <c r="B4211" s="2" t="s">
        <v>9</v>
      </c>
      <c r="C4211" s="3">
        <v>16515.650390625</v>
      </c>
      <c r="D4211" s="3">
        <v>16748.80078125</v>
      </c>
      <c r="E4211" s="3">
        <v>16478.30078125</v>
      </c>
      <c r="F4211" s="3">
        <v>16658.400390625</v>
      </c>
    </row>
    <row r="4212" ht="12.75" customHeight="1">
      <c r="A4212" s="4">
        <v>44617.0</v>
      </c>
      <c r="B4212" s="2" t="s">
        <v>11</v>
      </c>
      <c r="C4212" s="3">
        <v>26213.19921875</v>
      </c>
      <c r="D4212" s="3">
        <v>26481.599609375</v>
      </c>
      <c r="E4212" s="3">
        <v>26160.189453125</v>
      </c>
      <c r="F4212" s="3">
        <v>26476.5</v>
      </c>
    </row>
    <row r="4213" ht="12.75" customHeight="1">
      <c r="A4213" s="4">
        <v>44617.0</v>
      </c>
      <c r="B4213" s="2" t="s">
        <v>6</v>
      </c>
      <c r="C4213" s="3">
        <v>4298.3798828125</v>
      </c>
      <c r="D4213" s="3">
        <v>4385.33984375</v>
      </c>
      <c r="E4213" s="3">
        <v>4286.830078125</v>
      </c>
      <c r="F4213" s="3">
        <v>4384.64990234375</v>
      </c>
    </row>
    <row r="4214" ht="12.75" customHeight="1">
      <c r="A4214" s="4">
        <v>44617.0</v>
      </c>
      <c r="B4214" s="2" t="s">
        <v>10</v>
      </c>
      <c r="C4214" s="3">
        <v>3445.34008789063</v>
      </c>
      <c r="D4214" s="3">
        <v>3480.17993164063</v>
      </c>
      <c r="E4214" s="3">
        <v>3440.92993164063</v>
      </c>
      <c r="F4214" s="3">
        <v>3451.40991210938</v>
      </c>
    </row>
    <row r="4215" ht="12.75" customHeight="1">
      <c r="A4215" s="4">
        <v>44617.0</v>
      </c>
      <c r="B4215" s="2" t="s">
        <v>7</v>
      </c>
      <c r="C4215" s="3">
        <v>93.3199996948242</v>
      </c>
      <c r="D4215" s="3">
        <v>95.6399993896484</v>
      </c>
      <c r="E4215" s="3">
        <v>90.0599975585938</v>
      </c>
      <c r="F4215" s="3">
        <v>91.5899963378906</v>
      </c>
    </row>
    <row r="4216" ht="12.75" customHeight="1">
      <c r="A4216" s="4">
        <v>44620.0</v>
      </c>
      <c r="B4216" s="2" t="s">
        <v>8</v>
      </c>
      <c r="C4216" s="3">
        <v>14263.73046875</v>
      </c>
      <c r="D4216" s="3">
        <v>14510.76953125</v>
      </c>
      <c r="E4216" s="3">
        <v>14106.8896484375</v>
      </c>
      <c r="F4216" s="3">
        <v>14461.01953125</v>
      </c>
    </row>
    <row r="4217" ht="12.75" customHeight="1">
      <c r="A4217" s="4">
        <v>44620.0</v>
      </c>
      <c r="B4217" s="2" t="s">
        <v>9</v>
      </c>
      <c r="C4217" s="3">
        <v>16481.599609375</v>
      </c>
      <c r="D4217" s="3">
        <v>16815.900390625</v>
      </c>
      <c r="E4217" s="3">
        <v>16356.2998046875</v>
      </c>
      <c r="F4217" s="3">
        <v>16793.900390625</v>
      </c>
    </row>
    <row r="4218" ht="12.75" customHeight="1">
      <c r="A4218" s="4">
        <v>44620.0</v>
      </c>
      <c r="B4218" s="2" t="s">
        <v>11</v>
      </c>
      <c r="C4218" s="3">
        <v>26457.51953125</v>
      </c>
      <c r="D4218" s="3">
        <v>26644.560546875</v>
      </c>
      <c r="E4218" s="3">
        <v>26262.630859375</v>
      </c>
      <c r="F4218" s="3">
        <v>26526.8203125</v>
      </c>
    </row>
    <row r="4219" ht="12.75" customHeight="1">
      <c r="A4219" s="4">
        <v>44620.0</v>
      </c>
      <c r="B4219" s="2" t="s">
        <v>6</v>
      </c>
      <c r="C4219" s="3">
        <v>4354.169921875</v>
      </c>
      <c r="D4219" s="3">
        <v>4388.83984375</v>
      </c>
      <c r="E4219" s="3">
        <v>4315.1201171875</v>
      </c>
      <c r="F4219" s="3">
        <v>4373.93994140625</v>
      </c>
    </row>
    <row r="4220" ht="12.75" customHeight="1">
      <c r="A4220" s="4">
        <v>44620.0</v>
      </c>
      <c r="B4220" s="2" t="s">
        <v>10</v>
      </c>
      <c r="C4220" s="3">
        <v>3450.32006835938</v>
      </c>
      <c r="D4220" s="3">
        <v>3462.31005859375</v>
      </c>
      <c r="E4220" s="3">
        <v>3425.52001953125</v>
      </c>
      <c r="F4220" s="3">
        <v>3462.31005859375</v>
      </c>
    </row>
    <row r="4221" ht="12.75" customHeight="1">
      <c r="A4221" s="4">
        <v>44620.0</v>
      </c>
      <c r="B4221" s="2" t="s">
        <v>7</v>
      </c>
      <c r="C4221" s="3">
        <v>94.9899978637695</v>
      </c>
      <c r="D4221" s="3">
        <v>99.0999984741211</v>
      </c>
      <c r="E4221" s="3">
        <v>94.4300003051758</v>
      </c>
      <c r="F4221" s="3">
        <v>95.7200012207031</v>
      </c>
    </row>
    <row r="4222" ht="12.75" customHeight="1">
      <c r="A4222" s="4">
        <v>44621.0</v>
      </c>
      <c r="B4222" s="2" t="s">
        <v>8</v>
      </c>
      <c r="C4222" s="3">
        <v>14404.2197265625</v>
      </c>
      <c r="D4222" s="3">
        <v>14448.6103515625</v>
      </c>
      <c r="E4222" s="3">
        <v>13904.849609375</v>
      </c>
      <c r="F4222" s="3">
        <v>13904.849609375</v>
      </c>
    </row>
    <row r="4223" ht="12.75" customHeight="1">
      <c r="A4223" s="4">
        <v>44621.0</v>
      </c>
      <c r="B4223" s="2" t="s">
        <v>11</v>
      </c>
      <c r="C4223" s="3">
        <v>26836.740234375</v>
      </c>
      <c r="D4223" s="3">
        <v>27013.259765625</v>
      </c>
      <c r="E4223" s="3">
        <v>26821.75</v>
      </c>
      <c r="F4223" s="3">
        <v>26844.720703125</v>
      </c>
    </row>
    <row r="4224" ht="12.75" customHeight="1">
      <c r="A4224" s="4">
        <v>44621.0</v>
      </c>
      <c r="B4224" s="2" t="s">
        <v>6</v>
      </c>
      <c r="C4224" s="3">
        <v>4363.14013671875</v>
      </c>
      <c r="D4224" s="3">
        <v>4378.4501953125</v>
      </c>
      <c r="E4224" s="3">
        <v>4279.5400390625</v>
      </c>
      <c r="F4224" s="3">
        <v>4306.259765625</v>
      </c>
    </row>
    <row r="4225" ht="12.75" customHeight="1">
      <c r="A4225" s="4">
        <v>44621.0</v>
      </c>
      <c r="B4225" s="2" t="s">
        <v>10</v>
      </c>
      <c r="C4225" s="3">
        <v>3471.36010742188</v>
      </c>
      <c r="D4225" s="3">
        <v>3491.1298828125</v>
      </c>
      <c r="E4225" s="3">
        <v>3465.71997070313</v>
      </c>
      <c r="F4225" s="3">
        <v>3488.830078125</v>
      </c>
    </row>
    <row r="4226" ht="12.75" customHeight="1">
      <c r="A4226" s="4">
        <v>44621.0</v>
      </c>
      <c r="B4226" s="2" t="s">
        <v>7</v>
      </c>
      <c r="C4226" s="3">
        <v>96.0899963378906</v>
      </c>
      <c r="D4226" s="3">
        <v>106.779998779297</v>
      </c>
      <c r="E4226" s="3">
        <v>95.3199996948242</v>
      </c>
      <c r="F4226" s="3">
        <v>103.410003662109</v>
      </c>
    </row>
    <row r="4227" ht="12.75" customHeight="1">
      <c r="A4227" s="4">
        <v>44622.0</v>
      </c>
      <c r="B4227" s="2" t="s">
        <v>8</v>
      </c>
      <c r="C4227" s="3">
        <v>13836.9296875</v>
      </c>
      <c r="D4227" s="3">
        <v>14114.7900390625</v>
      </c>
      <c r="E4227" s="3">
        <v>13707.8603515625</v>
      </c>
      <c r="F4227" s="3">
        <v>14000.1103515625</v>
      </c>
    </row>
    <row r="4228" ht="12.75" customHeight="1">
      <c r="A4228" s="4">
        <v>44622.0</v>
      </c>
      <c r="B4228" s="2" t="s">
        <v>9</v>
      </c>
      <c r="C4228" s="3">
        <v>16593.099609375</v>
      </c>
      <c r="D4228" s="3">
        <v>16678.5</v>
      </c>
      <c r="E4228" s="3">
        <v>16478.650390625</v>
      </c>
      <c r="F4228" s="3">
        <v>16605.94921875</v>
      </c>
    </row>
    <row r="4229" ht="12.75" customHeight="1">
      <c r="A4229" s="4">
        <v>44622.0</v>
      </c>
      <c r="B4229" s="2" t="s">
        <v>11</v>
      </c>
      <c r="C4229" s="3">
        <v>26532.19921875</v>
      </c>
      <c r="D4229" s="3">
        <v>26585.30078125</v>
      </c>
      <c r="E4229" s="3">
        <v>26313.720703125</v>
      </c>
      <c r="F4229" s="3">
        <v>26393.029296875</v>
      </c>
    </row>
    <row r="4230" ht="12.75" customHeight="1">
      <c r="A4230" s="4">
        <v>44622.0</v>
      </c>
      <c r="B4230" s="2" t="s">
        <v>6</v>
      </c>
      <c r="C4230" s="3">
        <v>4322.56005859375</v>
      </c>
      <c r="D4230" s="3">
        <v>4401.47998046875</v>
      </c>
      <c r="E4230" s="3">
        <v>4322.56005859375</v>
      </c>
      <c r="F4230" s="3">
        <v>4386.5400390625</v>
      </c>
    </row>
    <row r="4231" ht="12.75" customHeight="1">
      <c r="A4231" s="4">
        <v>44622.0</v>
      </c>
      <c r="B4231" s="2" t="s">
        <v>10</v>
      </c>
      <c r="C4231" s="3">
        <v>3478.2900390625</v>
      </c>
      <c r="D4231" s="3">
        <v>3486.6201171875</v>
      </c>
      <c r="E4231" s="3">
        <v>3467.0</v>
      </c>
      <c r="F4231" s="3">
        <v>3484.18994140625</v>
      </c>
    </row>
    <row r="4232" ht="12.75" customHeight="1">
      <c r="A4232" s="4">
        <v>44622.0</v>
      </c>
      <c r="B4232" s="2" t="s">
        <v>7</v>
      </c>
      <c r="C4232" s="3">
        <v>107.120002746582</v>
      </c>
      <c r="D4232" s="3">
        <v>112.51000213623</v>
      </c>
      <c r="E4232" s="3">
        <v>105.180000305176</v>
      </c>
      <c r="F4232" s="3">
        <v>110.599998474121</v>
      </c>
    </row>
    <row r="4233" ht="12.75" customHeight="1">
      <c r="A4233" s="4">
        <v>44623.0</v>
      </c>
      <c r="B4233" s="2" t="s">
        <v>8</v>
      </c>
      <c r="C4233" s="3">
        <v>13990.25</v>
      </c>
      <c r="D4233" s="3">
        <v>14057.150390625</v>
      </c>
      <c r="E4233" s="3">
        <v>13669.099609375</v>
      </c>
      <c r="F4233" s="3">
        <v>13698.400390625</v>
      </c>
    </row>
    <row r="4234" ht="12.75" customHeight="1">
      <c r="A4234" s="4">
        <v>44623.0</v>
      </c>
      <c r="B4234" s="2" t="s">
        <v>9</v>
      </c>
      <c r="C4234" s="3">
        <v>16723.19921875</v>
      </c>
      <c r="D4234" s="3">
        <v>16768.94921875</v>
      </c>
      <c r="E4234" s="3">
        <v>16442.94921875</v>
      </c>
      <c r="F4234" s="3">
        <v>16498.05078125</v>
      </c>
    </row>
    <row r="4235" ht="12.75" customHeight="1">
      <c r="A4235" s="4">
        <v>44623.0</v>
      </c>
      <c r="B4235" s="2" t="s">
        <v>11</v>
      </c>
      <c r="C4235" s="3">
        <v>26628.869140625</v>
      </c>
      <c r="D4235" s="3">
        <v>26704.849609375</v>
      </c>
      <c r="E4235" s="3">
        <v>26496.720703125</v>
      </c>
      <c r="F4235" s="3">
        <v>26577.26953125</v>
      </c>
    </row>
    <row r="4236" ht="12.75" customHeight="1">
      <c r="A4236" s="4">
        <v>44623.0</v>
      </c>
      <c r="B4236" s="2" t="s">
        <v>6</v>
      </c>
      <c r="C4236" s="3">
        <v>4401.31005859375</v>
      </c>
      <c r="D4236" s="3">
        <v>4416.77978515625</v>
      </c>
      <c r="E4236" s="3">
        <v>4345.56005859375</v>
      </c>
      <c r="F4236" s="3">
        <v>4363.490234375</v>
      </c>
    </row>
    <row r="4237" ht="12.75" customHeight="1">
      <c r="A4237" s="4">
        <v>44623.0</v>
      </c>
      <c r="B4237" s="2" t="s">
        <v>10</v>
      </c>
      <c r="C4237" s="3">
        <v>3495.92993164063</v>
      </c>
      <c r="D4237" s="3">
        <v>3500.2900390625</v>
      </c>
      <c r="E4237" s="3">
        <v>3473.34008789063</v>
      </c>
      <c r="F4237" s="3">
        <v>3481.11010742188</v>
      </c>
    </row>
    <row r="4238" ht="12.75" customHeight="1">
      <c r="A4238" s="4">
        <v>44623.0</v>
      </c>
      <c r="B4238" s="2" t="s">
        <v>7</v>
      </c>
      <c r="C4238" s="3">
        <v>111.330001831055</v>
      </c>
      <c r="D4238" s="3">
        <v>116.569999694824</v>
      </c>
      <c r="E4238" s="3">
        <v>106.430000305176</v>
      </c>
      <c r="F4238" s="3">
        <v>107.669998168945</v>
      </c>
    </row>
    <row r="4239" ht="12.75" customHeight="1">
      <c r="A4239" s="4">
        <v>44624.0</v>
      </c>
      <c r="B4239" s="2" t="s">
        <v>8</v>
      </c>
      <c r="C4239" s="3">
        <v>13485.98046875</v>
      </c>
      <c r="D4239" s="3">
        <v>13562.599609375</v>
      </c>
      <c r="E4239" s="3">
        <v>13094.5400390625</v>
      </c>
      <c r="F4239" s="3">
        <v>13094.5400390625</v>
      </c>
    </row>
    <row r="4240" ht="12.75" customHeight="1">
      <c r="A4240" s="4">
        <v>44624.0</v>
      </c>
      <c r="B4240" s="2" t="s">
        <v>9</v>
      </c>
      <c r="C4240" s="3">
        <v>16339.4501953125</v>
      </c>
      <c r="D4240" s="3">
        <v>16456.0</v>
      </c>
      <c r="E4240" s="3">
        <v>16133.7998046875</v>
      </c>
      <c r="F4240" s="3">
        <v>16245.349609375</v>
      </c>
    </row>
    <row r="4241" ht="12.75" customHeight="1">
      <c r="A4241" s="4">
        <v>44624.0</v>
      </c>
      <c r="B4241" s="2" t="s">
        <v>11</v>
      </c>
      <c r="C4241" s="3">
        <v>26421.849609375</v>
      </c>
      <c r="D4241" s="3">
        <v>26421.849609375</v>
      </c>
      <c r="E4241" s="3">
        <v>25774.279296875</v>
      </c>
      <c r="F4241" s="3">
        <v>25985.470703125</v>
      </c>
    </row>
    <row r="4242" ht="12.75" customHeight="1">
      <c r="A4242" s="4">
        <v>44624.0</v>
      </c>
      <c r="B4242" s="2" t="s">
        <v>6</v>
      </c>
      <c r="C4242" s="3">
        <v>4342.1201171875</v>
      </c>
      <c r="D4242" s="3">
        <v>4342.1201171875</v>
      </c>
      <c r="E4242" s="3">
        <v>4284.97998046875</v>
      </c>
      <c r="F4242" s="3">
        <v>4328.8701171875</v>
      </c>
    </row>
    <row r="4243" ht="12.75" customHeight="1">
      <c r="A4243" s="4">
        <v>44624.0</v>
      </c>
      <c r="B4243" s="2" t="s">
        <v>10</v>
      </c>
      <c r="C4243" s="3">
        <v>3459.97998046875</v>
      </c>
      <c r="D4243" s="3">
        <v>3474.8798828125</v>
      </c>
      <c r="E4243" s="3">
        <v>3437.69995117188</v>
      </c>
      <c r="F4243" s="3">
        <v>3447.64990234375</v>
      </c>
    </row>
    <row r="4244" ht="12.75" customHeight="1">
      <c r="A4244" s="4">
        <v>44624.0</v>
      </c>
      <c r="B4244" s="2" t="s">
        <v>7</v>
      </c>
      <c r="C4244" s="3">
        <v>107.959999084473</v>
      </c>
      <c r="D4244" s="3">
        <v>116.019996643066</v>
      </c>
      <c r="E4244" s="3">
        <v>107.25</v>
      </c>
      <c r="F4244" s="3">
        <v>115.680000305176</v>
      </c>
    </row>
    <row r="4245" ht="12.75" customHeight="1">
      <c r="A4245" s="4">
        <v>44627.0</v>
      </c>
      <c r="B4245" s="2" t="s">
        <v>8</v>
      </c>
      <c r="C4245" s="3">
        <v>12614.080078125</v>
      </c>
      <c r="D4245" s="3">
        <v>13150.349609375</v>
      </c>
      <c r="E4245" s="3">
        <v>12438.849609375</v>
      </c>
      <c r="F4245" s="3">
        <v>12834.650390625</v>
      </c>
    </row>
    <row r="4246" ht="12.75" customHeight="1">
      <c r="A4246" s="4">
        <v>44627.0</v>
      </c>
      <c r="B4246" s="2" t="s">
        <v>9</v>
      </c>
      <c r="C4246" s="3">
        <v>15867.9501953125</v>
      </c>
      <c r="D4246" s="3">
        <v>15944.599609375</v>
      </c>
      <c r="E4246" s="3">
        <v>15711.4501953125</v>
      </c>
      <c r="F4246" s="3">
        <v>15863.150390625</v>
      </c>
    </row>
    <row r="4247" ht="12.75" customHeight="1">
      <c r="A4247" s="4">
        <v>44627.0</v>
      </c>
      <c r="B4247" s="2" t="s">
        <v>11</v>
      </c>
      <c r="C4247" s="3">
        <v>25634.08984375</v>
      </c>
      <c r="D4247" s="3">
        <v>25640.41015625</v>
      </c>
      <c r="E4247" s="3">
        <v>25006.259765625</v>
      </c>
      <c r="F4247" s="3">
        <v>25221.41015625</v>
      </c>
    </row>
    <row r="4248" ht="12.75" customHeight="1">
      <c r="A4248" s="4">
        <v>44627.0</v>
      </c>
      <c r="B4248" s="2" t="s">
        <v>6</v>
      </c>
      <c r="C4248" s="3">
        <v>4327.009765625</v>
      </c>
      <c r="D4248" s="3">
        <v>4327.009765625</v>
      </c>
      <c r="E4248" s="3">
        <v>4199.85009765625</v>
      </c>
      <c r="F4248" s="3">
        <v>4201.08984375</v>
      </c>
    </row>
    <row r="4249" ht="12.75" customHeight="1">
      <c r="A4249" s="4">
        <v>44627.0</v>
      </c>
      <c r="B4249" s="2" t="s">
        <v>10</v>
      </c>
      <c r="C4249" s="3">
        <v>3438.56005859375</v>
      </c>
      <c r="D4249" s="3">
        <v>3438.56005859375</v>
      </c>
      <c r="E4249" s="3">
        <v>3360.73999023438</v>
      </c>
      <c r="F4249" s="3">
        <v>3372.86010742188</v>
      </c>
    </row>
    <row r="4250" ht="12.75" customHeight="1">
      <c r="A4250" s="4">
        <v>44627.0</v>
      </c>
      <c r="B4250" s="2" t="s">
        <v>7</v>
      </c>
      <c r="C4250" s="3">
        <v>121.330001831055</v>
      </c>
      <c r="D4250" s="3">
        <v>130.5</v>
      </c>
      <c r="E4250" s="3">
        <v>115.540000915527</v>
      </c>
      <c r="F4250" s="3">
        <v>119.400001525879</v>
      </c>
    </row>
    <row r="4251" ht="12.75" customHeight="1">
      <c r="A4251" s="4">
        <v>44628.0</v>
      </c>
      <c r="B4251" s="2" t="s">
        <v>8</v>
      </c>
      <c r="C4251" s="3">
        <v>12673.8896484375</v>
      </c>
      <c r="D4251" s="3">
        <v>13106.7802734375</v>
      </c>
      <c r="E4251" s="3">
        <v>12672.0</v>
      </c>
      <c r="F4251" s="3">
        <v>12831.509765625</v>
      </c>
    </row>
    <row r="4252" ht="12.75" customHeight="1">
      <c r="A4252" s="4">
        <v>44628.0</v>
      </c>
      <c r="B4252" s="2" t="s">
        <v>9</v>
      </c>
      <c r="C4252" s="3">
        <v>15747.75</v>
      </c>
      <c r="D4252" s="3">
        <v>16028.75</v>
      </c>
      <c r="E4252" s="3">
        <v>15671.4501953125</v>
      </c>
      <c r="F4252" s="3">
        <v>16013.4501953125</v>
      </c>
    </row>
    <row r="4253" ht="12.75" customHeight="1">
      <c r="A4253" s="4">
        <v>44628.0</v>
      </c>
      <c r="B4253" s="2" t="s">
        <v>11</v>
      </c>
      <c r="C4253" s="3">
        <v>24974.349609375</v>
      </c>
      <c r="D4253" s="3">
        <v>25291.330078125</v>
      </c>
      <c r="E4253" s="3">
        <v>24767.330078125</v>
      </c>
      <c r="F4253" s="3">
        <v>24790.94921875</v>
      </c>
    </row>
    <row r="4254" ht="12.75" customHeight="1">
      <c r="A4254" s="4">
        <v>44628.0</v>
      </c>
      <c r="B4254" s="2" t="s">
        <v>6</v>
      </c>
      <c r="C4254" s="3">
        <v>4202.66015625</v>
      </c>
      <c r="D4254" s="3">
        <v>4276.93994140625</v>
      </c>
      <c r="E4254" s="3">
        <v>4157.8701171875</v>
      </c>
      <c r="F4254" s="3">
        <v>4170.7001953125</v>
      </c>
    </row>
    <row r="4255" ht="12.75" customHeight="1">
      <c r="A4255" s="4">
        <v>44628.0</v>
      </c>
      <c r="B4255" s="2" t="s">
        <v>10</v>
      </c>
      <c r="C4255" s="3">
        <v>3372.55004882813</v>
      </c>
      <c r="D4255" s="3">
        <v>3383.6298828125</v>
      </c>
      <c r="E4255" s="3">
        <v>3287.34008789063</v>
      </c>
      <c r="F4255" s="3">
        <v>3293.53002929688</v>
      </c>
    </row>
    <row r="4256" ht="12.75" customHeight="1">
      <c r="A4256" s="4">
        <v>44628.0</v>
      </c>
      <c r="B4256" s="2" t="s">
        <v>7</v>
      </c>
      <c r="C4256" s="3">
        <v>120.669998168945</v>
      </c>
      <c r="D4256" s="3">
        <v>129.440002441406</v>
      </c>
      <c r="E4256" s="3">
        <v>117.069999694824</v>
      </c>
      <c r="F4256" s="3">
        <v>123.699996948242</v>
      </c>
    </row>
    <row r="4257" ht="12.75" customHeight="1">
      <c r="A4257" s="4">
        <v>44629.0</v>
      </c>
      <c r="B4257" s="2" t="s">
        <v>8</v>
      </c>
      <c r="C4257" s="3">
        <v>13215.0595703125</v>
      </c>
      <c r="D4257" s="3">
        <v>13847.9296875</v>
      </c>
      <c r="E4257" s="3">
        <v>13199.6796875</v>
      </c>
      <c r="F4257" s="3">
        <v>13847.9296875</v>
      </c>
    </row>
    <row r="4258" ht="12.75" customHeight="1">
      <c r="A4258" s="4">
        <v>44629.0</v>
      </c>
      <c r="B4258" s="2" t="s">
        <v>9</v>
      </c>
      <c r="C4258" s="3">
        <v>16078.0</v>
      </c>
      <c r="D4258" s="3">
        <v>16418.05078125</v>
      </c>
      <c r="E4258" s="3">
        <v>15990.0</v>
      </c>
      <c r="F4258" s="3">
        <v>16345.349609375</v>
      </c>
    </row>
    <row r="4259" ht="12.75" customHeight="1">
      <c r="A4259" s="4">
        <v>44629.0</v>
      </c>
      <c r="B4259" s="2" t="s">
        <v>11</v>
      </c>
      <c r="C4259" s="3">
        <v>24876.490234375</v>
      </c>
      <c r="D4259" s="3">
        <v>25084.080078125</v>
      </c>
      <c r="E4259" s="3">
        <v>24681.740234375</v>
      </c>
      <c r="F4259" s="3">
        <v>24717.529296875</v>
      </c>
    </row>
    <row r="4260" ht="12.75" customHeight="1">
      <c r="A4260" s="4">
        <v>44629.0</v>
      </c>
      <c r="B4260" s="2" t="s">
        <v>6</v>
      </c>
      <c r="C4260" s="3">
        <v>4223.10009765625</v>
      </c>
      <c r="D4260" s="3">
        <v>4299.39990234375</v>
      </c>
      <c r="E4260" s="3">
        <v>4223.10009765625</v>
      </c>
      <c r="F4260" s="3">
        <v>4277.8798828125</v>
      </c>
    </row>
    <row r="4261" ht="12.75" customHeight="1">
      <c r="A4261" s="4">
        <v>44629.0</v>
      </c>
      <c r="B4261" s="2" t="s">
        <v>10</v>
      </c>
      <c r="C4261" s="3">
        <v>3303.7099609375</v>
      </c>
      <c r="D4261" s="3">
        <v>3321.47998046875</v>
      </c>
      <c r="E4261" s="3">
        <v>3147.67993164063</v>
      </c>
      <c r="F4261" s="3">
        <v>3256.38989257813</v>
      </c>
    </row>
    <row r="4262" ht="12.75" customHeight="1">
      <c r="A4262" s="4">
        <v>44629.0</v>
      </c>
      <c r="B4262" s="2" t="s">
        <v>7</v>
      </c>
      <c r="C4262" s="3">
        <v>124.660003662109</v>
      </c>
      <c r="D4262" s="3">
        <v>126.839996337891</v>
      </c>
      <c r="E4262" s="3">
        <v>103.629997253418</v>
      </c>
      <c r="F4262" s="3">
        <v>108.699996948242</v>
      </c>
    </row>
    <row r="4263" ht="12.75" customHeight="1">
      <c r="A4263" s="4">
        <v>44630.0</v>
      </c>
      <c r="B4263" s="2" t="s">
        <v>8</v>
      </c>
      <c r="C4263" s="3">
        <v>13819.4404296875</v>
      </c>
      <c r="D4263" s="3">
        <v>13829.9697265625</v>
      </c>
      <c r="E4263" s="3">
        <v>13341.7900390625</v>
      </c>
      <c r="F4263" s="3">
        <v>13442.099609375</v>
      </c>
    </row>
    <row r="4264" ht="12.75" customHeight="1">
      <c r="A4264" s="4">
        <v>44630.0</v>
      </c>
      <c r="B4264" s="2" t="s">
        <v>9</v>
      </c>
      <c r="C4264" s="3">
        <v>16757.099609375</v>
      </c>
      <c r="D4264" s="3">
        <v>16757.30078125</v>
      </c>
      <c r="E4264" s="3">
        <v>16447.900390625</v>
      </c>
      <c r="F4264" s="3">
        <v>16594.900390625</v>
      </c>
    </row>
    <row r="4265" ht="12.75" customHeight="1">
      <c r="A4265" s="4">
        <v>44630.0</v>
      </c>
      <c r="B4265" s="2" t="s">
        <v>11</v>
      </c>
      <c r="C4265" s="3">
        <v>25108.470703125</v>
      </c>
      <c r="D4265" s="3">
        <v>25720.310546875</v>
      </c>
      <c r="E4265" s="3">
        <v>25099.849609375</v>
      </c>
      <c r="F4265" s="3">
        <v>25690.400390625</v>
      </c>
    </row>
    <row r="4266" ht="12.75" customHeight="1">
      <c r="A4266" s="4">
        <v>44630.0</v>
      </c>
      <c r="B4266" s="2" t="s">
        <v>6</v>
      </c>
      <c r="C4266" s="3">
        <v>4252.5498046875</v>
      </c>
      <c r="D4266" s="3">
        <v>4268.27978515625</v>
      </c>
      <c r="E4266" s="3">
        <v>4209.7998046875</v>
      </c>
      <c r="F4266" s="3">
        <v>4259.52001953125</v>
      </c>
    </row>
    <row r="4267" ht="12.75" customHeight="1">
      <c r="A4267" s="4">
        <v>44630.0</v>
      </c>
      <c r="B4267" s="2" t="s">
        <v>10</v>
      </c>
      <c r="C4267" s="3">
        <v>3312.17993164063</v>
      </c>
      <c r="D4267" s="3">
        <v>3326.580078125</v>
      </c>
      <c r="E4267" s="3">
        <v>3291.23999023438</v>
      </c>
      <c r="F4267" s="3">
        <v>3296.09008789063</v>
      </c>
    </row>
    <row r="4268" ht="12.75" customHeight="1">
      <c r="A4268" s="4">
        <v>44630.0</v>
      </c>
      <c r="B4268" s="2" t="s">
        <v>7</v>
      </c>
      <c r="C4268" s="3">
        <v>110.410003662109</v>
      </c>
      <c r="D4268" s="3">
        <v>114.879997253418</v>
      </c>
      <c r="E4268" s="3">
        <v>105.529998779297</v>
      </c>
      <c r="F4268" s="3">
        <v>106.019996643066</v>
      </c>
    </row>
    <row r="4269" ht="12.75" customHeight="1">
      <c r="A4269" s="4">
        <v>44631.0</v>
      </c>
      <c r="B4269" s="2" t="s">
        <v>8</v>
      </c>
      <c r="C4269" s="3">
        <v>13479.6904296875</v>
      </c>
      <c r="D4269" s="3">
        <v>13943.9697265625</v>
      </c>
      <c r="E4269" s="3">
        <v>13407.9697265625</v>
      </c>
      <c r="F4269" s="3">
        <v>13628.1103515625</v>
      </c>
    </row>
    <row r="4270" ht="12.75" customHeight="1">
      <c r="A4270" s="4">
        <v>44631.0</v>
      </c>
      <c r="B4270" s="2" t="s">
        <v>9</v>
      </c>
      <c r="C4270" s="3">
        <v>16528.80078125</v>
      </c>
      <c r="D4270" s="3">
        <v>16694.400390625</v>
      </c>
      <c r="E4270" s="3">
        <v>16470.900390625</v>
      </c>
      <c r="F4270" s="3">
        <v>16630.44921875</v>
      </c>
    </row>
    <row r="4271" ht="12.75" customHeight="1">
      <c r="A4271" s="4">
        <v>44631.0</v>
      </c>
      <c r="B4271" s="2" t="s">
        <v>11</v>
      </c>
      <c r="C4271" s="3">
        <v>25495.029296875</v>
      </c>
      <c r="D4271" s="3">
        <v>25503.650390625</v>
      </c>
      <c r="E4271" s="3">
        <v>24966.5</v>
      </c>
      <c r="F4271" s="3">
        <v>25162.779296875</v>
      </c>
    </row>
    <row r="4272" ht="12.75" customHeight="1">
      <c r="A4272" s="4">
        <v>44631.0</v>
      </c>
      <c r="B4272" s="2" t="s">
        <v>6</v>
      </c>
      <c r="C4272" s="3">
        <v>4279.5</v>
      </c>
      <c r="D4272" s="3">
        <v>4291.009765625</v>
      </c>
      <c r="E4272" s="3">
        <v>4200.490234375</v>
      </c>
      <c r="F4272" s="3">
        <v>4204.31005859375</v>
      </c>
    </row>
    <row r="4273" ht="12.75" customHeight="1">
      <c r="A4273" s="4">
        <v>44631.0</v>
      </c>
      <c r="B4273" s="2" t="s">
        <v>10</v>
      </c>
      <c r="C4273" s="3">
        <v>3259.32006835938</v>
      </c>
      <c r="D4273" s="3">
        <v>3315.65991210938</v>
      </c>
      <c r="E4273" s="3">
        <v>3217.419921875</v>
      </c>
      <c r="F4273" s="3">
        <v>3309.75</v>
      </c>
    </row>
    <row r="4274" ht="12.75" customHeight="1">
      <c r="A4274" s="4">
        <v>44631.0</v>
      </c>
      <c r="B4274" s="2" t="s">
        <v>7</v>
      </c>
      <c r="C4274" s="3">
        <v>105.98999786377</v>
      </c>
      <c r="D4274" s="3">
        <v>110.290000915527</v>
      </c>
      <c r="E4274" s="3">
        <v>104.480003356934</v>
      </c>
      <c r="F4274" s="3">
        <v>109.330001831055</v>
      </c>
    </row>
    <row r="4275" ht="12.75" customHeight="1">
      <c r="A4275" s="4">
        <v>44634.0</v>
      </c>
      <c r="B4275" s="2" t="s">
        <v>8</v>
      </c>
      <c r="C4275" s="3">
        <v>13827.2197265625</v>
      </c>
      <c r="D4275" s="3">
        <v>14082.0595703125</v>
      </c>
      <c r="E4275" s="3">
        <v>13815.7998046875</v>
      </c>
      <c r="F4275" s="3">
        <v>13929.1103515625</v>
      </c>
    </row>
    <row r="4276" ht="12.75" customHeight="1">
      <c r="A4276" s="4">
        <v>44634.0</v>
      </c>
      <c r="B4276" s="2" t="s">
        <v>9</v>
      </c>
      <c r="C4276" s="3">
        <v>16633.69921875</v>
      </c>
      <c r="D4276" s="3">
        <v>16887.94921875</v>
      </c>
      <c r="E4276" s="3">
        <v>16606.5</v>
      </c>
      <c r="F4276" s="3">
        <v>16871.30078125</v>
      </c>
    </row>
    <row r="4277" ht="12.75" customHeight="1">
      <c r="A4277" s="4">
        <v>44634.0</v>
      </c>
      <c r="B4277" s="2" t="s">
        <v>11</v>
      </c>
      <c r="C4277" s="3">
        <v>25338.640625</v>
      </c>
      <c r="D4277" s="3">
        <v>25631.009765625</v>
      </c>
      <c r="E4277" s="3">
        <v>25299.640625</v>
      </c>
      <c r="F4277" s="3">
        <v>25307.849609375</v>
      </c>
    </row>
    <row r="4278" ht="12.75" customHeight="1">
      <c r="A4278" s="4">
        <v>44634.0</v>
      </c>
      <c r="B4278" s="2" t="s">
        <v>6</v>
      </c>
      <c r="C4278" s="3">
        <v>4202.75</v>
      </c>
      <c r="D4278" s="3">
        <v>4247.56982421875</v>
      </c>
      <c r="E4278" s="3">
        <v>4161.72021484375</v>
      </c>
      <c r="F4278" s="3">
        <v>4173.10986328125</v>
      </c>
    </row>
    <row r="4279" ht="12.75" customHeight="1">
      <c r="A4279" s="4">
        <v>44634.0</v>
      </c>
      <c r="B4279" s="2" t="s">
        <v>10</v>
      </c>
      <c r="C4279" s="3">
        <v>3271.88989257813</v>
      </c>
      <c r="D4279" s="3">
        <v>3297.80004882813</v>
      </c>
      <c r="E4279" s="3">
        <v>3223.53002929688</v>
      </c>
      <c r="F4279" s="3">
        <v>3223.53002929688</v>
      </c>
    </row>
    <row r="4280" ht="12.75" customHeight="1">
      <c r="A4280" s="4">
        <v>44634.0</v>
      </c>
      <c r="B4280" s="2" t="s">
        <v>7</v>
      </c>
      <c r="C4280" s="3">
        <v>109.419998168945</v>
      </c>
      <c r="D4280" s="3">
        <v>109.720001220703</v>
      </c>
      <c r="E4280" s="3">
        <v>99.7600021362305</v>
      </c>
      <c r="F4280" s="3">
        <v>103.01000213623</v>
      </c>
    </row>
    <row r="4281" ht="12.75" customHeight="1">
      <c r="A4281" s="4">
        <v>44635.0</v>
      </c>
      <c r="B4281" s="2" t="s">
        <v>8</v>
      </c>
      <c r="C4281" s="3">
        <v>13768.4404296875</v>
      </c>
      <c r="D4281" s="3">
        <v>13974.83984375</v>
      </c>
      <c r="E4281" s="3">
        <v>13577.8095703125</v>
      </c>
      <c r="F4281" s="3">
        <v>13917.26953125</v>
      </c>
    </row>
    <row r="4282" ht="12.75" customHeight="1">
      <c r="A4282" s="4">
        <v>44635.0</v>
      </c>
      <c r="B4282" s="2" t="s">
        <v>9</v>
      </c>
      <c r="C4282" s="3">
        <v>16900.650390625</v>
      </c>
      <c r="D4282" s="3">
        <v>16927.75</v>
      </c>
      <c r="E4282" s="3">
        <v>16555.0</v>
      </c>
      <c r="F4282" s="3">
        <v>16663.0</v>
      </c>
    </row>
    <row r="4283" ht="12.75" customHeight="1">
      <c r="A4283" s="4">
        <v>44635.0</v>
      </c>
      <c r="B4283" s="2" t="s">
        <v>11</v>
      </c>
      <c r="C4283" s="3">
        <v>25228.529296875</v>
      </c>
      <c r="D4283" s="3">
        <v>25441.669921875</v>
      </c>
      <c r="E4283" s="3">
        <v>25219.130859375</v>
      </c>
      <c r="F4283" s="3">
        <v>25346.48046875</v>
      </c>
    </row>
    <row r="4284" ht="12.75" customHeight="1">
      <c r="A4284" s="4">
        <v>44635.0</v>
      </c>
      <c r="B4284" s="2" t="s">
        <v>6</v>
      </c>
      <c r="C4284" s="3">
        <v>4188.81982421875</v>
      </c>
      <c r="D4284" s="3">
        <v>4271.0498046875</v>
      </c>
      <c r="E4284" s="3">
        <v>4187.89990234375</v>
      </c>
      <c r="F4284" s="3">
        <v>4262.4501953125</v>
      </c>
    </row>
    <row r="4285" ht="12.75" customHeight="1">
      <c r="A4285" s="4">
        <v>44635.0</v>
      </c>
      <c r="B4285" s="2" t="s">
        <v>10</v>
      </c>
      <c r="C4285" s="3">
        <v>3192.36010742188</v>
      </c>
      <c r="D4285" s="3">
        <v>3196.919921875</v>
      </c>
      <c r="E4285" s="3">
        <v>3063.96997070313</v>
      </c>
      <c r="F4285" s="3">
        <v>3063.96997070313</v>
      </c>
    </row>
    <row r="4286" ht="12.75" customHeight="1">
      <c r="A4286" s="4">
        <v>44635.0</v>
      </c>
      <c r="B4286" s="2" t="s">
        <v>7</v>
      </c>
      <c r="C4286" s="3">
        <v>102.279998779297</v>
      </c>
      <c r="D4286" s="3">
        <v>102.580001831055</v>
      </c>
      <c r="E4286" s="3">
        <v>93.5299987792969</v>
      </c>
      <c r="F4286" s="3">
        <v>96.4400024414063</v>
      </c>
    </row>
    <row r="4287" ht="12.75" customHeight="1">
      <c r="A4287" s="4">
        <v>44636.0</v>
      </c>
      <c r="B4287" s="2" t="s">
        <v>8</v>
      </c>
      <c r="C4287" s="3">
        <v>14245.76953125</v>
      </c>
      <c r="D4287" s="3">
        <v>14553.099609375</v>
      </c>
      <c r="E4287" s="3">
        <v>14183.259765625</v>
      </c>
      <c r="F4287" s="3">
        <v>14440.740234375</v>
      </c>
    </row>
    <row r="4288" ht="12.75" customHeight="1">
      <c r="A4288" s="4">
        <v>44636.0</v>
      </c>
      <c r="B4288" s="2" t="s">
        <v>9</v>
      </c>
      <c r="C4288" s="3">
        <v>16876.650390625</v>
      </c>
      <c r="D4288" s="3">
        <v>16987.900390625</v>
      </c>
      <c r="E4288" s="3">
        <v>16837.849609375</v>
      </c>
      <c r="F4288" s="3">
        <v>16975.349609375</v>
      </c>
    </row>
    <row r="4289" ht="12.75" customHeight="1">
      <c r="A4289" s="4">
        <v>44636.0</v>
      </c>
      <c r="B4289" s="2" t="s">
        <v>11</v>
      </c>
      <c r="C4289" s="3">
        <v>25574.900390625</v>
      </c>
      <c r="D4289" s="3">
        <v>25824.939453125</v>
      </c>
      <c r="E4289" s="3">
        <v>25470.4609375</v>
      </c>
      <c r="F4289" s="3">
        <v>25762.009765625</v>
      </c>
    </row>
    <row r="4290" ht="12.75" customHeight="1">
      <c r="A4290" s="4">
        <v>44636.0</v>
      </c>
      <c r="B4290" s="2" t="s">
        <v>6</v>
      </c>
      <c r="C4290" s="3">
        <v>4288.14013671875</v>
      </c>
      <c r="D4290" s="3">
        <v>4358.89990234375</v>
      </c>
      <c r="E4290" s="3">
        <v>4251.990234375</v>
      </c>
      <c r="F4290" s="3">
        <v>4357.85986328125</v>
      </c>
    </row>
    <row r="4291" ht="12.75" customHeight="1">
      <c r="A4291" s="4">
        <v>44636.0</v>
      </c>
      <c r="B4291" s="2" t="s">
        <v>10</v>
      </c>
      <c r="C4291" s="3">
        <v>3107.669921875</v>
      </c>
      <c r="D4291" s="3">
        <v>3177.7900390625</v>
      </c>
      <c r="E4291" s="3">
        <v>3023.30004882813</v>
      </c>
      <c r="F4291" s="3">
        <v>3170.7099609375</v>
      </c>
    </row>
    <row r="4292" ht="12.75" customHeight="1">
      <c r="A4292" s="4">
        <v>44636.0</v>
      </c>
      <c r="B4292" s="2" t="s">
        <v>7</v>
      </c>
      <c r="C4292" s="3">
        <v>95.2300033569336</v>
      </c>
      <c r="D4292" s="3">
        <v>99.2200012207031</v>
      </c>
      <c r="E4292" s="3">
        <v>94.0699996948242</v>
      </c>
      <c r="F4292" s="3">
        <v>95.0400009155273</v>
      </c>
    </row>
    <row r="4293" ht="12.75" customHeight="1">
      <c r="A4293" s="4">
        <v>44637.0</v>
      </c>
      <c r="B4293" s="2" t="s">
        <v>8</v>
      </c>
      <c r="C4293" s="3">
        <v>14500.0498046875</v>
      </c>
      <c r="D4293" s="3">
        <v>14509.23046875</v>
      </c>
      <c r="E4293" s="3">
        <v>14243.9404296875</v>
      </c>
      <c r="F4293" s="3">
        <v>14388.0595703125</v>
      </c>
    </row>
    <row r="4294" ht="12.75" customHeight="1">
      <c r="A4294" s="4">
        <v>44637.0</v>
      </c>
      <c r="B4294" s="2" t="s">
        <v>9</v>
      </c>
      <c r="C4294" s="3">
        <v>17202.900390625</v>
      </c>
      <c r="D4294" s="3">
        <v>17344.599609375</v>
      </c>
      <c r="E4294" s="3">
        <v>17175.75</v>
      </c>
      <c r="F4294" s="3">
        <v>17287.05078125</v>
      </c>
    </row>
    <row r="4295" ht="12.75" customHeight="1">
      <c r="A4295" s="4">
        <v>44637.0</v>
      </c>
      <c r="B4295" s="2" t="s">
        <v>11</v>
      </c>
      <c r="C4295" s="3">
        <v>26170.380859375</v>
      </c>
      <c r="D4295" s="3">
        <v>26702.939453125</v>
      </c>
      <c r="E4295" s="3">
        <v>26152.890625</v>
      </c>
      <c r="F4295" s="3">
        <v>26652.890625</v>
      </c>
    </row>
    <row r="4296" ht="12.75" customHeight="1">
      <c r="A4296" s="4">
        <v>44637.0</v>
      </c>
      <c r="B4296" s="2" t="s">
        <v>6</v>
      </c>
      <c r="C4296" s="3">
        <v>4345.10986328125</v>
      </c>
      <c r="D4296" s="3">
        <v>4412.669921875</v>
      </c>
      <c r="E4296" s="3">
        <v>4335.64990234375</v>
      </c>
      <c r="F4296" s="3">
        <v>4411.669921875</v>
      </c>
    </row>
    <row r="4297" ht="12.75" customHeight="1">
      <c r="A4297" s="4">
        <v>44637.0</v>
      </c>
      <c r="B4297" s="2" t="s">
        <v>10</v>
      </c>
      <c r="C4297" s="3">
        <v>3215.01000976563</v>
      </c>
      <c r="D4297" s="3">
        <v>3260.169921875</v>
      </c>
      <c r="E4297" s="3">
        <v>3202.92993164063</v>
      </c>
      <c r="F4297" s="3">
        <v>3215.0400390625</v>
      </c>
    </row>
    <row r="4298" ht="12.75" customHeight="1">
      <c r="A4298" s="4">
        <v>44637.0</v>
      </c>
      <c r="B4298" s="2" t="s">
        <v>7</v>
      </c>
      <c r="C4298" s="3">
        <v>95.3399963378906</v>
      </c>
      <c r="D4298" s="3">
        <v>104.23999786377</v>
      </c>
      <c r="E4298" s="3">
        <v>94.8499984741211</v>
      </c>
      <c r="F4298" s="3">
        <v>102.980003356934</v>
      </c>
    </row>
    <row r="4299" ht="12.75" customHeight="1">
      <c r="A4299" s="4">
        <v>44638.0</v>
      </c>
      <c r="B4299" s="2" t="s">
        <v>8</v>
      </c>
      <c r="C4299" s="3">
        <v>14374.41015625</v>
      </c>
      <c r="D4299" s="3">
        <v>14413.08984375</v>
      </c>
      <c r="E4299" s="3">
        <v>14109.7900390625</v>
      </c>
      <c r="F4299" s="3">
        <v>14413.08984375</v>
      </c>
    </row>
    <row r="4300" ht="12.75" customHeight="1">
      <c r="A4300" s="4">
        <v>44638.0</v>
      </c>
      <c r="B4300" s="2" t="s">
        <v>11</v>
      </c>
      <c r="C4300" s="3">
        <v>26649.5</v>
      </c>
      <c r="D4300" s="3">
        <v>26862.4296875</v>
      </c>
      <c r="E4300" s="3">
        <v>26592.98046875</v>
      </c>
      <c r="F4300" s="3">
        <v>26827.4296875</v>
      </c>
    </row>
    <row r="4301" ht="12.75" customHeight="1">
      <c r="A4301" s="4">
        <v>44638.0</v>
      </c>
      <c r="B4301" s="2" t="s">
        <v>6</v>
      </c>
      <c r="C4301" s="3">
        <v>4407.33984375</v>
      </c>
      <c r="D4301" s="3">
        <v>4465.39990234375</v>
      </c>
      <c r="E4301" s="3">
        <v>4390.56982421875</v>
      </c>
      <c r="F4301" s="3">
        <v>4463.1201171875</v>
      </c>
    </row>
    <row r="4302" ht="12.75" customHeight="1">
      <c r="A4302" s="4">
        <v>44638.0</v>
      </c>
      <c r="B4302" s="2" t="s">
        <v>10</v>
      </c>
      <c r="C4302" s="3">
        <v>3207.14990234375</v>
      </c>
      <c r="D4302" s="3">
        <v>3260.78002929688</v>
      </c>
      <c r="E4302" s="3">
        <v>3197.36010742188</v>
      </c>
      <c r="F4302" s="3">
        <v>3251.07006835938</v>
      </c>
    </row>
    <row r="4303" ht="12.75" customHeight="1">
      <c r="A4303" s="4">
        <v>44638.0</v>
      </c>
      <c r="B4303" s="2" t="s">
        <v>7</v>
      </c>
      <c r="C4303" s="3">
        <v>103.620002746582</v>
      </c>
      <c r="D4303" s="3">
        <v>106.279998779297</v>
      </c>
      <c r="E4303" s="3">
        <v>102.300003051758</v>
      </c>
      <c r="F4303" s="3">
        <v>104.699996948242</v>
      </c>
    </row>
    <row r="4304" ht="12.75" customHeight="1">
      <c r="A4304" s="4">
        <v>44641.0</v>
      </c>
      <c r="B4304" s="2" t="s">
        <v>8</v>
      </c>
      <c r="C4304" s="3">
        <v>14385.8203125</v>
      </c>
      <c r="D4304" s="3">
        <v>14457.2998046875</v>
      </c>
      <c r="E4304" s="3">
        <v>14306.259765625</v>
      </c>
      <c r="F4304" s="3">
        <v>14326.9697265625</v>
      </c>
    </row>
    <row r="4305" ht="12.75" customHeight="1">
      <c r="A4305" s="4">
        <v>44641.0</v>
      </c>
      <c r="B4305" s="2" t="s">
        <v>9</v>
      </c>
      <c r="C4305" s="3">
        <v>17329.5</v>
      </c>
      <c r="D4305" s="3">
        <v>17353.349609375</v>
      </c>
      <c r="E4305" s="3">
        <v>17096.400390625</v>
      </c>
      <c r="F4305" s="3">
        <v>17117.599609375</v>
      </c>
    </row>
    <row r="4306" ht="12.75" customHeight="1">
      <c r="A4306" s="4">
        <v>44641.0</v>
      </c>
      <c r="B4306" s="2" t="s">
        <v>6</v>
      </c>
      <c r="C4306" s="3">
        <v>4462.39990234375</v>
      </c>
      <c r="D4306" s="3">
        <v>4481.75</v>
      </c>
      <c r="E4306" s="3">
        <v>4424.2998046875</v>
      </c>
      <c r="F4306" s="3">
        <v>4461.18017578125</v>
      </c>
    </row>
    <row r="4307" ht="12.75" customHeight="1">
      <c r="A4307" s="4">
        <v>44641.0</v>
      </c>
      <c r="B4307" s="2" t="s">
        <v>10</v>
      </c>
      <c r="C4307" s="3">
        <v>3255.6201171875</v>
      </c>
      <c r="D4307" s="3">
        <v>3267.5</v>
      </c>
      <c r="E4307" s="3">
        <v>3223.38989257813</v>
      </c>
      <c r="F4307" s="3">
        <v>3253.68994140625</v>
      </c>
    </row>
    <row r="4308" ht="12.75" customHeight="1">
      <c r="A4308" s="4">
        <v>44641.0</v>
      </c>
      <c r="B4308" s="2" t="s">
        <v>7</v>
      </c>
      <c r="C4308" s="3">
        <v>105.129997253418</v>
      </c>
      <c r="D4308" s="3">
        <v>112.690002441406</v>
      </c>
      <c r="E4308" s="3">
        <v>104.080001831055</v>
      </c>
      <c r="F4308" s="3">
        <v>112.120002746582</v>
      </c>
    </row>
    <row r="4309" ht="12.75" customHeight="1">
      <c r="A4309" s="4">
        <v>44642.0</v>
      </c>
      <c r="B4309" s="2" t="s">
        <v>8</v>
      </c>
      <c r="C4309" s="3">
        <v>14365.669921875</v>
      </c>
      <c r="D4309" s="3">
        <v>14508.009765625</v>
      </c>
      <c r="E4309" s="3">
        <v>14343.33984375</v>
      </c>
      <c r="F4309" s="3">
        <v>14473.2001953125</v>
      </c>
    </row>
    <row r="4310" ht="12.75" customHeight="1">
      <c r="A4310" s="4">
        <v>44642.0</v>
      </c>
      <c r="B4310" s="2" t="s">
        <v>9</v>
      </c>
      <c r="C4310" s="3">
        <v>17120.400390625</v>
      </c>
      <c r="D4310" s="3">
        <v>17334.400390625</v>
      </c>
      <c r="E4310" s="3">
        <v>17006.30078125</v>
      </c>
      <c r="F4310" s="3">
        <v>17315.5</v>
      </c>
    </row>
    <row r="4311" ht="12.75" customHeight="1">
      <c r="A4311" s="4">
        <v>44642.0</v>
      </c>
      <c r="B4311" s="2" t="s">
        <v>11</v>
      </c>
      <c r="C4311" s="3">
        <v>27091.3203125</v>
      </c>
      <c r="D4311" s="3">
        <v>27284.470703125</v>
      </c>
      <c r="E4311" s="3">
        <v>27076.330078125</v>
      </c>
      <c r="F4311" s="3">
        <v>27224.109375</v>
      </c>
    </row>
    <row r="4312" ht="12.75" customHeight="1">
      <c r="A4312" s="4">
        <v>44642.0</v>
      </c>
      <c r="B4312" s="2" t="s">
        <v>6</v>
      </c>
      <c r="C4312" s="3">
        <v>4469.10009765625</v>
      </c>
      <c r="D4312" s="3">
        <v>4522.0</v>
      </c>
      <c r="E4312" s="3">
        <v>4469.10009765625</v>
      </c>
      <c r="F4312" s="3">
        <v>4511.60986328125</v>
      </c>
    </row>
    <row r="4313" ht="12.75" customHeight="1">
      <c r="A4313" s="4">
        <v>44642.0</v>
      </c>
      <c r="B4313" s="2" t="s">
        <v>10</v>
      </c>
      <c r="C4313" s="3">
        <v>3249.5400390625</v>
      </c>
      <c r="D4313" s="3">
        <v>3279.11010742188</v>
      </c>
      <c r="E4313" s="3">
        <v>3239.53002929688</v>
      </c>
      <c r="F4313" s="3">
        <v>3259.86010742188</v>
      </c>
    </row>
    <row r="4314" ht="12.75" customHeight="1">
      <c r="A4314" s="4">
        <v>44642.0</v>
      </c>
      <c r="B4314" s="2" t="s">
        <v>7</v>
      </c>
      <c r="C4314" s="3">
        <v>112.900001525879</v>
      </c>
      <c r="D4314" s="3">
        <v>115.01000213623</v>
      </c>
      <c r="E4314" s="3">
        <v>109.300003051758</v>
      </c>
      <c r="F4314" s="3">
        <v>111.76000213623</v>
      </c>
    </row>
    <row r="4315" ht="12.75" customHeight="1">
      <c r="A4315" s="4">
        <v>44643.0</v>
      </c>
      <c r="B4315" s="2" t="s">
        <v>8</v>
      </c>
      <c r="C4315" s="3">
        <v>14532.83984375</v>
      </c>
      <c r="D4315" s="3">
        <v>14539.3095703125</v>
      </c>
      <c r="E4315" s="3">
        <v>14226.4296875</v>
      </c>
      <c r="F4315" s="3">
        <v>14283.650390625</v>
      </c>
    </row>
    <row r="4316" ht="12.75" customHeight="1">
      <c r="A4316" s="4">
        <v>44643.0</v>
      </c>
      <c r="B4316" s="2" t="s">
        <v>9</v>
      </c>
      <c r="C4316" s="3">
        <v>17405.05078125</v>
      </c>
      <c r="D4316" s="3">
        <v>17442.400390625</v>
      </c>
      <c r="E4316" s="3">
        <v>17199.599609375</v>
      </c>
      <c r="F4316" s="3">
        <v>17245.650390625</v>
      </c>
    </row>
    <row r="4317" ht="12.75" customHeight="1">
      <c r="A4317" s="4">
        <v>44643.0</v>
      </c>
      <c r="B4317" s="2" t="s">
        <v>11</v>
      </c>
      <c r="C4317" s="3">
        <v>27606.7890625</v>
      </c>
      <c r="D4317" s="3">
        <v>28056.19921875</v>
      </c>
      <c r="E4317" s="3">
        <v>27604.369140625</v>
      </c>
      <c r="F4317" s="3">
        <v>28040.16015625</v>
      </c>
    </row>
    <row r="4318" ht="12.75" customHeight="1">
      <c r="A4318" s="4">
        <v>44643.0</v>
      </c>
      <c r="B4318" s="2" t="s">
        <v>6</v>
      </c>
      <c r="C4318" s="3">
        <v>4493.10009765625</v>
      </c>
      <c r="D4318" s="3">
        <v>4501.06982421875</v>
      </c>
      <c r="E4318" s="3">
        <v>4455.81005859375</v>
      </c>
      <c r="F4318" s="3">
        <v>4456.240234375</v>
      </c>
    </row>
    <row r="4319" ht="12.75" customHeight="1">
      <c r="A4319" s="4">
        <v>44643.0</v>
      </c>
      <c r="B4319" s="2" t="s">
        <v>10</v>
      </c>
      <c r="C4319" s="3">
        <v>3264.7900390625</v>
      </c>
      <c r="D4319" s="3">
        <v>3279.88989257813</v>
      </c>
      <c r="E4319" s="3">
        <v>3251.97998046875</v>
      </c>
      <c r="F4319" s="3">
        <v>3271.03002929688</v>
      </c>
    </row>
    <row r="4320" ht="12.75" customHeight="1">
      <c r="A4320" s="4">
        <v>44643.0</v>
      </c>
      <c r="B4320" s="2" t="s">
        <v>7</v>
      </c>
      <c r="C4320" s="3">
        <v>108.849998474121</v>
      </c>
      <c r="D4320" s="3">
        <v>115.400001525879</v>
      </c>
      <c r="E4320" s="3">
        <v>108.379997253418</v>
      </c>
      <c r="F4320" s="3">
        <v>114.930000305176</v>
      </c>
    </row>
    <row r="4321" ht="12.75" customHeight="1">
      <c r="A4321" s="4">
        <v>44644.0</v>
      </c>
      <c r="B4321" s="2" t="s">
        <v>8</v>
      </c>
      <c r="C4321" s="3">
        <v>14305.7998046875</v>
      </c>
      <c r="D4321" s="3">
        <v>14375.8203125</v>
      </c>
      <c r="E4321" s="3">
        <v>14187.8203125</v>
      </c>
      <c r="F4321" s="3">
        <v>14273.7900390625</v>
      </c>
    </row>
    <row r="4322" ht="12.75" customHeight="1">
      <c r="A4322" s="4">
        <v>44644.0</v>
      </c>
      <c r="B4322" s="2" t="s">
        <v>9</v>
      </c>
      <c r="C4322" s="3">
        <v>17094.94921875</v>
      </c>
      <c r="D4322" s="3">
        <v>17291.75</v>
      </c>
      <c r="E4322" s="3">
        <v>17091.150390625</v>
      </c>
      <c r="F4322" s="3">
        <v>17222.75</v>
      </c>
    </row>
    <row r="4323" ht="12.75" customHeight="1">
      <c r="A4323" s="4">
        <v>44644.0</v>
      </c>
      <c r="B4323" s="2" t="s">
        <v>11</v>
      </c>
      <c r="C4323" s="3">
        <v>27693.76953125</v>
      </c>
      <c r="D4323" s="3">
        <v>28110.390625</v>
      </c>
      <c r="E4323" s="3">
        <v>27624.619140625</v>
      </c>
      <c r="F4323" s="3">
        <v>28110.390625</v>
      </c>
    </row>
    <row r="4324" ht="12.75" customHeight="1">
      <c r="A4324" s="4">
        <v>44644.0</v>
      </c>
      <c r="B4324" s="2" t="s">
        <v>6</v>
      </c>
      <c r="C4324" s="3">
        <v>4469.97998046875</v>
      </c>
      <c r="D4324" s="3">
        <v>4520.580078125</v>
      </c>
      <c r="E4324" s="3">
        <v>4465.169921875</v>
      </c>
      <c r="F4324" s="3">
        <v>4520.16015625</v>
      </c>
    </row>
    <row r="4325" ht="12.75" customHeight="1">
      <c r="A4325" s="4">
        <v>44644.0</v>
      </c>
      <c r="B4325" s="2" t="s">
        <v>10</v>
      </c>
      <c r="C4325" s="3">
        <v>3256.06005859375</v>
      </c>
      <c r="D4325" s="3">
        <v>3266.88989257813</v>
      </c>
      <c r="E4325" s="3">
        <v>3236.65991210938</v>
      </c>
      <c r="F4325" s="3">
        <v>3250.26000976563</v>
      </c>
    </row>
    <row r="4326" ht="12.75" customHeight="1">
      <c r="A4326" s="4">
        <v>44644.0</v>
      </c>
      <c r="B4326" s="2" t="s">
        <v>7</v>
      </c>
      <c r="C4326" s="3">
        <v>114.470001220703</v>
      </c>
      <c r="D4326" s="3">
        <v>116.639999389648</v>
      </c>
      <c r="E4326" s="3">
        <v>110.610000610352</v>
      </c>
      <c r="F4326" s="3">
        <v>112.339996337891</v>
      </c>
    </row>
    <row r="4327" ht="12.75" customHeight="1">
      <c r="A4327" s="4">
        <v>44645.0</v>
      </c>
      <c r="B4327" s="2" t="s">
        <v>8</v>
      </c>
      <c r="C4327" s="3">
        <v>14332.259765625</v>
      </c>
      <c r="D4327" s="3">
        <v>14428.0302734375</v>
      </c>
      <c r="E4327" s="3">
        <v>14247.3798828125</v>
      </c>
      <c r="F4327" s="3">
        <v>14305.759765625</v>
      </c>
    </row>
    <row r="4328" ht="12.75" customHeight="1">
      <c r="A4328" s="4">
        <v>44645.0</v>
      </c>
      <c r="B4328" s="2" t="s">
        <v>9</v>
      </c>
      <c r="C4328" s="3">
        <v>17289.0</v>
      </c>
      <c r="D4328" s="3">
        <v>17294.900390625</v>
      </c>
      <c r="E4328" s="3">
        <v>17076.55078125</v>
      </c>
      <c r="F4328" s="3">
        <v>17153.0</v>
      </c>
    </row>
    <row r="4329" ht="12.75" customHeight="1">
      <c r="A4329" s="4">
        <v>44645.0</v>
      </c>
      <c r="B4329" s="2" t="s">
        <v>11</v>
      </c>
      <c r="C4329" s="3">
        <v>28338.810546875</v>
      </c>
      <c r="D4329" s="3">
        <v>28338.810546875</v>
      </c>
      <c r="E4329" s="3">
        <v>27946.7890625</v>
      </c>
      <c r="F4329" s="3">
        <v>28149.83984375</v>
      </c>
    </row>
    <row r="4330" ht="12.75" customHeight="1">
      <c r="A4330" s="4">
        <v>44645.0</v>
      </c>
      <c r="B4330" s="2" t="s">
        <v>6</v>
      </c>
      <c r="C4330" s="3">
        <v>4522.91015625</v>
      </c>
      <c r="D4330" s="3">
        <v>4546.02978515625</v>
      </c>
      <c r="E4330" s="3">
        <v>4501.06982421875</v>
      </c>
      <c r="F4330" s="3">
        <v>4543.06005859375</v>
      </c>
    </row>
    <row r="4331" ht="12.75" customHeight="1">
      <c r="A4331" s="4">
        <v>44645.0</v>
      </c>
      <c r="B4331" s="2" t="s">
        <v>10</v>
      </c>
      <c r="C4331" s="3">
        <v>3247.15991210938</v>
      </c>
      <c r="D4331" s="3">
        <v>3257.11010742188</v>
      </c>
      <c r="E4331" s="3">
        <v>3211.63989257813</v>
      </c>
      <c r="F4331" s="3">
        <v>3212.23999023438</v>
      </c>
    </row>
    <row r="4332" ht="12.75" customHeight="1">
      <c r="A4332" s="4">
        <v>44645.0</v>
      </c>
      <c r="B4332" s="2" t="s">
        <v>7</v>
      </c>
      <c r="C4332" s="3">
        <v>111.75</v>
      </c>
      <c r="D4332" s="3">
        <v>114.120002746582</v>
      </c>
      <c r="E4332" s="3">
        <v>108.680000305176</v>
      </c>
      <c r="F4332" s="3">
        <v>113.900001525879</v>
      </c>
    </row>
    <row r="4333" ht="12.75" customHeight="1">
      <c r="A4333" s="4">
        <v>44648.0</v>
      </c>
      <c r="B4333" s="2" t="s">
        <v>8</v>
      </c>
      <c r="C4333" s="3">
        <v>14376.0</v>
      </c>
      <c r="D4333" s="3">
        <v>14627.580078125</v>
      </c>
      <c r="E4333" s="3">
        <v>14371.900390625</v>
      </c>
      <c r="F4333" s="3">
        <v>14417.3701171875</v>
      </c>
    </row>
    <row r="4334" ht="12.75" customHeight="1">
      <c r="A4334" s="4">
        <v>44648.0</v>
      </c>
      <c r="B4334" s="2" t="s">
        <v>9</v>
      </c>
      <c r="C4334" s="3">
        <v>17181.849609375</v>
      </c>
      <c r="D4334" s="3">
        <v>17235.099609375</v>
      </c>
      <c r="E4334" s="3">
        <v>17003.900390625</v>
      </c>
      <c r="F4334" s="3">
        <v>17222.0</v>
      </c>
    </row>
    <row r="4335" ht="12.75" customHeight="1">
      <c r="A4335" s="4">
        <v>44648.0</v>
      </c>
      <c r="B4335" s="2" t="s">
        <v>11</v>
      </c>
      <c r="C4335" s="3">
        <v>28084.080078125</v>
      </c>
      <c r="D4335" s="3">
        <v>28084.080078125</v>
      </c>
      <c r="E4335" s="3">
        <v>27812.669921875</v>
      </c>
      <c r="F4335" s="3">
        <v>27943.890625</v>
      </c>
    </row>
    <row r="4336" ht="12.75" customHeight="1">
      <c r="A4336" s="4">
        <v>44648.0</v>
      </c>
      <c r="B4336" s="2" t="s">
        <v>6</v>
      </c>
      <c r="C4336" s="3">
        <v>4541.08984375</v>
      </c>
      <c r="D4336" s="3">
        <v>4575.64990234375</v>
      </c>
      <c r="E4336" s="3">
        <v>4517.68994140625</v>
      </c>
      <c r="F4336" s="3">
        <v>4575.52001953125</v>
      </c>
    </row>
    <row r="4337" ht="12.75" customHeight="1">
      <c r="A4337" s="4">
        <v>44648.0</v>
      </c>
      <c r="B4337" s="2" t="s">
        <v>10</v>
      </c>
      <c r="C4337" s="3">
        <v>3185.169921875</v>
      </c>
      <c r="D4337" s="3">
        <v>3230.21997070313</v>
      </c>
      <c r="E4337" s="3">
        <v>3159.830078125</v>
      </c>
      <c r="F4337" s="3">
        <v>3214.5</v>
      </c>
    </row>
    <row r="4338" ht="12.75" customHeight="1">
      <c r="A4338" s="4">
        <v>44648.0</v>
      </c>
      <c r="B4338" s="2" t="s">
        <v>7</v>
      </c>
      <c r="C4338" s="3">
        <v>112.919998168945</v>
      </c>
      <c r="D4338" s="3">
        <v>112.930000305176</v>
      </c>
      <c r="E4338" s="3">
        <v>102.830001831055</v>
      </c>
      <c r="F4338" s="3">
        <v>105.959999084473</v>
      </c>
    </row>
    <row r="4339" ht="12.75" customHeight="1">
      <c r="A4339" s="4">
        <v>44649.0</v>
      </c>
      <c r="B4339" s="2" t="s">
        <v>8</v>
      </c>
      <c r="C4339" s="3">
        <v>14592.740234375</v>
      </c>
      <c r="D4339" s="3">
        <v>14925.25</v>
      </c>
      <c r="E4339" s="3">
        <v>14553.7099609375</v>
      </c>
      <c r="F4339" s="3">
        <v>14820.330078125</v>
      </c>
    </row>
    <row r="4340" ht="12.75" customHeight="1">
      <c r="A4340" s="4">
        <v>44649.0</v>
      </c>
      <c r="B4340" s="2" t="s">
        <v>9</v>
      </c>
      <c r="C4340" s="3">
        <v>17297.19921875</v>
      </c>
      <c r="D4340" s="3">
        <v>17343.650390625</v>
      </c>
      <c r="E4340" s="3">
        <v>17235.69921875</v>
      </c>
      <c r="F4340" s="3">
        <v>17325.30078125</v>
      </c>
    </row>
    <row r="4341" ht="12.75" customHeight="1">
      <c r="A4341" s="4">
        <v>44649.0</v>
      </c>
      <c r="B4341" s="2" t="s">
        <v>11</v>
      </c>
      <c r="C4341" s="3">
        <v>28173.4296875</v>
      </c>
      <c r="D4341" s="3">
        <v>28252.419921875</v>
      </c>
      <c r="E4341" s="3">
        <v>28063.919921875</v>
      </c>
      <c r="F4341" s="3">
        <v>28252.419921875</v>
      </c>
    </row>
    <row r="4342" ht="12.75" customHeight="1">
      <c r="A4342" s="4">
        <v>44649.0</v>
      </c>
      <c r="B4342" s="2" t="s">
        <v>6</v>
      </c>
      <c r="C4342" s="3">
        <v>4602.85986328125</v>
      </c>
      <c r="D4342" s="3">
        <v>4637.2998046875</v>
      </c>
      <c r="E4342" s="3">
        <v>4589.66015625</v>
      </c>
      <c r="F4342" s="3">
        <v>4631.60009765625</v>
      </c>
    </row>
    <row r="4343" ht="12.75" customHeight="1">
      <c r="A4343" s="4">
        <v>44649.0</v>
      </c>
      <c r="B4343" s="2" t="s">
        <v>10</v>
      </c>
      <c r="C4343" s="3">
        <v>3216.01000976563</v>
      </c>
      <c r="D4343" s="3">
        <v>3229.17993164063</v>
      </c>
      <c r="E4343" s="3">
        <v>3196.4599609375</v>
      </c>
      <c r="F4343" s="3">
        <v>3203.93994140625</v>
      </c>
    </row>
    <row r="4344" ht="12.75" customHeight="1">
      <c r="A4344" s="4">
        <v>44649.0</v>
      </c>
      <c r="B4344" s="2" t="s">
        <v>7</v>
      </c>
      <c r="C4344" s="3">
        <v>103.470001220703</v>
      </c>
      <c r="D4344" s="3">
        <v>107.839996337891</v>
      </c>
      <c r="E4344" s="3">
        <v>98.4400024414063</v>
      </c>
      <c r="F4344" s="3">
        <v>104.23999786377</v>
      </c>
    </row>
    <row r="4345" ht="12.75" customHeight="1">
      <c r="A4345" s="4">
        <v>44650.0</v>
      </c>
      <c r="B4345" s="2" t="s">
        <v>8</v>
      </c>
      <c r="C4345" s="3">
        <v>14712.3203125</v>
      </c>
      <c r="D4345" s="3">
        <v>14744.7197265625</v>
      </c>
      <c r="E4345" s="3">
        <v>14555.8701171875</v>
      </c>
      <c r="F4345" s="3">
        <v>14606.0498046875</v>
      </c>
    </row>
    <row r="4346" ht="12.75" customHeight="1">
      <c r="A4346" s="4">
        <v>44650.0</v>
      </c>
      <c r="B4346" s="2" t="s">
        <v>9</v>
      </c>
      <c r="C4346" s="3">
        <v>17468.150390625</v>
      </c>
      <c r="D4346" s="3">
        <v>17522.5</v>
      </c>
      <c r="E4346" s="3">
        <v>17387.19921875</v>
      </c>
      <c r="F4346" s="3">
        <v>17498.25</v>
      </c>
    </row>
    <row r="4347" ht="12.75" customHeight="1">
      <c r="A4347" s="4">
        <v>44650.0</v>
      </c>
      <c r="B4347" s="2" t="s">
        <v>11</v>
      </c>
      <c r="C4347" s="3">
        <v>28250.80078125</v>
      </c>
      <c r="D4347" s="3">
        <v>28281.44921875</v>
      </c>
      <c r="E4347" s="3">
        <v>27736.26953125</v>
      </c>
      <c r="F4347" s="3">
        <v>28027.25</v>
      </c>
    </row>
    <row r="4348" ht="12.75" customHeight="1">
      <c r="A4348" s="4">
        <v>44650.0</v>
      </c>
      <c r="B4348" s="2" t="s">
        <v>6</v>
      </c>
      <c r="C4348" s="3">
        <v>4624.2001953125</v>
      </c>
      <c r="D4348" s="3">
        <v>4627.77001953125</v>
      </c>
      <c r="E4348" s="3">
        <v>4581.31982421875</v>
      </c>
      <c r="F4348" s="3">
        <v>4602.4501953125</v>
      </c>
    </row>
    <row r="4349" ht="12.75" customHeight="1">
      <c r="A4349" s="4">
        <v>44650.0</v>
      </c>
      <c r="B4349" s="2" t="s">
        <v>10</v>
      </c>
      <c r="C4349" s="3">
        <v>3217.59008789063</v>
      </c>
      <c r="D4349" s="3">
        <v>3266.60009765625</v>
      </c>
      <c r="E4349" s="3">
        <v>3216.30004882813</v>
      </c>
      <c r="F4349" s="3">
        <v>3266.60009765625</v>
      </c>
    </row>
    <row r="4350" ht="12.75" customHeight="1">
      <c r="A4350" s="4">
        <v>44650.0</v>
      </c>
      <c r="B4350" s="2" t="s">
        <v>7</v>
      </c>
      <c r="C4350" s="3">
        <v>105.23999786377</v>
      </c>
      <c r="D4350" s="3">
        <v>108.75</v>
      </c>
      <c r="E4350" s="3">
        <v>104.550003051758</v>
      </c>
      <c r="F4350" s="3">
        <v>107.819999694824</v>
      </c>
    </row>
    <row r="4351" ht="12.75" customHeight="1">
      <c r="A4351" s="4">
        <v>44651.0</v>
      </c>
      <c r="B4351" s="2" t="s">
        <v>8</v>
      </c>
      <c r="C4351" s="3">
        <v>14674.830078125</v>
      </c>
      <c r="D4351" s="3">
        <v>14732.0</v>
      </c>
      <c r="E4351" s="3">
        <v>14404.0302734375</v>
      </c>
      <c r="F4351" s="3">
        <v>14414.75</v>
      </c>
    </row>
    <row r="4352" ht="12.75" customHeight="1">
      <c r="A4352" s="4">
        <v>44651.0</v>
      </c>
      <c r="B4352" s="2" t="s">
        <v>9</v>
      </c>
      <c r="C4352" s="3">
        <v>17519.19921875</v>
      </c>
      <c r="D4352" s="3">
        <v>17559.80078125</v>
      </c>
      <c r="E4352" s="3">
        <v>17435.19921875</v>
      </c>
      <c r="F4352" s="3">
        <v>17464.75</v>
      </c>
    </row>
    <row r="4353" ht="12.75" customHeight="1">
      <c r="A4353" s="4">
        <v>44651.0</v>
      </c>
      <c r="B4353" s="2" t="s">
        <v>11</v>
      </c>
      <c r="C4353" s="3">
        <v>27809.970703125</v>
      </c>
      <c r="D4353" s="3">
        <v>28101.6796875</v>
      </c>
      <c r="E4353" s="3">
        <v>27763.9609375</v>
      </c>
      <c r="F4353" s="3">
        <v>27821.4296875</v>
      </c>
    </row>
    <row r="4354" ht="12.75" customHeight="1">
      <c r="A4354" s="4">
        <v>44651.0</v>
      </c>
      <c r="B4354" s="2" t="s">
        <v>6</v>
      </c>
      <c r="C4354" s="3">
        <v>4599.02001953125</v>
      </c>
      <c r="D4354" s="3">
        <v>4603.06982421875</v>
      </c>
      <c r="E4354" s="3">
        <v>4530.41015625</v>
      </c>
      <c r="F4354" s="3">
        <v>4530.41015625</v>
      </c>
    </row>
    <row r="4355" ht="12.75" customHeight="1">
      <c r="A4355" s="4">
        <v>44651.0</v>
      </c>
      <c r="B4355" s="2" t="s">
        <v>10</v>
      </c>
      <c r="C4355" s="3">
        <v>3256.13989257813</v>
      </c>
      <c r="D4355" s="3">
        <v>3272.0400390625</v>
      </c>
      <c r="E4355" s="3">
        <v>3246.06005859375</v>
      </c>
      <c r="F4355" s="3">
        <v>3252.19995117188</v>
      </c>
    </row>
    <row r="4356" ht="12.75" customHeight="1">
      <c r="A4356" s="4">
        <v>44651.0</v>
      </c>
      <c r="B4356" s="2" t="s">
        <v>7</v>
      </c>
      <c r="C4356" s="3">
        <v>107.449996948242</v>
      </c>
      <c r="D4356" s="3">
        <v>107.800003051758</v>
      </c>
      <c r="E4356" s="3">
        <v>99.6600036621094</v>
      </c>
      <c r="F4356" s="3">
        <v>100.279998779297</v>
      </c>
    </row>
    <row r="4357" ht="12.75" customHeight="1">
      <c r="A4357" s="4">
        <v>44652.0</v>
      </c>
      <c r="B4357" s="2" t="s">
        <v>8</v>
      </c>
      <c r="C4357" s="3">
        <v>14447.7802734375</v>
      </c>
      <c r="D4357" s="3">
        <v>14506.01953125</v>
      </c>
      <c r="E4357" s="3">
        <v>14403.08984375</v>
      </c>
      <c r="F4357" s="3">
        <v>14446.48046875</v>
      </c>
    </row>
    <row r="4358" ht="12.75" customHeight="1">
      <c r="A4358" s="4">
        <v>44652.0</v>
      </c>
      <c r="B4358" s="2" t="s">
        <v>9</v>
      </c>
      <c r="C4358" s="3">
        <v>17436.900390625</v>
      </c>
      <c r="D4358" s="3">
        <v>17703.69921875</v>
      </c>
      <c r="E4358" s="3">
        <v>17422.69921875</v>
      </c>
      <c r="F4358" s="3">
        <v>17670.44921875</v>
      </c>
    </row>
    <row r="4359" ht="12.75" customHeight="1">
      <c r="A4359" s="4">
        <v>44652.0</v>
      </c>
      <c r="B4359" s="2" t="s">
        <v>11</v>
      </c>
      <c r="C4359" s="3">
        <v>27624.109375</v>
      </c>
      <c r="D4359" s="3">
        <v>27738.310546875</v>
      </c>
      <c r="E4359" s="3">
        <v>27399.48046875</v>
      </c>
      <c r="F4359" s="3">
        <v>27665.98046875</v>
      </c>
    </row>
    <row r="4360" ht="12.75" customHeight="1">
      <c r="A4360" s="4">
        <v>44652.0</v>
      </c>
      <c r="B4360" s="2" t="s">
        <v>6</v>
      </c>
      <c r="C4360" s="3">
        <v>4540.31982421875</v>
      </c>
      <c r="D4360" s="3">
        <v>4548.7001953125</v>
      </c>
      <c r="E4360" s="3">
        <v>4507.56982421875</v>
      </c>
      <c r="F4360" s="3">
        <v>4545.85986328125</v>
      </c>
    </row>
    <row r="4361" ht="12.75" customHeight="1">
      <c r="A4361" s="4">
        <v>44652.0</v>
      </c>
      <c r="B4361" s="2" t="s">
        <v>10</v>
      </c>
      <c r="C4361" s="3">
        <v>3234.669921875</v>
      </c>
      <c r="D4361" s="3">
        <v>3287.22998046875</v>
      </c>
      <c r="E4361" s="3">
        <v>3226.30004882813</v>
      </c>
      <c r="F4361" s="3">
        <v>3282.71997070313</v>
      </c>
    </row>
    <row r="4362" ht="12.75" customHeight="1">
      <c r="A4362" s="4">
        <v>44652.0</v>
      </c>
      <c r="B4362" s="2" t="s">
        <v>7</v>
      </c>
      <c r="C4362" s="3">
        <v>101.230003356934</v>
      </c>
      <c r="D4362" s="3">
        <v>101.75</v>
      </c>
      <c r="E4362" s="3">
        <v>97.7799987792969</v>
      </c>
      <c r="F4362" s="3">
        <v>99.2699966430664</v>
      </c>
    </row>
    <row r="4363" ht="12.75" customHeight="1">
      <c r="A4363" s="4">
        <v>44655.0</v>
      </c>
      <c r="B4363" s="2" t="s">
        <v>8</v>
      </c>
      <c r="C4363" s="3">
        <v>14503.9599609375</v>
      </c>
      <c r="D4363" s="3">
        <v>14535.0703125</v>
      </c>
      <c r="E4363" s="3">
        <v>14334.099609375</v>
      </c>
      <c r="F4363" s="3">
        <v>14518.16015625</v>
      </c>
    </row>
    <row r="4364" ht="12.75" customHeight="1">
      <c r="A4364" s="4">
        <v>44655.0</v>
      </c>
      <c r="B4364" s="2" t="s">
        <v>9</v>
      </c>
      <c r="C4364" s="3">
        <v>17809.099609375</v>
      </c>
      <c r="D4364" s="3">
        <v>18114.650390625</v>
      </c>
      <c r="E4364" s="3">
        <v>17791.400390625</v>
      </c>
      <c r="F4364" s="3">
        <v>18053.400390625</v>
      </c>
    </row>
    <row r="4365" ht="12.75" customHeight="1">
      <c r="A4365" s="4">
        <v>44655.0</v>
      </c>
      <c r="B4365" s="2" t="s">
        <v>11</v>
      </c>
      <c r="C4365" s="3">
        <v>27685.650390625</v>
      </c>
      <c r="D4365" s="3">
        <v>27754.240234375</v>
      </c>
      <c r="E4365" s="3">
        <v>27578.810546875</v>
      </c>
      <c r="F4365" s="3">
        <v>27736.470703125</v>
      </c>
    </row>
    <row r="4366" ht="12.75" customHeight="1">
      <c r="A4366" s="4">
        <v>44655.0</v>
      </c>
      <c r="B4366" s="2" t="s">
        <v>6</v>
      </c>
      <c r="C4366" s="3">
        <v>4547.97021484375</v>
      </c>
      <c r="D4366" s="3">
        <v>4583.5</v>
      </c>
      <c r="E4366" s="3">
        <v>4539.2099609375</v>
      </c>
      <c r="F4366" s="3">
        <v>4582.64013671875</v>
      </c>
    </row>
    <row r="4367" ht="12.75" customHeight="1">
      <c r="A4367" s="4">
        <v>44655.0</v>
      </c>
      <c r="B4367" s="2" t="s">
        <v>7</v>
      </c>
      <c r="C4367" s="3">
        <v>98.9499969482422</v>
      </c>
      <c r="D4367" s="3">
        <v>103.940002441406</v>
      </c>
      <c r="E4367" s="3">
        <v>98.0500030517578</v>
      </c>
      <c r="F4367" s="3">
        <v>103.279998779297</v>
      </c>
    </row>
    <row r="4368" ht="12.75" customHeight="1">
      <c r="A4368" s="4">
        <v>44656.0</v>
      </c>
      <c r="B4368" s="2" t="s">
        <v>8</v>
      </c>
      <c r="C4368" s="3">
        <v>14504.7998046875</v>
      </c>
      <c r="D4368" s="3">
        <v>14603.4404296875</v>
      </c>
      <c r="E4368" s="3">
        <v>14347.330078125</v>
      </c>
      <c r="F4368" s="3">
        <v>14424.3603515625</v>
      </c>
    </row>
    <row r="4369" ht="12.75" customHeight="1">
      <c r="A4369" s="4">
        <v>44656.0</v>
      </c>
      <c r="B4369" s="2" t="s">
        <v>9</v>
      </c>
      <c r="C4369" s="3">
        <v>18080.599609375</v>
      </c>
      <c r="D4369" s="3">
        <v>18095.44921875</v>
      </c>
      <c r="E4369" s="3">
        <v>17921.55078125</v>
      </c>
      <c r="F4369" s="3">
        <v>17957.400390625</v>
      </c>
    </row>
    <row r="4370" ht="12.75" customHeight="1">
      <c r="A4370" s="4">
        <v>44656.0</v>
      </c>
      <c r="B4370" s="2" t="s">
        <v>11</v>
      </c>
      <c r="C4370" s="3">
        <v>27965.939453125</v>
      </c>
      <c r="D4370" s="3">
        <v>27965.939453125</v>
      </c>
      <c r="E4370" s="3">
        <v>27662.279296875</v>
      </c>
      <c r="F4370" s="3">
        <v>27787.98046875</v>
      </c>
    </row>
    <row r="4371" ht="12.75" customHeight="1">
      <c r="A4371" s="4">
        <v>44656.0</v>
      </c>
      <c r="B4371" s="2" t="s">
        <v>6</v>
      </c>
      <c r="C4371" s="3">
        <v>4572.4501953125</v>
      </c>
      <c r="D4371" s="3">
        <v>4593.4501953125</v>
      </c>
      <c r="E4371" s="3">
        <v>4514.169921875</v>
      </c>
      <c r="F4371" s="3">
        <v>4525.1201171875</v>
      </c>
    </row>
    <row r="4372" ht="12.75" customHeight="1">
      <c r="A4372" s="4">
        <v>44656.0</v>
      </c>
      <c r="B4372" s="2" t="s">
        <v>7</v>
      </c>
      <c r="C4372" s="3">
        <v>103.660003662109</v>
      </c>
      <c r="D4372" s="3">
        <v>105.589996337891</v>
      </c>
      <c r="E4372" s="3">
        <v>99.879997253418</v>
      </c>
      <c r="F4372" s="3">
        <v>101.959999084473</v>
      </c>
    </row>
    <row r="4373" ht="12.75" customHeight="1">
      <c r="A4373" s="4">
        <v>44657.0</v>
      </c>
      <c r="B4373" s="2" t="s">
        <v>8</v>
      </c>
      <c r="C4373" s="3">
        <v>14402.16015625</v>
      </c>
      <c r="D4373" s="3">
        <v>14437.91015625</v>
      </c>
      <c r="E4373" s="3">
        <v>14027.1796875</v>
      </c>
      <c r="F4373" s="3">
        <v>14151.6904296875</v>
      </c>
    </row>
    <row r="4374" ht="12.75" customHeight="1">
      <c r="A4374" s="4">
        <v>44657.0</v>
      </c>
      <c r="B4374" s="2" t="s">
        <v>9</v>
      </c>
      <c r="C4374" s="3">
        <v>17842.75</v>
      </c>
      <c r="D4374" s="3">
        <v>17901.0</v>
      </c>
      <c r="E4374" s="3">
        <v>17779.849609375</v>
      </c>
      <c r="F4374" s="3">
        <v>17807.650390625</v>
      </c>
    </row>
    <row r="4375" ht="12.75" customHeight="1">
      <c r="A4375" s="4">
        <v>44657.0</v>
      </c>
      <c r="B4375" s="2" t="s">
        <v>11</v>
      </c>
      <c r="C4375" s="3">
        <v>27533.880859375</v>
      </c>
      <c r="D4375" s="3">
        <v>27549.669921875</v>
      </c>
      <c r="E4375" s="3">
        <v>27214.609375</v>
      </c>
      <c r="F4375" s="3">
        <v>27350.30078125</v>
      </c>
    </row>
    <row r="4376" ht="12.75" customHeight="1">
      <c r="A4376" s="4">
        <v>44657.0</v>
      </c>
      <c r="B4376" s="2" t="s">
        <v>6</v>
      </c>
      <c r="C4376" s="3">
        <v>4494.169921875</v>
      </c>
      <c r="D4376" s="3">
        <v>4503.93994140625</v>
      </c>
      <c r="E4376" s="3">
        <v>4450.0400390625</v>
      </c>
      <c r="F4376" s="3">
        <v>4481.14990234375</v>
      </c>
    </row>
    <row r="4377" ht="12.75" customHeight="1">
      <c r="A4377" s="4">
        <v>44657.0</v>
      </c>
      <c r="B4377" s="2" t="s">
        <v>10</v>
      </c>
      <c r="C4377" s="3">
        <v>3269.42993164063</v>
      </c>
      <c r="D4377" s="3">
        <v>3288.11010742188</v>
      </c>
      <c r="E4377" s="3">
        <v>3255.68994140625</v>
      </c>
      <c r="F4377" s="3">
        <v>3283.42993164063</v>
      </c>
    </row>
    <row r="4378" ht="12.75" customHeight="1">
      <c r="A4378" s="4">
        <v>44657.0</v>
      </c>
      <c r="B4378" s="2" t="s">
        <v>7</v>
      </c>
      <c r="C4378" s="3">
        <v>101.23999786377</v>
      </c>
      <c r="D4378" s="3">
        <v>104.019996643066</v>
      </c>
      <c r="E4378" s="3">
        <v>95.7300033569336</v>
      </c>
      <c r="F4378" s="3">
        <v>96.2300033569336</v>
      </c>
    </row>
    <row r="4379" ht="12.75" customHeight="1">
      <c r="A4379" s="4">
        <v>44658.0</v>
      </c>
      <c r="B4379" s="2" t="s">
        <v>8</v>
      </c>
      <c r="C4379" s="3">
        <v>14187.1298828125</v>
      </c>
      <c r="D4379" s="3">
        <v>14315.349609375</v>
      </c>
      <c r="E4379" s="3">
        <v>14069.5302734375</v>
      </c>
      <c r="F4379" s="3">
        <v>14078.150390625</v>
      </c>
    </row>
    <row r="4380" ht="12.75" customHeight="1">
      <c r="A4380" s="4">
        <v>44658.0</v>
      </c>
      <c r="B4380" s="2" t="s">
        <v>9</v>
      </c>
      <c r="C4380" s="3">
        <v>17723.30078125</v>
      </c>
      <c r="D4380" s="3">
        <v>17787.5</v>
      </c>
      <c r="E4380" s="3">
        <v>17623.69921875</v>
      </c>
      <c r="F4380" s="3">
        <v>17639.55078125</v>
      </c>
    </row>
    <row r="4381" ht="12.75" customHeight="1">
      <c r="A4381" s="4">
        <v>44658.0</v>
      </c>
      <c r="B4381" s="2" t="s">
        <v>11</v>
      </c>
      <c r="C4381" s="3">
        <v>27032.419921875</v>
      </c>
      <c r="D4381" s="3">
        <v>27042.490234375</v>
      </c>
      <c r="E4381" s="3">
        <v>26801.7890625</v>
      </c>
      <c r="F4381" s="3">
        <v>26888.5703125</v>
      </c>
    </row>
    <row r="4382" ht="12.75" customHeight="1">
      <c r="A4382" s="4">
        <v>44658.0</v>
      </c>
      <c r="B4382" s="2" t="s">
        <v>6</v>
      </c>
      <c r="C4382" s="3">
        <v>4474.64990234375</v>
      </c>
      <c r="D4382" s="3">
        <v>4521.16015625</v>
      </c>
      <c r="E4382" s="3">
        <v>4450.2998046875</v>
      </c>
      <c r="F4382" s="3">
        <v>4500.2099609375</v>
      </c>
    </row>
    <row r="4383" ht="12.75" customHeight="1">
      <c r="A4383" s="4">
        <v>44658.0</v>
      </c>
      <c r="B4383" s="2" t="s">
        <v>10</v>
      </c>
      <c r="C4383" s="3">
        <v>3267.81005859375</v>
      </c>
      <c r="D4383" s="3">
        <v>3290.26000976563</v>
      </c>
      <c r="E4383" s="3">
        <v>3236.47998046875</v>
      </c>
      <c r="F4383" s="3">
        <v>3236.69995117188</v>
      </c>
    </row>
    <row r="4384" ht="12.75" customHeight="1">
      <c r="A4384" s="4">
        <v>44658.0</v>
      </c>
      <c r="B4384" s="2" t="s">
        <v>7</v>
      </c>
      <c r="C4384" s="3">
        <v>97.1600036621094</v>
      </c>
      <c r="D4384" s="3">
        <v>98.8199996948242</v>
      </c>
      <c r="E4384" s="3">
        <v>93.8099975585938</v>
      </c>
      <c r="F4384" s="3">
        <v>96.0299987792969</v>
      </c>
    </row>
    <row r="4385" ht="12.75" customHeight="1">
      <c r="A4385" s="4">
        <v>44659.0</v>
      </c>
      <c r="B4385" s="2" t="s">
        <v>8</v>
      </c>
      <c r="C4385" s="3">
        <v>14275.8701171875</v>
      </c>
      <c r="D4385" s="3">
        <v>14321.8203125</v>
      </c>
      <c r="E4385" s="3">
        <v>14178.2802734375</v>
      </c>
      <c r="F4385" s="3">
        <v>14283.669921875</v>
      </c>
    </row>
    <row r="4386" ht="12.75" customHeight="1">
      <c r="A4386" s="4">
        <v>44659.0</v>
      </c>
      <c r="B4386" s="2" t="s">
        <v>9</v>
      </c>
      <c r="C4386" s="3">
        <v>17698.150390625</v>
      </c>
      <c r="D4386" s="3">
        <v>17842.75</v>
      </c>
      <c r="E4386" s="3">
        <v>17600.55078125</v>
      </c>
      <c r="F4386" s="3">
        <v>17784.349609375</v>
      </c>
    </row>
    <row r="4387" ht="12.75" customHeight="1">
      <c r="A4387" s="4">
        <v>44659.0</v>
      </c>
      <c r="B4387" s="2" t="s">
        <v>11</v>
      </c>
      <c r="C4387" s="3">
        <v>27097.05078125</v>
      </c>
      <c r="D4387" s="3">
        <v>27185.23046875</v>
      </c>
      <c r="E4387" s="3">
        <v>26764.359375</v>
      </c>
      <c r="F4387" s="3">
        <v>26985.80078125</v>
      </c>
    </row>
    <row r="4388" ht="12.75" customHeight="1">
      <c r="A4388" s="4">
        <v>44659.0</v>
      </c>
      <c r="B4388" s="2" t="s">
        <v>6</v>
      </c>
      <c r="C4388" s="3">
        <v>4494.14990234375</v>
      </c>
      <c r="D4388" s="3">
        <v>4520.41015625</v>
      </c>
      <c r="E4388" s="3">
        <v>4474.60009765625</v>
      </c>
      <c r="F4388" s="3">
        <v>4488.27978515625</v>
      </c>
    </row>
    <row r="4389" ht="12.75" customHeight="1">
      <c r="A4389" s="4">
        <v>44659.0</v>
      </c>
      <c r="B4389" s="2" t="s">
        <v>10</v>
      </c>
      <c r="C4389" s="3">
        <v>3239.8798828125</v>
      </c>
      <c r="D4389" s="3">
        <v>3257.09008789063</v>
      </c>
      <c r="E4389" s="3">
        <v>3208.35009765625</v>
      </c>
      <c r="F4389" s="3">
        <v>3251.85009765625</v>
      </c>
    </row>
    <row r="4390" ht="12.75" customHeight="1">
      <c r="A4390" s="4">
        <v>44659.0</v>
      </c>
      <c r="B4390" s="2" t="s">
        <v>7</v>
      </c>
      <c r="C4390" s="3">
        <v>97.1699981689453</v>
      </c>
      <c r="D4390" s="3">
        <v>98.7600021362305</v>
      </c>
      <c r="E4390" s="3">
        <v>95.2900009155273</v>
      </c>
      <c r="F4390" s="3">
        <v>98.2600021362305</v>
      </c>
    </row>
    <row r="4391" ht="12.75" customHeight="1">
      <c r="A4391" s="4">
        <v>44662.0</v>
      </c>
      <c r="B4391" s="2" t="s">
        <v>8</v>
      </c>
      <c r="C4391" s="3">
        <v>14162.9697265625</v>
      </c>
      <c r="D4391" s="3">
        <v>14298.01953125</v>
      </c>
      <c r="E4391" s="3">
        <v>14094.830078125</v>
      </c>
      <c r="F4391" s="3">
        <v>14192.7802734375</v>
      </c>
    </row>
    <row r="4392" ht="12.75" customHeight="1">
      <c r="A4392" s="4">
        <v>44662.0</v>
      </c>
      <c r="B4392" s="2" t="s">
        <v>9</v>
      </c>
      <c r="C4392" s="3">
        <v>17740.900390625</v>
      </c>
      <c r="D4392" s="3">
        <v>17779.05078125</v>
      </c>
      <c r="E4392" s="3">
        <v>17650.94921875</v>
      </c>
      <c r="F4392" s="3">
        <v>17674.94921875</v>
      </c>
    </row>
    <row r="4393" ht="12.75" customHeight="1">
      <c r="A4393" s="4">
        <v>44662.0</v>
      </c>
      <c r="B4393" s="2" t="s">
        <v>11</v>
      </c>
      <c r="C4393" s="3">
        <v>26877.599609375</v>
      </c>
      <c r="D4393" s="3">
        <v>27004.5</v>
      </c>
      <c r="E4393" s="3">
        <v>26720.4609375</v>
      </c>
      <c r="F4393" s="3">
        <v>26821.51953125</v>
      </c>
    </row>
    <row r="4394" ht="12.75" customHeight="1">
      <c r="A4394" s="4">
        <v>44662.0</v>
      </c>
      <c r="B4394" s="2" t="s">
        <v>6</v>
      </c>
      <c r="C4394" s="3">
        <v>4462.64013671875</v>
      </c>
      <c r="D4394" s="3">
        <v>4464.35009765625</v>
      </c>
      <c r="E4394" s="3">
        <v>4408.3798828125</v>
      </c>
      <c r="F4394" s="3">
        <v>4412.52978515625</v>
      </c>
    </row>
    <row r="4395" ht="12.75" customHeight="1">
      <c r="A4395" s="4">
        <v>44662.0</v>
      </c>
      <c r="B4395" s="2" t="s">
        <v>10</v>
      </c>
      <c r="C4395" s="3">
        <v>3239.86010742188</v>
      </c>
      <c r="D4395" s="3">
        <v>3239.86010742188</v>
      </c>
      <c r="E4395" s="3">
        <v>3156.51000976563</v>
      </c>
      <c r="F4395" s="3">
        <v>3167.1298828125</v>
      </c>
    </row>
    <row r="4396" ht="12.75" customHeight="1">
      <c r="A4396" s="4">
        <v>44662.0</v>
      </c>
      <c r="B4396" s="2" t="s">
        <v>7</v>
      </c>
      <c r="C4396" s="3">
        <v>98.4000015258789</v>
      </c>
      <c r="D4396" s="3">
        <v>98.5199966430664</v>
      </c>
      <c r="E4396" s="3">
        <v>92.9300003051758</v>
      </c>
      <c r="F4396" s="3">
        <v>94.2900009155273</v>
      </c>
    </row>
    <row r="4397" ht="12.75" customHeight="1">
      <c r="A4397" s="4">
        <v>44663.0</v>
      </c>
      <c r="B4397" s="2" t="s">
        <v>8</v>
      </c>
      <c r="C4397" s="3">
        <v>13956.5595703125</v>
      </c>
      <c r="D4397" s="3">
        <v>14180.08984375</v>
      </c>
      <c r="E4397" s="3">
        <v>13887.1103515625</v>
      </c>
      <c r="F4397" s="3">
        <v>14124.9501953125</v>
      </c>
    </row>
    <row r="4398" ht="12.75" customHeight="1">
      <c r="A4398" s="4">
        <v>44663.0</v>
      </c>
      <c r="B4398" s="2" t="s">
        <v>9</v>
      </c>
      <c r="C4398" s="3">
        <v>17584.849609375</v>
      </c>
      <c r="D4398" s="3">
        <v>17595.30078125</v>
      </c>
      <c r="E4398" s="3">
        <v>17442.349609375</v>
      </c>
      <c r="F4398" s="3">
        <v>17530.30078125</v>
      </c>
    </row>
    <row r="4399" ht="12.75" customHeight="1">
      <c r="A4399" s="4">
        <v>44663.0</v>
      </c>
      <c r="B4399" s="2" t="s">
        <v>11</v>
      </c>
      <c r="C4399" s="3">
        <v>26606.869140625</v>
      </c>
      <c r="D4399" s="3">
        <v>26674.859375</v>
      </c>
      <c r="E4399" s="3">
        <v>26304.080078125</v>
      </c>
      <c r="F4399" s="3">
        <v>26334.98046875</v>
      </c>
    </row>
    <row r="4400" ht="12.75" customHeight="1">
      <c r="A4400" s="4">
        <v>44663.0</v>
      </c>
      <c r="B4400" s="2" t="s">
        <v>6</v>
      </c>
      <c r="C4400" s="3">
        <v>4437.58984375</v>
      </c>
      <c r="D4400" s="3">
        <v>4471.0</v>
      </c>
      <c r="E4400" s="3">
        <v>4381.33984375</v>
      </c>
      <c r="F4400" s="3">
        <v>4397.4501953125</v>
      </c>
    </row>
    <row r="4401" ht="12.75" customHeight="1">
      <c r="A4401" s="4">
        <v>44663.0</v>
      </c>
      <c r="B4401" s="2" t="s">
        <v>10</v>
      </c>
      <c r="C4401" s="3">
        <v>3165.1201171875</v>
      </c>
      <c r="D4401" s="3">
        <v>3214.5400390625</v>
      </c>
      <c r="E4401" s="3">
        <v>3140.89990234375</v>
      </c>
      <c r="F4401" s="3">
        <v>3213.330078125</v>
      </c>
    </row>
    <row r="4402" ht="12.75" customHeight="1">
      <c r="A4402" s="4">
        <v>44663.0</v>
      </c>
      <c r="B4402" s="2" t="s">
        <v>7</v>
      </c>
      <c r="C4402" s="3">
        <v>95.1699981689453</v>
      </c>
      <c r="D4402" s="3">
        <v>101.349998474121</v>
      </c>
      <c r="E4402" s="3">
        <v>94.8399963378906</v>
      </c>
      <c r="F4402" s="3">
        <v>100.599998474121</v>
      </c>
    </row>
    <row r="4403" ht="12.75" customHeight="1">
      <c r="A4403" s="4">
        <v>44664.0</v>
      </c>
      <c r="B4403" s="2" t="s">
        <v>8</v>
      </c>
      <c r="C4403" s="3">
        <v>14062.7001953125</v>
      </c>
      <c r="D4403" s="3">
        <v>14100.0302734375</v>
      </c>
      <c r="E4403" s="3">
        <v>13961.9501953125</v>
      </c>
      <c r="F4403" s="3">
        <v>14076.4404296875</v>
      </c>
    </row>
    <row r="4404" ht="12.75" customHeight="1">
      <c r="A4404" s="4">
        <v>44664.0</v>
      </c>
      <c r="B4404" s="2" t="s">
        <v>9</v>
      </c>
      <c r="C4404" s="3">
        <v>17599.900390625</v>
      </c>
      <c r="D4404" s="3">
        <v>17663.650390625</v>
      </c>
      <c r="E4404" s="3">
        <v>17457.400390625</v>
      </c>
      <c r="F4404" s="3">
        <v>17475.650390625</v>
      </c>
    </row>
    <row r="4405" ht="12.75" customHeight="1">
      <c r="A4405" s="4">
        <v>44664.0</v>
      </c>
      <c r="B4405" s="2" t="s">
        <v>11</v>
      </c>
      <c r="C4405" s="3">
        <v>26436.060546875</v>
      </c>
      <c r="D4405" s="3">
        <v>26885.869140625</v>
      </c>
      <c r="E4405" s="3">
        <v>26429.470703125</v>
      </c>
      <c r="F4405" s="3">
        <v>26843.490234375</v>
      </c>
    </row>
    <row r="4406" ht="12.75" customHeight="1">
      <c r="A4406" s="4">
        <v>44664.0</v>
      </c>
      <c r="B4406" s="2" t="s">
        <v>6</v>
      </c>
      <c r="C4406" s="3">
        <v>4394.2998046875</v>
      </c>
      <c r="D4406" s="3">
        <v>4453.919921875</v>
      </c>
      <c r="E4406" s="3">
        <v>4392.7001953125</v>
      </c>
      <c r="F4406" s="3">
        <v>4446.58984375</v>
      </c>
    </row>
    <row r="4407" ht="12.75" customHeight="1">
      <c r="A4407" s="4">
        <v>44664.0</v>
      </c>
      <c r="B4407" s="2" t="s">
        <v>10</v>
      </c>
      <c r="C4407" s="3">
        <v>3199.80004882813</v>
      </c>
      <c r="D4407" s="3">
        <v>3225.46997070313</v>
      </c>
      <c r="E4407" s="3">
        <v>3183.53002929688</v>
      </c>
      <c r="F4407" s="3">
        <v>3186.82006835938</v>
      </c>
    </row>
    <row r="4408" ht="12.75" customHeight="1">
      <c r="A4408" s="4">
        <v>44664.0</v>
      </c>
      <c r="B4408" s="2" t="s">
        <v>7</v>
      </c>
      <c r="C4408" s="3">
        <v>100.910003662109</v>
      </c>
      <c r="D4408" s="3">
        <v>104.470001220703</v>
      </c>
      <c r="E4408" s="3">
        <v>99.870002746582</v>
      </c>
      <c r="F4408" s="3">
        <v>104.25</v>
      </c>
    </row>
    <row r="4409" ht="12.75" customHeight="1">
      <c r="A4409" s="4">
        <v>44665.0</v>
      </c>
      <c r="B4409" s="2" t="s">
        <v>8</v>
      </c>
      <c r="C4409" s="3">
        <v>14098.48046875</v>
      </c>
      <c r="D4409" s="3">
        <v>14198.7802734375</v>
      </c>
      <c r="E4409" s="3">
        <v>14038.2998046875</v>
      </c>
      <c r="F4409" s="3">
        <v>14163.849609375</v>
      </c>
    </row>
    <row r="4410" ht="12.75" customHeight="1">
      <c r="A4410" s="4">
        <v>44665.0</v>
      </c>
      <c r="B4410" s="2" t="s">
        <v>11</v>
      </c>
      <c r="C4410" s="3">
        <v>26925.640625</v>
      </c>
      <c r="D4410" s="3">
        <v>27200.890625</v>
      </c>
      <c r="E4410" s="3">
        <v>26890.6796875</v>
      </c>
      <c r="F4410" s="3">
        <v>27172.0</v>
      </c>
    </row>
    <row r="4411" ht="12.75" customHeight="1">
      <c r="A4411" s="4">
        <v>44665.0</v>
      </c>
      <c r="B4411" s="2" t="s">
        <v>6</v>
      </c>
      <c r="C4411" s="3">
        <v>4449.1201171875</v>
      </c>
      <c r="D4411" s="3">
        <v>4460.4599609375</v>
      </c>
      <c r="E4411" s="3">
        <v>4390.77001953125</v>
      </c>
      <c r="F4411" s="3">
        <v>4392.58984375</v>
      </c>
    </row>
    <row r="4412" ht="12.75" customHeight="1">
      <c r="A4412" s="4">
        <v>44665.0</v>
      </c>
      <c r="B4412" s="2" t="s">
        <v>10</v>
      </c>
      <c r="C4412" s="3">
        <v>3203.6298828125</v>
      </c>
      <c r="D4412" s="3">
        <v>3240.0</v>
      </c>
      <c r="E4412" s="3">
        <v>3200.22998046875</v>
      </c>
      <c r="F4412" s="3">
        <v>3225.63989257813</v>
      </c>
    </row>
    <row r="4413" ht="12.75" customHeight="1">
      <c r="A4413" s="4">
        <v>44665.0</v>
      </c>
      <c r="B4413" s="2" t="s">
        <v>7</v>
      </c>
      <c r="C4413" s="3">
        <v>104.199996948242</v>
      </c>
      <c r="D4413" s="3">
        <v>107.639999389648</v>
      </c>
      <c r="E4413" s="3">
        <v>102.120002746582</v>
      </c>
      <c r="F4413" s="3">
        <v>106.949996948242</v>
      </c>
    </row>
    <row r="4414" ht="12.75" customHeight="1">
      <c r="A4414" s="4">
        <v>44666.0</v>
      </c>
      <c r="B4414" s="2" t="s">
        <v>11</v>
      </c>
      <c r="C4414" s="3">
        <v>26932.48046875</v>
      </c>
      <c r="D4414" s="3">
        <v>27203.76953125</v>
      </c>
      <c r="E4414" s="3">
        <v>26784.919921875</v>
      </c>
      <c r="F4414" s="3">
        <v>27093.189453125</v>
      </c>
    </row>
    <row r="4415" ht="12.75" customHeight="1">
      <c r="A4415" s="4">
        <v>44666.0</v>
      </c>
      <c r="B4415" s="2" t="s">
        <v>10</v>
      </c>
      <c r="C4415" s="3">
        <v>3210.69995117188</v>
      </c>
      <c r="D4415" s="3">
        <v>3229.86596679688</v>
      </c>
      <c r="E4415" s="3">
        <v>3200.13305664063</v>
      </c>
      <c r="F4415" s="3">
        <v>3211.2451171875</v>
      </c>
    </row>
    <row r="4416" ht="12.75" customHeight="1">
      <c r="A4416" s="4">
        <v>44669.0</v>
      </c>
      <c r="B4416" s="2" t="s">
        <v>9</v>
      </c>
      <c r="C4416" s="3">
        <v>17183.44921875</v>
      </c>
      <c r="D4416" s="3">
        <v>17237.75</v>
      </c>
      <c r="E4416" s="3">
        <v>17067.849609375</v>
      </c>
      <c r="F4416" s="3">
        <v>17173.650390625</v>
      </c>
    </row>
    <row r="4417" ht="12.75" customHeight="1">
      <c r="A4417" s="4">
        <v>44669.0</v>
      </c>
      <c r="B4417" s="2" t="s">
        <v>11</v>
      </c>
      <c r="C4417" s="3">
        <v>26831.44921875</v>
      </c>
      <c r="D4417" s="3">
        <v>26851.80078125</v>
      </c>
      <c r="E4417" s="3">
        <v>26571.380859375</v>
      </c>
      <c r="F4417" s="3">
        <v>26799.7109375</v>
      </c>
    </row>
    <row r="4418" ht="12.75" customHeight="1">
      <c r="A4418" s="4">
        <v>44669.0</v>
      </c>
      <c r="B4418" s="2" t="s">
        <v>6</v>
      </c>
      <c r="C4418" s="3">
        <v>4385.6298828125</v>
      </c>
      <c r="D4418" s="3">
        <v>4410.31005859375</v>
      </c>
      <c r="E4418" s="3">
        <v>4370.2998046875</v>
      </c>
      <c r="F4418" s="3">
        <v>4391.68994140625</v>
      </c>
    </row>
    <row r="4419" ht="12.75" customHeight="1">
      <c r="A4419" s="4">
        <v>44669.0</v>
      </c>
      <c r="B4419" s="2" t="s">
        <v>10</v>
      </c>
      <c r="C4419" s="3">
        <v>3185.93994140625</v>
      </c>
      <c r="D4419" s="3">
        <v>3204.03002929688</v>
      </c>
      <c r="E4419" s="3">
        <v>3166.97998046875</v>
      </c>
      <c r="F4419" s="3">
        <v>3195.52001953125</v>
      </c>
    </row>
    <row r="4420" ht="12.75" customHeight="1">
      <c r="A4420" s="4">
        <v>44669.0</v>
      </c>
      <c r="B4420" s="2" t="s">
        <v>7</v>
      </c>
      <c r="C4420" s="3">
        <v>107.029998779297</v>
      </c>
      <c r="D4420" s="3">
        <v>109.809997558594</v>
      </c>
      <c r="E4420" s="3">
        <v>106.0</v>
      </c>
      <c r="F4420" s="3">
        <v>108.209999084473</v>
      </c>
    </row>
    <row r="4421" ht="12.75" customHeight="1">
      <c r="A4421" s="4">
        <v>44670.0</v>
      </c>
      <c r="B4421" s="2" t="s">
        <v>8</v>
      </c>
      <c r="C4421" s="3">
        <v>14057.4296875</v>
      </c>
      <c r="D4421" s="3">
        <v>14199.08984375</v>
      </c>
      <c r="E4421" s="3">
        <v>13991.7001953125</v>
      </c>
      <c r="F4421" s="3">
        <v>14153.4599609375</v>
      </c>
    </row>
    <row r="4422" ht="12.75" customHeight="1">
      <c r="A4422" s="4">
        <v>44670.0</v>
      </c>
      <c r="B4422" s="2" t="s">
        <v>9</v>
      </c>
      <c r="C4422" s="3">
        <v>17258.94921875</v>
      </c>
      <c r="D4422" s="3">
        <v>17275.650390625</v>
      </c>
      <c r="E4422" s="3">
        <v>16824.69921875</v>
      </c>
      <c r="F4422" s="3">
        <v>16958.650390625</v>
      </c>
    </row>
    <row r="4423" ht="12.75" customHeight="1">
      <c r="A4423" s="4">
        <v>44670.0</v>
      </c>
      <c r="B4423" s="2" t="s">
        <v>11</v>
      </c>
      <c r="C4423" s="3">
        <v>27096.490234375</v>
      </c>
      <c r="D4423" s="3">
        <v>27100.58984375</v>
      </c>
      <c r="E4423" s="3">
        <v>26777.7109375</v>
      </c>
      <c r="F4423" s="3">
        <v>26985.08984375</v>
      </c>
    </row>
    <row r="4424" ht="12.75" customHeight="1">
      <c r="A4424" s="4">
        <v>44670.0</v>
      </c>
      <c r="B4424" s="2" t="s">
        <v>6</v>
      </c>
      <c r="C4424" s="3">
        <v>4390.6298828125</v>
      </c>
      <c r="D4424" s="3">
        <v>4471.02978515625</v>
      </c>
      <c r="E4424" s="3">
        <v>4390.6298828125</v>
      </c>
      <c r="F4424" s="3">
        <v>4462.2099609375</v>
      </c>
    </row>
    <row r="4425" ht="12.75" customHeight="1">
      <c r="A4425" s="4">
        <v>44670.0</v>
      </c>
      <c r="B4425" s="2" t="s">
        <v>10</v>
      </c>
      <c r="C4425" s="3">
        <v>3192.09008789063</v>
      </c>
      <c r="D4425" s="3">
        <v>3207.830078125</v>
      </c>
      <c r="E4425" s="3">
        <v>3174.7099609375</v>
      </c>
      <c r="F4425" s="3">
        <v>3194.03002929688</v>
      </c>
    </row>
    <row r="4426" ht="12.75" customHeight="1">
      <c r="A4426" s="4">
        <v>44670.0</v>
      </c>
      <c r="B4426" s="2" t="s">
        <v>7</v>
      </c>
      <c r="C4426" s="3">
        <v>107.75</v>
      </c>
      <c r="D4426" s="3">
        <v>108.919998168945</v>
      </c>
      <c r="E4426" s="3">
        <v>102.099998474121</v>
      </c>
      <c r="F4426" s="3">
        <v>102.559997558594</v>
      </c>
    </row>
    <row r="4427" ht="12.75" customHeight="1">
      <c r="A4427" s="4">
        <v>44671.0</v>
      </c>
      <c r="B4427" s="2" t="s">
        <v>8</v>
      </c>
      <c r="C4427" s="3">
        <v>14154.48046875</v>
      </c>
      <c r="D4427" s="3">
        <v>14362.0302734375</v>
      </c>
      <c r="E4427" s="3">
        <v>14149.6796875</v>
      </c>
      <c r="F4427" s="3">
        <v>14362.0302734375</v>
      </c>
    </row>
    <row r="4428" ht="12.75" customHeight="1">
      <c r="A4428" s="4">
        <v>44671.0</v>
      </c>
      <c r="B4428" s="2" t="s">
        <v>9</v>
      </c>
      <c r="C4428" s="3">
        <v>17045.25</v>
      </c>
      <c r="D4428" s="3">
        <v>17186.900390625</v>
      </c>
      <c r="E4428" s="3">
        <v>16978.94921875</v>
      </c>
      <c r="F4428" s="3">
        <v>17136.55078125</v>
      </c>
    </row>
    <row r="4429" ht="12.75" customHeight="1">
      <c r="A4429" s="4">
        <v>44671.0</v>
      </c>
      <c r="B4429" s="2" t="s">
        <v>11</v>
      </c>
      <c r="C4429" s="3">
        <v>27210.7890625</v>
      </c>
      <c r="D4429" s="3">
        <v>27389.83984375</v>
      </c>
      <c r="E4429" s="3">
        <v>27066.1796875</v>
      </c>
      <c r="F4429" s="3">
        <v>27217.849609375</v>
      </c>
    </row>
    <row r="4430" ht="12.75" customHeight="1">
      <c r="A4430" s="4">
        <v>44671.0</v>
      </c>
      <c r="B4430" s="2" t="s">
        <v>6</v>
      </c>
      <c r="C4430" s="3">
        <v>4472.259765625</v>
      </c>
      <c r="D4430" s="3">
        <v>4488.2900390625</v>
      </c>
      <c r="E4430" s="3">
        <v>4448.759765625</v>
      </c>
      <c r="F4430" s="3">
        <v>4459.4501953125</v>
      </c>
    </row>
    <row r="4431" ht="12.75" customHeight="1">
      <c r="A4431" s="4">
        <v>44671.0</v>
      </c>
      <c r="B4431" s="2" t="s">
        <v>10</v>
      </c>
      <c r="C4431" s="3">
        <v>3189.88989257813</v>
      </c>
      <c r="D4431" s="3">
        <v>3191.830078125</v>
      </c>
      <c r="E4431" s="3">
        <v>3142.05004882813</v>
      </c>
      <c r="F4431" s="3">
        <v>3151.05004882813</v>
      </c>
    </row>
    <row r="4432" ht="12.75" customHeight="1">
      <c r="A4432" s="4">
        <v>44671.0</v>
      </c>
      <c r="B4432" s="2" t="s">
        <v>7</v>
      </c>
      <c r="C4432" s="3">
        <v>103.050003051758</v>
      </c>
      <c r="D4432" s="3">
        <v>104.160003662109</v>
      </c>
      <c r="E4432" s="3">
        <v>100.699996948242</v>
      </c>
      <c r="F4432" s="3">
        <v>102.75</v>
      </c>
    </row>
    <row r="4433" ht="12.75" customHeight="1">
      <c r="A4433" s="4">
        <v>44672.0</v>
      </c>
      <c r="B4433" s="2" t="s">
        <v>8</v>
      </c>
      <c r="C4433" s="3">
        <v>14376.0498046875</v>
      </c>
      <c r="D4433" s="3">
        <v>14598.1103515625</v>
      </c>
      <c r="E4433" s="3">
        <v>14374.58984375</v>
      </c>
      <c r="F4433" s="3">
        <v>14502.41015625</v>
      </c>
    </row>
    <row r="4434" ht="12.75" customHeight="1">
      <c r="A4434" s="4">
        <v>44672.0</v>
      </c>
      <c r="B4434" s="2" t="s">
        <v>9</v>
      </c>
      <c r="C4434" s="3">
        <v>17234.599609375</v>
      </c>
      <c r="D4434" s="3">
        <v>17414.69921875</v>
      </c>
      <c r="E4434" s="3">
        <v>17215.5</v>
      </c>
      <c r="F4434" s="3">
        <v>17392.599609375</v>
      </c>
    </row>
    <row r="4435" ht="12.75" customHeight="1">
      <c r="A4435" s="4">
        <v>44672.0</v>
      </c>
      <c r="B4435" s="2" t="s">
        <v>11</v>
      </c>
      <c r="C4435" s="3">
        <v>27259.140625</v>
      </c>
      <c r="D4435" s="3">
        <v>27580.640625</v>
      </c>
      <c r="E4435" s="3">
        <v>27252.830078125</v>
      </c>
      <c r="F4435" s="3">
        <v>27553.060546875</v>
      </c>
    </row>
    <row r="4436" ht="12.75" customHeight="1">
      <c r="A4436" s="4">
        <v>44672.0</v>
      </c>
      <c r="B4436" s="2" t="s">
        <v>6</v>
      </c>
      <c r="C4436" s="3">
        <v>4489.169921875</v>
      </c>
      <c r="D4436" s="3">
        <v>4512.93994140625</v>
      </c>
      <c r="E4436" s="3">
        <v>4384.47021484375</v>
      </c>
      <c r="F4436" s="3">
        <v>4393.66015625</v>
      </c>
    </row>
    <row r="4437" ht="12.75" customHeight="1">
      <c r="A4437" s="4">
        <v>44672.0</v>
      </c>
      <c r="B4437" s="2" t="s">
        <v>10</v>
      </c>
      <c r="C4437" s="3">
        <v>3138.42993164063</v>
      </c>
      <c r="D4437" s="3">
        <v>3160.89990234375</v>
      </c>
      <c r="E4437" s="3">
        <v>3069.67993164063</v>
      </c>
      <c r="F4437" s="3">
        <v>3079.81005859375</v>
      </c>
    </row>
    <row r="4438" ht="12.75" customHeight="1">
      <c r="A4438" s="4">
        <v>44672.0</v>
      </c>
      <c r="B4438" s="2" t="s">
        <v>7</v>
      </c>
      <c r="C4438" s="3">
        <v>102.5</v>
      </c>
      <c r="D4438" s="3">
        <v>105.419998168945</v>
      </c>
      <c r="E4438" s="3">
        <v>102.01000213623</v>
      </c>
      <c r="F4438" s="3">
        <v>103.790000915527</v>
      </c>
    </row>
    <row r="4439" ht="12.75" customHeight="1">
      <c r="A4439" s="4">
        <v>44673.0</v>
      </c>
      <c r="B4439" s="2" t="s">
        <v>8</v>
      </c>
      <c r="C4439" s="3">
        <v>14320.509765625</v>
      </c>
      <c r="D4439" s="3">
        <v>14372.4697265625</v>
      </c>
      <c r="E4439" s="3">
        <v>14142.08984375</v>
      </c>
      <c r="F4439" s="3">
        <v>14142.08984375</v>
      </c>
    </row>
    <row r="4440" ht="12.75" customHeight="1">
      <c r="A4440" s="4">
        <v>44673.0</v>
      </c>
      <c r="B4440" s="2" t="s">
        <v>9</v>
      </c>
      <c r="C4440" s="3">
        <v>17242.75</v>
      </c>
      <c r="D4440" s="3">
        <v>17315.30078125</v>
      </c>
      <c r="E4440" s="3">
        <v>17149.19921875</v>
      </c>
      <c r="F4440" s="3">
        <v>17171.94921875</v>
      </c>
    </row>
    <row r="4441" ht="12.75" customHeight="1">
      <c r="A4441" s="4">
        <v>44673.0</v>
      </c>
      <c r="B4441" s="2" t="s">
        <v>11</v>
      </c>
      <c r="C4441" s="3">
        <v>27197.80078125</v>
      </c>
      <c r="D4441" s="3">
        <v>27205.830078125</v>
      </c>
      <c r="E4441" s="3">
        <v>26904.380859375</v>
      </c>
      <c r="F4441" s="3">
        <v>27105.259765625</v>
      </c>
    </row>
    <row r="4442" ht="12.75" customHeight="1">
      <c r="A4442" s="4">
        <v>44673.0</v>
      </c>
      <c r="B4442" s="2" t="s">
        <v>6</v>
      </c>
      <c r="C4442" s="3">
        <v>4385.830078125</v>
      </c>
      <c r="D4442" s="3">
        <v>4385.830078125</v>
      </c>
      <c r="E4442" s="3">
        <v>4267.6201171875</v>
      </c>
      <c r="F4442" s="3">
        <v>4271.77978515625</v>
      </c>
    </row>
    <row r="4443" ht="12.75" customHeight="1">
      <c r="A4443" s="4">
        <v>44673.0</v>
      </c>
      <c r="B4443" s="2" t="s">
        <v>10</v>
      </c>
      <c r="C4443" s="3">
        <v>3058.39990234375</v>
      </c>
      <c r="D4443" s="3">
        <v>3105.65991210938</v>
      </c>
      <c r="E4443" s="3">
        <v>3049.36010742188</v>
      </c>
      <c r="F4443" s="3">
        <v>3086.919921875</v>
      </c>
    </row>
    <row r="4444" ht="12.75" customHeight="1">
      <c r="A4444" s="4">
        <v>44673.0</v>
      </c>
      <c r="B4444" s="2" t="s">
        <v>7</v>
      </c>
      <c r="C4444" s="3">
        <v>104.069999694824</v>
      </c>
      <c r="D4444" s="3">
        <v>104.220001220703</v>
      </c>
      <c r="E4444" s="3">
        <v>101.059997558594</v>
      </c>
      <c r="F4444" s="3">
        <v>102.069999694824</v>
      </c>
    </row>
    <row r="4445" ht="12.75" customHeight="1">
      <c r="A4445" s="4">
        <v>44676.0</v>
      </c>
      <c r="B4445" s="2" t="s">
        <v>8</v>
      </c>
      <c r="C4445" s="3">
        <v>13908.0498046875</v>
      </c>
      <c r="D4445" s="3">
        <v>14037.6298828125</v>
      </c>
      <c r="E4445" s="3">
        <v>13863.3896484375</v>
      </c>
      <c r="F4445" s="3">
        <v>13924.169921875</v>
      </c>
    </row>
    <row r="4446" ht="12.75" customHeight="1">
      <c r="A4446" s="4">
        <v>44676.0</v>
      </c>
      <c r="B4446" s="2" t="s">
        <v>9</v>
      </c>
      <c r="C4446" s="3">
        <v>17009.05078125</v>
      </c>
      <c r="D4446" s="3">
        <v>17054.30078125</v>
      </c>
      <c r="E4446" s="3">
        <v>16888.69921875</v>
      </c>
      <c r="F4446" s="3">
        <v>16953.94921875</v>
      </c>
    </row>
    <row r="4447" ht="12.75" customHeight="1">
      <c r="A4447" s="4">
        <v>44676.0</v>
      </c>
      <c r="B4447" s="2" t="s">
        <v>11</v>
      </c>
      <c r="C4447" s="3">
        <v>26692.48046875</v>
      </c>
      <c r="D4447" s="3">
        <v>26764.48046875</v>
      </c>
      <c r="E4447" s="3">
        <v>26487.83984375</v>
      </c>
      <c r="F4447" s="3">
        <v>26590.779296875</v>
      </c>
    </row>
    <row r="4448" ht="12.75" customHeight="1">
      <c r="A4448" s="4">
        <v>44676.0</v>
      </c>
      <c r="B4448" s="2" t="s">
        <v>6</v>
      </c>
      <c r="C4448" s="3">
        <v>4255.33984375</v>
      </c>
      <c r="D4448" s="3">
        <v>4299.02001953125</v>
      </c>
      <c r="E4448" s="3">
        <v>4200.81982421875</v>
      </c>
      <c r="F4448" s="3">
        <v>4296.1201171875</v>
      </c>
    </row>
    <row r="4449" ht="12.75" customHeight="1">
      <c r="A4449" s="4">
        <v>44676.0</v>
      </c>
      <c r="B4449" s="2" t="s">
        <v>10</v>
      </c>
      <c r="C4449" s="3">
        <v>3034.27001953125</v>
      </c>
      <c r="D4449" s="3">
        <v>3043.82006835938</v>
      </c>
      <c r="E4449" s="3">
        <v>2928.51000976563</v>
      </c>
      <c r="F4449" s="3">
        <v>2928.51000976563</v>
      </c>
    </row>
    <row r="4450" ht="12.75" customHeight="1">
      <c r="A4450" s="4">
        <v>44676.0</v>
      </c>
      <c r="B4450" s="2" t="s">
        <v>7</v>
      </c>
      <c r="C4450" s="3">
        <v>101.379997253418</v>
      </c>
      <c r="D4450" s="3">
        <v>101.550003051758</v>
      </c>
      <c r="E4450" s="3">
        <v>95.2799987792969</v>
      </c>
      <c r="F4450" s="3">
        <v>98.5400009155273</v>
      </c>
    </row>
    <row r="4451" ht="12.75" customHeight="1">
      <c r="A4451" s="4">
        <v>44677.0</v>
      </c>
      <c r="B4451" s="2" t="s">
        <v>8</v>
      </c>
      <c r="C4451" s="3">
        <v>14087.080078125</v>
      </c>
      <c r="D4451" s="3">
        <v>14112.83984375</v>
      </c>
      <c r="E4451" s="3">
        <v>13749.6796875</v>
      </c>
      <c r="F4451" s="3">
        <v>13756.400390625</v>
      </c>
    </row>
    <row r="4452" ht="12.75" customHeight="1">
      <c r="A4452" s="4">
        <v>44677.0</v>
      </c>
      <c r="B4452" s="2" t="s">
        <v>9</v>
      </c>
      <c r="C4452" s="3">
        <v>17121.30078125</v>
      </c>
      <c r="D4452" s="3">
        <v>17223.849609375</v>
      </c>
      <c r="E4452" s="3">
        <v>17064.44921875</v>
      </c>
      <c r="F4452" s="3">
        <v>17200.80078125</v>
      </c>
    </row>
    <row r="4453" ht="12.75" customHeight="1">
      <c r="A4453" s="4">
        <v>44677.0</v>
      </c>
      <c r="B4453" s="2" t="s">
        <v>11</v>
      </c>
      <c r="C4453" s="3">
        <v>26743.2109375</v>
      </c>
      <c r="D4453" s="3">
        <v>26808.990234375</v>
      </c>
      <c r="E4453" s="3">
        <v>26592.990234375</v>
      </c>
      <c r="F4453" s="3">
        <v>26700.109375</v>
      </c>
    </row>
    <row r="4454" ht="12.75" customHeight="1">
      <c r="A4454" s="4">
        <v>44677.0</v>
      </c>
      <c r="B4454" s="2" t="s">
        <v>6</v>
      </c>
      <c r="C4454" s="3">
        <v>4278.14013671875</v>
      </c>
      <c r="D4454" s="3">
        <v>4278.14013671875</v>
      </c>
      <c r="E4454" s="3">
        <v>4175.0400390625</v>
      </c>
      <c r="F4454" s="3">
        <v>4175.2001953125</v>
      </c>
    </row>
    <row r="4455" ht="12.75" customHeight="1">
      <c r="A4455" s="4">
        <v>44677.0</v>
      </c>
      <c r="B4455" s="2" t="s">
        <v>10</v>
      </c>
      <c r="C4455" s="3">
        <v>2930.44995117188</v>
      </c>
      <c r="D4455" s="3">
        <v>2957.67993164063</v>
      </c>
      <c r="E4455" s="3">
        <v>2878.26000976563</v>
      </c>
      <c r="F4455" s="3">
        <v>2886.42993164063</v>
      </c>
    </row>
    <row r="4456" ht="12.75" customHeight="1">
      <c r="A4456" s="4">
        <v>44677.0</v>
      </c>
      <c r="B4456" s="2" t="s">
        <v>7</v>
      </c>
      <c r="C4456" s="3">
        <v>98.6399993896484</v>
      </c>
      <c r="D4456" s="3">
        <v>102.779998779297</v>
      </c>
      <c r="E4456" s="3">
        <v>97.0599975585938</v>
      </c>
      <c r="F4456" s="3">
        <v>101.699996948242</v>
      </c>
    </row>
    <row r="4457" ht="12.75" customHeight="1">
      <c r="A4457" s="4">
        <v>44678.0</v>
      </c>
      <c r="B4457" s="2" t="s">
        <v>8</v>
      </c>
      <c r="C4457" s="3">
        <v>13760.2197265625</v>
      </c>
      <c r="D4457" s="3">
        <v>13849.4296875</v>
      </c>
      <c r="E4457" s="3">
        <v>13566.2001953125</v>
      </c>
      <c r="F4457" s="3">
        <v>13793.9404296875</v>
      </c>
    </row>
    <row r="4458" ht="12.75" customHeight="1">
      <c r="A4458" s="4">
        <v>44678.0</v>
      </c>
      <c r="B4458" s="2" t="s">
        <v>9</v>
      </c>
      <c r="C4458" s="3">
        <v>17073.349609375</v>
      </c>
      <c r="D4458" s="3">
        <v>17110.69921875</v>
      </c>
      <c r="E4458" s="3">
        <v>16958.44921875</v>
      </c>
      <c r="F4458" s="3">
        <v>17038.400390625</v>
      </c>
    </row>
    <row r="4459" ht="12.75" customHeight="1">
      <c r="A4459" s="4">
        <v>44678.0</v>
      </c>
      <c r="B4459" s="2" t="s">
        <v>11</v>
      </c>
      <c r="C4459" s="3">
        <v>26313.140625</v>
      </c>
      <c r="D4459" s="3">
        <v>26406.619140625</v>
      </c>
      <c r="E4459" s="3">
        <v>26051.0390625</v>
      </c>
      <c r="F4459" s="3">
        <v>26386.630859375</v>
      </c>
    </row>
    <row r="4460" ht="12.75" customHeight="1">
      <c r="A4460" s="4">
        <v>44678.0</v>
      </c>
      <c r="B4460" s="2" t="s">
        <v>6</v>
      </c>
      <c r="C4460" s="3">
        <v>4186.52001953125</v>
      </c>
      <c r="D4460" s="3">
        <v>4240.7099609375</v>
      </c>
      <c r="E4460" s="3">
        <v>4162.89990234375</v>
      </c>
      <c r="F4460" s="3">
        <v>4183.9599609375</v>
      </c>
    </row>
    <row r="4461" ht="12.75" customHeight="1">
      <c r="A4461" s="4">
        <v>44678.0</v>
      </c>
      <c r="B4461" s="2" t="s">
        <v>10</v>
      </c>
      <c r="C4461" s="3">
        <v>2866.82006835938</v>
      </c>
      <c r="D4461" s="3">
        <v>2959.17993164063</v>
      </c>
      <c r="E4461" s="3">
        <v>2863.64990234375</v>
      </c>
      <c r="F4461" s="3">
        <v>2958.28002929688</v>
      </c>
    </row>
    <row r="4462" ht="12.75" customHeight="1">
      <c r="A4462" s="4">
        <v>44678.0</v>
      </c>
      <c r="B4462" s="2" t="s">
        <v>7</v>
      </c>
      <c r="C4462" s="3">
        <v>101.76000213623</v>
      </c>
      <c r="D4462" s="3">
        <v>102.98999786377</v>
      </c>
      <c r="E4462" s="3">
        <v>99.8000030517578</v>
      </c>
      <c r="F4462" s="3">
        <v>102.019996643066</v>
      </c>
    </row>
    <row r="4463" ht="12.75" customHeight="1">
      <c r="A4463" s="4">
        <v>44679.0</v>
      </c>
      <c r="B4463" s="2" t="s">
        <v>8</v>
      </c>
      <c r="C4463" s="3">
        <v>13907.0595703125</v>
      </c>
      <c r="D4463" s="3">
        <v>14074.7099609375</v>
      </c>
      <c r="E4463" s="3">
        <v>13822.16015625</v>
      </c>
      <c r="F4463" s="3">
        <v>13979.83984375</v>
      </c>
    </row>
    <row r="4464" ht="12.75" customHeight="1">
      <c r="A4464" s="4">
        <v>44679.0</v>
      </c>
      <c r="B4464" s="2" t="s">
        <v>9</v>
      </c>
      <c r="C4464" s="3">
        <v>17189.5</v>
      </c>
      <c r="D4464" s="3">
        <v>17322.5</v>
      </c>
      <c r="E4464" s="3">
        <v>17071.05078125</v>
      </c>
      <c r="F4464" s="3">
        <v>17245.05078125</v>
      </c>
    </row>
    <row r="4465" ht="12.75" customHeight="1">
      <c r="A4465" s="4">
        <v>44679.0</v>
      </c>
      <c r="B4465" s="2" t="s">
        <v>11</v>
      </c>
      <c r="C4465" s="3">
        <v>26430.279296875</v>
      </c>
      <c r="D4465" s="3">
        <v>26876.94921875</v>
      </c>
      <c r="E4465" s="3">
        <v>26348.359375</v>
      </c>
      <c r="F4465" s="3">
        <v>26847.900390625</v>
      </c>
    </row>
    <row r="4466" ht="12.75" customHeight="1">
      <c r="A4466" s="4">
        <v>44679.0</v>
      </c>
      <c r="B4466" s="2" t="s">
        <v>6</v>
      </c>
      <c r="C4466" s="3">
        <v>4222.580078125</v>
      </c>
      <c r="D4466" s="3">
        <v>4308.4501953125</v>
      </c>
      <c r="E4466" s="3">
        <v>4188.6298828125</v>
      </c>
      <c r="F4466" s="3">
        <v>4287.5</v>
      </c>
    </row>
    <row r="4467" ht="12.75" customHeight="1">
      <c r="A4467" s="4">
        <v>44679.0</v>
      </c>
      <c r="B4467" s="2" t="s">
        <v>10</v>
      </c>
      <c r="C4467" s="3">
        <v>2945.81005859375</v>
      </c>
      <c r="D4467" s="3">
        <v>2991.51000976563</v>
      </c>
      <c r="E4467" s="3">
        <v>2936.7900390625</v>
      </c>
      <c r="F4467" s="3">
        <v>2975.47998046875</v>
      </c>
    </row>
    <row r="4468" ht="12.75" customHeight="1">
      <c r="A4468" s="4">
        <v>44679.0</v>
      </c>
      <c r="B4468" s="2" t="s">
        <v>7</v>
      </c>
      <c r="C4468" s="3">
        <v>102.110000610352</v>
      </c>
      <c r="D4468" s="3">
        <v>105.680000305176</v>
      </c>
      <c r="E4468" s="3">
        <v>100.129997253418</v>
      </c>
      <c r="F4468" s="3">
        <v>105.360000610352</v>
      </c>
    </row>
    <row r="4469" ht="12.75" customHeight="1">
      <c r="A4469" s="4">
        <v>44680.0</v>
      </c>
      <c r="B4469" s="2" t="s">
        <v>8</v>
      </c>
      <c r="C4469" s="3">
        <v>14095.9296875</v>
      </c>
      <c r="D4469" s="3">
        <v>14187.01953125</v>
      </c>
      <c r="E4469" s="3">
        <v>14038.5498046875</v>
      </c>
      <c r="F4469" s="3">
        <v>14097.8798828125</v>
      </c>
    </row>
    <row r="4470" ht="12.75" customHeight="1">
      <c r="A4470" s="4">
        <v>44680.0</v>
      </c>
      <c r="B4470" s="2" t="s">
        <v>9</v>
      </c>
      <c r="C4470" s="3">
        <v>17329.25</v>
      </c>
      <c r="D4470" s="3">
        <v>17377.650390625</v>
      </c>
      <c r="E4470" s="3">
        <v>17053.25</v>
      </c>
      <c r="F4470" s="3">
        <v>17102.55078125</v>
      </c>
    </row>
    <row r="4471" ht="12.75" customHeight="1">
      <c r="A4471" s="4">
        <v>44680.0</v>
      </c>
      <c r="B4471" s="2" t="s">
        <v>6</v>
      </c>
      <c r="C4471" s="3">
        <v>4253.75</v>
      </c>
      <c r="D4471" s="3">
        <v>4269.68017578125</v>
      </c>
      <c r="E4471" s="3">
        <v>4124.27978515625</v>
      </c>
      <c r="F4471" s="3">
        <v>4131.93017578125</v>
      </c>
    </row>
    <row r="4472" ht="12.75" customHeight="1">
      <c r="A4472" s="4">
        <v>44680.0</v>
      </c>
      <c r="B4472" s="2" t="s">
        <v>10</v>
      </c>
      <c r="C4472" s="3">
        <v>2986.06005859375</v>
      </c>
      <c r="D4472" s="3">
        <v>3048.48999023438</v>
      </c>
      <c r="E4472" s="3">
        <v>2968.330078125</v>
      </c>
      <c r="F4472" s="3">
        <v>3047.06005859375</v>
      </c>
    </row>
    <row r="4473" ht="12.75" customHeight="1">
      <c r="A4473" s="4">
        <v>44680.0</v>
      </c>
      <c r="B4473" s="2" t="s">
        <v>7</v>
      </c>
      <c r="C4473" s="3">
        <v>105.169998168945</v>
      </c>
      <c r="D4473" s="3">
        <v>107.98999786377</v>
      </c>
      <c r="E4473" s="3">
        <v>103.779998779297</v>
      </c>
      <c r="F4473" s="3">
        <v>104.690002441406</v>
      </c>
    </row>
    <row r="4474" ht="12.75" customHeight="1">
      <c r="A4474" s="4">
        <v>44683.0</v>
      </c>
      <c r="B4474" s="2" t="s">
        <v>8</v>
      </c>
      <c r="C4474" s="3">
        <v>13996.8203125</v>
      </c>
      <c r="D4474" s="3">
        <v>14036.1103515625</v>
      </c>
      <c r="E4474" s="3">
        <v>13778.1298828125</v>
      </c>
      <c r="F4474" s="3">
        <v>13939.0703125</v>
      </c>
    </row>
    <row r="4475" ht="12.75" customHeight="1">
      <c r="A4475" s="4">
        <v>44683.0</v>
      </c>
      <c r="B4475" s="2" t="s">
        <v>9</v>
      </c>
      <c r="C4475" s="3">
        <v>16924.44921875</v>
      </c>
      <c r="D4475" s="3">
        <v>17092.25</v>
      </c>
      <c r="E4475" s="3">
        <v>16917.25</v>
      </c>
      <c r="F4475" s="3">
        <v>17069.099609375</v>
      </c>
    </row>
    <row r="4476" ht="12.75" customHeight="1">
      <c r="A4476" s="4">
        <v>44683.0</v>
      </c>
      <c r="B4476" s="2" t="s">
        <v>11</v>
      </c>
      <c r="C4476" s="3">
        <v>26851.099609375</v>
      </c>
      <c r="D4476" s="3">
        <v>26964.58984375</v>
      </c>
      <c r="E4476" s="3">
        <v>26610.859375</v>
      </c>
      <c r="F4476" s="3">
        <v>26818.529296875</v>
      </c>
    </row>
    <row r="4477" ht="12.75" customHeight="1">
      <c r="A4477" s="4">
        <v>44683.0</v>
      </c>
      <c r="B4477" s="2" t="s">
        <v>6</v>
      </c>
      <c r="C4477" s="3">
        <v>4130.60986328125</v>
      </c>
      <c r="D4477" s="3">
        <v>4169.81005859375</v>
      </c>
      <c r="E4477" s="3">
        <v>4062.51000976563</v>
      </c>
      <c r="F4477" s="3">
        <v>4155.3798828125</v>
      </c>
    </row>
    <row r="4478" ht="12.75" customHeight="1">
      <c r="A4478" s="4">
        <v>44683.0</v>
      </c>
      <c r="B4478" s="2" t="s">
        <v>7</v>
      </c>
      <c r="C4478" s="3">
        <v>104.0</v>
      </c>
      <c r="D4478" s="3">
        <v>105.940002441406</v>
      </c>
      <c r="E4478" s="3">
        <v>100.279998779297</v>
      </c>
      <c r="F4478" s="3">
        <v>105.169998168945</v>
      </c>
    </row>
    <row r="4479" ht="12.75" customHeight="1">
      <c r="A4479" s="4">
        <v>44684.0</v>
      </c>
      <c r="B4479" s="2" t="s">
        <v>8</v>
      </c>
      <c r="C4479" s="3">
        <v>13958.919921875</v>
      </c>
      <c r="D4479" s="3">
        <v>14081.150390625</v>
      </c>
      <c r="E4479" s="3">
        <v>13920.4599609375</v>
      </c>
      <c r="F4479" s="3">
        <v>14039.4697265625</v>
      </c>
    </row>
    <row r="4480" ht="12.75" customHeight="1">
      <c r="A4480" s="4">
        <v>44684.0</v>
      </c>
      <c r="B4480" s="2" t="s">
        <v>6</v>
      </c>
      <c r="C4480" s="3">
        <v>4159.77978515625</v>
      </c>
      <c r="D4480" s="3">
        <v>4200.10009765625</v>
      </c>
      <c r="E4480" s="3">
        <v>4147.080078125</v>
      </c>
      <c r="F4480" s="3">
        <v>4175.47998046875</v>
      </c>
    </row>
    <row r="4481" ht="12.75" customHeight="1">
      <c r="A4481" s="4">
        <v>44684.0</v>
      </c>
      <c r="B4481" s="2" t="s">
        <v>7</v>
      </c>
      <c r="C4481" s="3">
        <v>105.080001831055</v>
      </c>
      <c r="D4481" s="3">
        <v>105.800003051758</v>
      </c>
      <c r="E4481" s="3">
        <v>102.099998474121</v>
      </c>
      <c r="F4481" s="3">
        <v>102.410003662109</v>
      </c>
    </row>
    <row r="4482" ht="12.75" customHeight="1">
      <c r="A4482" s="4">
        <v>44685.0</v>
      </c>
      <c r="B4482" s="2" t="s">
        <v>8</v>
      </c>
      <c r="C4482" s="3">
        <v>14020.900390625</v>
      </c>
      <c r="D4482" s="3">
        <v>14073.2099609375</v>
      </c>
      <c r="E4482" s="3">
        <v>13970.6201171875</v>
      </c>
      <c r="F4482" s="3">
        <v>13970.8203125</v>
      </c>
    </row>
    <row r="4483" ht="12.75" customHeight="1">
      <c r="A4483" s="4">
        <v>44685.0</v>
      </c>
      <c r="B4483" s="2" t="s">
        <v>9</v>
      </c>
      <c r="C4483" s="3">
        <v>17096.599609375</v>
      </c>
      <c r="D4483" s="3">
        <v>17132.849609375</v>
      </c>
      <c r="E4483" s="3">
        <v>16623.94921875</v>
      </c>
      <c r="F4483" s="3">
        <v>16677.599609375</v>
      </c>
    </row>
    <row r="4484" ht="12.75" customHeight="1">
      <c r="A4484" s="4">
        <v>44685.0</v>
      </c>
      <c r="B4484" s="2" t="s">
        <v>6</v>
      </c>
      <c r="C4484" s="3">
        <v>4181.18017578125</v>
      </c>
      <c r="D4484" s="3">
        <v>4307.66015625</v>
      </c>
      <c r="E4484" s="3">
        <v>4148.91015625</v>
      </c>
      <c r="F4484" s="3">
        <v>4300.169921875</v>
      </c>
    </row>
    <row r="4485" ht="12.75" customHeight="1">
      <c r="A4485" s="4">
        <v>44685.0</v>
      </c>
      <c r="B4485" s="2" t="s">
        <v>7</v>
      </c>
      <c r="C4485" s="3">
        <v>103.5</v>
      </c>
      <c r="D4485" s="3">
        <v>108.610000610352</v>
      </c>
      <c r="E4485" s="3">
        <v>102.949996948242</v>
      </c>
      <c r="F4485" s="3">
        <v>107.809997558594</v>
      </c>
    </row>
    <row r="4486" ht="12.75" customHeight="1">
      <c r="A4486" s="4">
        <v>44686.0</v>
      </c>
      <c r="B4486" s="2" t="s">
        <v>8</v>
      </c>
      <c r="C4486" s="3">
        <v>14282.76953125</v>
      </c>
      <c r="D4486" s="3">
        <v>14315.240234375</v>
      </c>
      <c r="E4486" s="3">
        <v>13857.580078125</v>
      </c>
      <c r="F4486" s="3">
        <v>13902.51953125</v>
      </c>
    </row>
    <row r="4487" ht="12.75" customHeight="1">
      <c r="A4487" s="4">
        <v>44686.0</v>
      </c>
      <c r="B4487" s="2" t="s">
        <v>9</v>
      </c>
      <c r="C4487" s="3">
        <v>16854.75</v>
      </c>
      <c r="D4487" s="3">
        <v>16945.69921875</v>
      </c>
      <c r="E4487" s="3">
        <v>16651.849609375</v>
      </c>
      <c r="F4487" s="3">
        <v>16682.650390625</v>
      </c>
    </row>
    <row r="4488" ht="12.75" customHeight="1">
      <c r="A4488" s="4">
        <v>44686.0</v>
      </c>
      <c r="B4488" s="2" t="s">
        <v>6</v>
      </c>
      <c r="C4488" s="3">
        <v>4270.43017578125</v>
      </c>
      <c r="D4488" s="3">
        <v>4270.43017578125</v>
      </c>
      <c r="E4488" s="3">
        <v>4106.009765625</v>
      </c>
      <c r="F4488" s="3">
        <v>4146.8701171875</v>
      </c>
    </row>
    <row r="4489" ht="12.75" customHeight="1">
      <c r="A4489" s="4">
        <v>44686.0</v>
      </c>
      <c r="B4489" s="2" t="s">
        <v>10</v>
      </c>
      <c r="C4489" s="3">
        <v>3044.85009765625</v>
      </c>
      <c r="D4489" s="3">
        <v>3082.22998046875</v>
      </c>
      <c r="E4489" s="3">
        <v>3042.1201171875</v>
      </c>
      <c r="F4489" s="3">
        <v>3067.76000976563</v>
      </c>
    </row>
    <row r="4490" ht="12.75" customHeight="1">
      <c r="A4490" s="4">
        <v>44686.0</v>
      </c>
      <c r="B4490" s="2" t="s">
        <v>7</v>
      </c>
      <c r="C4490" s="3">
        <v>107.580001831055</v>
      </c>
      <c r="D4490" s="3">
        <v>111.370002746582</v>
      </c>
      <c r="E4490" s="3">
        <v>106.449996948242</v>
      </c>
      <c r="F4490" s="3">
        <v>108.26000213623</v>
      </c>
    </row>
    <row r="4491" ht="12.75" customHeight="1">
      <c r="A4491" s="4">
        <v>44687.0</v>
      </c>
      <c r="B4491" s="2" t="s">
        <v>8</v>
      </c>
      <c r="C4491" s="3">
        <v>13832.650390625</v>
      </c>
      <c r="D4491" s="3">
        <v>13851.4501953125</v>
      </c>
      <c r="E4491" s="3">
        <v>13592.150390625</v>
      </c>
      <c r="F4491" s="3">
        <v>13674.2900390625</v>
      </c>
    </row>
    <row r="4492" ht="12.75" customHeight="1">
      <c r="A4492" s="4">
        <v>44687.0</v>
      </c>
      <c r="B4492" s="2" t="s">
        <v>9</v>
      </c>
      <c r="C4492" s="3">
        <v>16415.55078125</v>
      </c>
      <c r="D4492" s="3">
        <v>16484.19921875</v>
      </c>
      <c r="E4492" s="3">
        <v>16340.900390625</v>
      </c>
      <c r="F4492" s="3">
        <v>16411.25</v>
      </c>
    </row>
    <row r="4493" ht="12.75" customHeight="1">
      <c r="A4493" s="4">
        <v>44687.0</v>
      </c>
      <c r="B4493" s="2" t="s">
        <v>11</v>
      </c>
      <c r="C4493" s="3">
        <v>26784.2890625</v>
      </c>
      <c r="D4493" s="3">
        <v>27072.58984375</v>
      </c>
      <c r="E4493" s="3">
        <v>26543.2890625</v>
      </c>
      <c r="F4493" s="3">
        <v>27003.560546875</v>
      </c>
    </row>
    <row r="4494" ht="12.75" customHeight="1">
      <c r="A4494" s="4">
        <v>44687.0</v>
      </c>
      <c r="B4494" s="2" t="s">
        <v>6</v>
      </c>
      <c r="C4494" s="3">
        <v>4128.169921875</v>
      </c>
      <c r="D4494" s="3">
        <v>4157.68994140625</v>
      </c>
      <c r="E4494" s="3">
        <v>4067.90991210938</v>
      </c>
      <c r="F4494" s="3">
        <v>4123.33984375</v>
      </c>
    </row>
    <row r="4495" ht="12.75" customHeight="1">
      <c r="A4495" s="4">
        <v>44687.0</v>
      </c>
      <c r="B4495" s="2" t="s">
        <v>10</v>
      </c>
      <c r="C4495" s="3">
        <v>3011.32006835938</v>
      </c>
      <c r="D4495" s="3">
        <v>3030.68994140625</v>
      </c>
      <c r="E4495" s="3">
        <v>2992.71997070313</v>
      </c>
      <c r="F4495" s="3">
        <v>3001.56005859375</v>
      </c>
    </row>
    <row r="4496" ht="12.75" customHeight="1">
      <c r="A4496" s="4">
        <v>44687.0</v>
      </c>
      <c r="B4496" s="2" t="s">
        <v>7</v>
      </c>
      <c r="C4496" s="3">
        <v>108.699996948242</v>
      </c>
      <c r="D4496" s="3">
        <v>111.180000305176</v>
      </c>
      <c r="E4496" s="3">
        <v>107.23999786377</v>
      </c>
      <c r="F4496" s="3">
        <v>109.769996643066</v>
      </c>
    </row>
    <row r="4497" ht="12.75" customHeight="1">
      <c r="A4497" s="4">
        <v>44690.0</v>
      </c>
      <c r="B4497" s="2" t="s">
        <v>8</v>
      </c>
      <c r="C4497" s="3">
        <v>13624.919921875</v>
      </c>
      <c r="D4497" s="3">
        <v>13697.900390625</v>
      </c>
      <c r="E4497" s="3">
        <v>13380.669921875</v>
      </c>
      <c r="F4497" s="3">
        <v>13380.669921875</v>
      </c>
    </row>
    <row r="4498" ht="12.75" customHeight="1">
      <c r="A4498" s="4">
        <v>44690.0</v>
      </c>
      <c r="B4498" s="2" t="s">
        <v>9</v>
      </c>
      <c r="C4498" s="3">
        <v>16227.7001953125</v>
      </c>
      <c r="D4498" s="3">
        <v>16403.69921875</v>
      </c>
      <c r="E4498" s="3">
        <v>16142.099609375</v>
      </c>
      <c r="F4498" s="3">
        <v>16301.849609375</v>
      </c>
    </row>
    <row r="4499" ht="12.75" customHeight="1">
      <c r="A4499" s="4">
        <v>44690.0</v>
      </c>
      <c r="B4499" s="2" t="s">
        <v>11</v>
      </c>
      <c r="C4499" s="3">
        <v>26705.3203125</v>
      </c>
      <c r="D4499" s="3">
        <v>26732.609375</v>
      </c>
      <c r="E4499" s="3">
        <v>26309.220703125</v>
      </c>
      <c r="F4499" s="3">
        <v>26319.33984375</v>
      </c>
    </row>
    <row r="4500" ht="12.75" customHeight="1">
      <c r="A4500" s="4">
        <v>44690.0</v>
      </c>
      <c r="B4500" s="2" t="s">
        <v>6</v>
      </c>
      <c r="C4500" s="3">
        <v>4081.27001953125</v>
      </c>
      <c r="D4500" s="3">
        <v>4081.27001953125</v>
      </c>
      <c r="E4500" s="3">
        <v>3975.47998046875</v>
      </c>
      <c r="F4500" s="3">
        <v>3991.23999023438</v>
      </c>
    </row>
    <row r="4501" ht="12.75" customHeight="1">
      <c r="A4501" s="4">
        <v>44690.0</v>
      </c>
      <c r="B4501" s="2" t="s">
        <v>10</v>
      </c>
      <c r="C4501" s="3">
        <v>2990.19995117188</v>
      </c>
      <c r="D4501" s="3">
        <v>3015.93994140625</v>
      </c>
      <c r="E4501" s="3">
        <v>2983.61010742188</v>
      </c>
      <c r="F4501" s="3">
        <v>3004.13989257813</v>
      </c>
    </row>
    <row r="4502" ht="12.75" customHeight="1">
      <c r="A4502" s="4">
        <v>44690.0</v>
      </c>
      <c r="B4502" s="2" t="s">
        <v>7</v>
      </c>
      <c r="C4502" s="3">
        <v>110.430000305176</v>
      </c>
      <c r="D4502" s="3">
        <v>110.48999786377</v>
      </c>
      <c r="E4502" s="3">
        <v>102.129997253418</v>
      </c>
      <c r="F4502" s="3">
        <v>103.089996337891</v>
      </c>
    </row>
    <row r="4503" ht="12.75" customHeight="1">
      <c r="A4503" s="4">
        <v>44691.0</v>
      </c>
      <c r="B4503" s="2" t="s">
        <v>8</v>
      </c>
      <c r="C4503" s="3">
        <v>13550.01953125</v>
      </c>
      <c r="D4503" s="3">
        <v>13719.9501953125</v>
      </c>
      <c r="E4503" s="3">
        <v>13514.490234375</v>
      </c>
      <c r="F4503" s="3">
        <v>13534.740234375</v>
      </c>
    </row>
    <row r="4504" ht="12.75" customHeight="1">
      <c r="A4504" s="4">
        <v>44691.0</v>
      </c>
      <c r="B4504" s="2" t="s">
        <v>9</v>
      </c>
      <c r="C4504" s="3">
        <v>16248.900390625</v>
      </c>
      <c r="D4504" s="3">
        <v>16404.55078125</v>
      </c>
      <c r="E4504" s="3">
        <v>16197.2998046875</v>
      </c>
      <c r="F4504" s="3">
        <v>16240.0498046875</v>
      </c>
    </row>
    <row r="4505" ht="12.75" customHeight="1">
      <c r="A4505" s="4">
        <v>44691.0</v>
      </c>
      <c r="B4505" s="2" t="s">
        <v>11</v>
      </c>
      <c r="C4505" s="3">
        <v>26149.060546875</v>
      </c>
      <c r="D4505" s="3">
        <v>26246.630859375</v>
      </c>
      <c r="E4505" s="3">
        <v>25773.830078125</v>
      </c>
      <c r="F4505" s="3">
        <v>26167.099609375</v>
      </c>
    </row>
    <row r="4506" ht="12.75" customHeight="1">
      <c r="A4506" s="4">
        <v>44691.0</v>
      </c>
      <c r="B4506" s="2" t="s">
        <v>6</v>
      </c>
      <c r="C4506" s="3">
        <v>4035.17993164063</v>
      </c>
      <c r="D4506" s="3">
        <v>4068.82006835938</v>
      </c>
      <c r="E4506" s="3">
        <v>3958.169921875</v>
      </c>
      <c r="F4506" s="3">
        <v>4001.05004882813</v>
      </c>
    </row>
    <row r="4507" ht="12.75" customHeight="1">
      <c r="A4507" s="4">
        <v>44691.0</v>
      </c>
      <c r="B4507" s="2" t="s">
        <v>10</v>
      </c>
      <c r="C4507" s="3">
        <v>2965.78002929688</v>
      </c>
      <c r="D4507" s="3">
        <v>3043.78002929688</v>
      </c>
      <c r="E4507" s="3">
        <v>2957.39990234375</v>
      </c>
      <c r="F4507" s="3">
        <v>3035.84008789063</v>
      </c>
    </row>
    <row r="4508" ht="12.75" customHeight="1">
      <c r="A4508" s="4">
        <v>44691.0</v>
      </c>
      <c r="B4508" s="2" t="s">
        <v>7</v>
      </c>
      <c r="C4508" s="3">
        <v>102.650001525879</v>
      </c>
      <c r="D4508" s="3">
        <v>104.160003662109</v>
      </c>
      <c r="E4508" s="3">
        <v>98.8600006103516</v>
      </c>
      <c r="F4508" s="3">
        <v>99.7600021362305</v>
      </c>
    </row>
    <row r="4509" ht="12.75" customHeight="1">
      <c r="A4509" s="4">
        <v>44692.0</v>
      </c>
      <c r="B4509" s="2" t="s">
        <v>8</v>
      </c>
      <c r="C4509" s="3">
        <v>13587.2900390625</v>
      </c>
      <c r="D4509" s="3">
        <v>13829.099609375</v>
      </c>
      <c r="E4509" s="3">
        <v>13508.5595703125</v>
      </c>
      <c r="F4509" s="3">
        <v>13828.6396484375</v>
      </c>
    </row>
    <row r="4510" ht="12.75" customHeight="1">
      <c r="A4510" s="4">
        <v>44692.0</v>
      </c>
      <c r="B4510" s="2" t="s">
        <v>9</v>
      </c>
      <c r="C4510" s="3">
        <v>16270.0498046875</v>
      </c>
      <c r="D4510" s="3">
        <v>16318.75</v>
      </c>
      <c r="E4510" s="3">
        <v>15992.599609375</v>
      </c>
      <c r="F4510" s="3">
        <v>16167.099609375</v>
      </c>
    </row>
    <row r="4511" ht="12.75" customHeight="1">
      <c r="A4511" s="4">
        <v>44692.0</v>
      </c>
      <c r="B4511" s="2" t="s">
        <v>11</v>
      </c>
      <c r="C4511" s="3">
        <v>26045.380859375</v>
      </c>
      <c r="D4511" s="3">
        <v>26290.619140625</v>
      </c>
      <c r="E4511" s="3">
        <v>26003.259765625</v>
      </c>
      <c r="F4511" s="3">
        <v>26213.640625</v>
      </c>
    </row>
    <row r="4512" ht="12.75" customHeight="1">
      <c r="A4512" s="4">
        <v>44692.0</v>
      </c>
      <c r="B4512" s="2" t="s">
        <v>6</v>
      </c>
      <c r="C4512" s="3">
        <v>3990.080078125</v>
      </c>
      <c r="D4512" s="3">
        <v>4049.09008789063</v>
      </c>
      <c r="E4512" s="3">
        <v>3928.82006835938</v>
      </c>
      <c r="F4512" s="3">
        <v>3935.17993164063</v>
      </c>
    </row>
    <row r="4513" ht="12.75" customHeight="1">
      <c r="A4513" s="4">
        <v>44692.0</v>
      </c>
      <c r="B4513" s="2" t="s">
        <v>10</v>
      </c>
      <c r="C4513" s="3">
        <v>3035.38989257813</v>
      </c>
      <c r="D4513" s="3">
        <v>3100.89990234375</v>
      </c>
      <c r="E4513" s="3">
        <v>3034.669921875</v>
      </c>
      <c r="F4513" s="3">
        <v>3058.69995117188</v>
      </c>
    </row>
    <row r="4514" ht="12.75" customHeight="1">
      <c r="A4514" s="4">
        <v>44692.0</v>
      </c>
      <c r="B4514" s="2" t="s">
        <v>7</v>
      </c>
      <c r="C4514" s="3">
        <v>99.0</v>
      </c>
      <c r="D4514" s="3">
        <v>106.440002441406</v>
      </c>
      <c r="E4514" s="3">
        <v>98.1999969482422</v>
      </c>
      <c r="F4514" s="3">
        <v>105.709999084473</v>
      </c>
    </row>
    <row r="4515" ht="12.75" customHeight="1">
      <c r="A4515" s="4">
        <v>44693.0</v>
      </c>
      <c r="B4515" s="2" t="s">
        <v>8</v>
      </c>
      <c r="C4515" s="3">
        <v>13512.1298828125</v>
      </c>
      <c r="D4515" s="3">
        <v>13808.08984375</v>
      </c>
      <c r="E4515" s="3">
        <v>13479.3603515625</v>
      </c>
      <c r="F4515" s="3">
        <v>13739.6396484375</v>
      </c>
    </row>
    <row r="4516" ht="12.75" customHeight="1">
      <c r="A4516" s="4">
        <v>44693.0</v>
      </c>
      <c r="B4516" s="2" t="s">
        <v>9</v>
      </c>
      <c r="C4516" s="3">
        <v>16021.099609375</v>
      </c>
      <c r="D4516" s="3">
        <v>16041.9501953125</v>
      </c>
      <c r="E4516" s="3">
        <v>15735.75</v>
      </c>
      <c r="F4516" s="3">
        <v>15808.0</v>
      </c>
    </row>
    <row r="4517" ht="12.75" customHeight="1">
      <c r="A4517" s="4">
        <v>44693.0</v>
      </c>
      <c r="B4517" s="2" t="s">
        <v>11</v>
      </c>
      <c r="C4517" s="3">
        <v>25945.0390625</v>
      </c>
      <c r="D4517" s="3">
        <v>26028.359375</v>
      </c>
      <c r="E4517" s="3">
        <v>25688.109375</v>
      </c>
      <c r="F4517" s="3">
        <v>25748.720703125</v>
      </c>
    </row>
    <row r="4518" ht="12.75" customHeight="1">
      <c r="A4518" s="4">
        <v>44693.0</v>
      </c>
      <c r="B4518" s="2" t="s">
        <v>6</v>
      </c>
      <c r="C4518" s="3">
        <v>3903.94995117188</v>
      </c>
      <c r="D4518" s="3">
        <v>3964.80004882813</v>
      </c>
      <c r="E4518" s="3">
        <v>3858.8701171875</v>
      </c>
      <c r="F4518" s="3">
        <v>3930.080078125</v>
      </c>
    </row>
    <row r="4519" ht="12.75" customHeight="1">
      <c r="A4519" s="4">
        <v>44693.0</v>
      </c>
      <c r="B4519" s="2" t="s">
        <v>10</v>
      </c>
      <c r="C4519" s="3">
        <v>3044.80004882813</v>
      </c>
      <c r="D4519" s="3">
        <v>3072.15991210938</v>
      </c>
      <c r="E4519" s="3">
        <v>3032.94995117188</v>
      </c>
      <c r="F4519" s="3">
        <v>3054.98999023438</v>
      </c>
    </row>
    <row r="4520" ht="12.75" customHeight="1">
      <c r="A4520" s="4">
        <v>44693.0</v>
      </c>
      <c r="B4520" s="2" t="s">
        <v>7</v>
      </c>
      <c r="C4520" s="3">
        <v>105.629997253418</v>
      </c>
      <c r="D4520" s="3">
        <v>107.370002746582</v>
      </c>
      <c r="E4520" s="3">
        <v>102.660003662109</v>
      </c>
      <c r="F4520" s="3">
        <v>106.129997253418</v>
      </c>
    </row>
    <row r="4521" ht="12.75" customHeight="1">
      <c r="A4521" s="4">
        <v>44694.0</v>
      </c>
      <c r="B4521" s="2" t="s">
        <v>8</v>
      </c>
      <c r="C4521" s="3">
        <v>13837.419921875</v>
      </c>
      <c r="D4521" s="3">
        <v>14034.150390625</v>
      </c>
      <c r="E4521" s="3">
        <v>13795.6396484375</v>
      </c>
      <c r="F4521" s="3">
        <v>14027.9296875</v>
      </c>
    </row>
    <row r="4522" ht="12.75" customHeight="1">
      <c r="A4522" s="4">
        <v>44694.0</v>
      </c>
      <c r="B4522" s="2" t="s">
        <v>9</v>
      </c>
      <c r="C4522" s="3">
        <v>15977.0</v>
      </c>
      <c r="D4522" s="3">
        <v>16083.599609375</v>
      </c>
      <c r="E4522" s="3">
        <v>15740.849609375</v>
      </c>
      <c r="F4522" s="3">
        <v>15782.150390625</v>
      </c>
    </row>
    <row r="4523" ht="12.75" customHeight="1">
      <c r="A4523" s="4">
        <v>44694.0</v>
      </c>
      <c r="B4523" s="2" t="s">
        <v>11</v>
      </c>
      <c r="C4523" s="3">
        <v>25918.80078125</v>
      </c>
      <c r="D4523" s="3">
        <v>26479.9296875</v>
      </c>
      <c r="E4523" s="3">
        <v>25904.400390625</v>
      </c>
      <c r="F4523" s="3">
        <v>26427.650390625</v>
      </c>
    </row>
    <row r="4524" ht="12.75" customHeight="1">
      <c r="A4524" s="4">
        <v>44694.0</v>
      </c>
      <c r="B4524" s="2" t="s">
        <v>6</v>
      </c>
      <c r="C4524" s="3">
        <v>3963.89990234375</v>
      </c>
      <c r="D4524" s="3">
        <v>4038.8798828125</v>
      </c>
      <c r="E4524" s="3">
        <v>3963.89990234375</v>
      </c>
      <c r="F4524" s="3">
        <v>4023.88989257813</v>
      </c>
    </row>
    <row r="4525" ht="12.75" customHeight="1">
      <c r="A4525" s="4">
        <v>44694.0</v>
      </c>
      <c r="B4525" s="2" t="s">
        <v>10</v>
      </c>
      <c r="C4525" s="3">
        <v>3068.03002929688</v>
      </c>
      <c r="D4525" s="3">
        <v>3086.10009765625</v>
      </c>
      <c r="E4525" s="3">
        <v>3059.25</v>
      </c>
      <c r="F4525" s="3">
        <v>3084.28002929688</v>
      </c>
    </row>
    <row r="4526" ht="12.75" customHeight="1">
      <c r="A4526" s="4">
        <v>44694.0</v>
      </c>
      <c r="B4526" s="2" t="s">
        <v>7</v>
      </c>
      <c r="C4526" s="3">
        <v>106.650001525879</v>
      </c>
      <c r="D4526" s="3">
        <v>110.639999389648</v>
      </c>
      <c r="E4526" s="3">
        <v>106.290000915527</v>
      </c>
      <c r="F4526" s="3">
        <v>110.48999786377</v>
      </c>
    </row>
    <row r="4527" ht="12.75" customHeight="1">
      <c r="A4527" s="4">
        <v>44697.0</v>
      </c>
      <c r="B4527" s="2" t="s">
        <v>8</v>
      </c>
      <c r="C4527" s="3">
        <v>13986.169921875</v>
      </c>
      <c r="D4527" s="3">
        <v>14043.099609375</v>
      </c>
      <c r="E4527" s="3">
        <v>13864.9501953125</v>
      </c>
      <c r="F4527" s="3">
        <v>13964.3798828125</v>
      </c>
    </row>
    <row r="4528" ht="12.75" customHeight="1">
      <c r="A4528" s="4">
        <v>44697.0</v>
      </c>
      <c r="B4528" s="2" t="s">
        <v>9</v>
      </c>
      <c r="C4528" s="3">
        <v>15845.099609375</v>
      </c>
      <c r="D4528" s="3">
        <v>15977.9501953125</v>
      </c>
      <c r="E4528" s="3">
        <v>15739.650390625</v>
      </c>
      <c r="F4528" s="3">
        <v>15842.2998046875</v>
      </c>
    </row>
    <row r="4529" ht="12.75" customHeight="1">
      <c r="A4529" s="4">
        <v>44697.0</v>
      </c>
      <c r="B4529" s="2" t="s">
        <v>11</v>
      </c>
      <c r="C4529" s="3">
        <v>26753.369140625</v>
      </c>
      <c r="D4529" s="3">
        <v>26836.9609375</v>
      </c>
      <c r="E4529" s="3">
        <v>26438.609375</v>
      </c>
      <c r="F4529" s="3">
        <v>26547.05078125</v>
      </c>
    </row>
    <row r="4530" ht="12.75" customHeight="1">
      <c r="A4530" s="4">
        <v>44697.0</v>
      </c>
      <c r="B4530" s="2" t="s">
        <v>6</v>
      </c>
      <c r="C4530" s="3">
        <v>4013.02001953125</v>
      </c>
      <c r="D4530" s="3">
        <v>4046.4599609375</v>
      </c>
      <c r="E4530" s="3">
        <v>3983.98999023438</v>
      </c>
      <c r="F4530" s="3">
        <v>4008.01000976563</v>
      </c>
    </row>
    <row r="4531" ht="12.75" customHeight="1">
      <c r="A4531" s="4">
        <v>44697.0</v>
      </c>
      <c r="B4531" s="2" t="s">
        <v>10</v>
      </c>
      <c r="C4531" s="3">
        <v>3100.55004882813</v>
      </c>
      <c r="D4531" s="3">
        <v>3102.580078125</v>
      </c>
      <c r="E4531" s="3">
        <v>3063.39990234375</v>
      </c>
      <c r="F4531" s="3">
        <v>3073.75</v>
      </c>
    </row>
    <row r="4532" ht="12.75" customHeight="1">
      <c r="A4532" s="4">
        <v>44697.0</v>
      </c>
      <c r="B4532" s="2" t="s">
        <v>7</v>
      </c>
      <c r="C4532" s="3">
        <v>110.980003356934</v>
      </c>
      <c r="D4532" s="3">
        <v>114.900001525879</v>
      </c>
      <c r="E4532" s="3">
        <v>108.110000610352</v>
      </c>
      <c r="F4532" s="3">
        <v>114.199996948242</v>
      </c>
    </row>
    <row r="4533" ht="12.75" customHeight="1">
      <c r="A4533" s="4">
        <v>44698.0</v>
      </c>
      <c r="B4533" s="2" t="s">
        <v>8</v>
      </c>
      <c r="C4533" s="3">
        <v>14072.669921875</v>
      </c>
      <c r="D4533" s="3">
        <v>14203.08984375</v>
      </c>
      <c r="E4533" s="3">
        <v>14056.98046875</v>
      </c>
      <c r="F4533" s="3">
        <v>14185.9404296875</v>
      </c>
    </row>
    <row r="4534" ht="12.75" customHeight="1">
      <c r="A4534" s="4">
        <v>44698.0</v>
      </c>
      <c r="B4534" s="2" t="s">
        <v>9</v>
      </c>
      <c r="C4534" s="3">
        <v>15912.599609375</v>
      </c>
      <c r="D4534" s="3">
        <v>16284.25</v>
      </c>
      <c r="E4534" s="3">
        <v>15900.7998046875</v>
      </c>
      <c r="F4534" s="3">
        <v>16259.2998046875</v>
      </c>
    </row>
    <row r="4535" ht="12.75" customHeight="1">
      <c r="A4535" s="4">
        <v>44698.0</v>
      </c>
      <c r="B4535" s="2" t="s">
        <v>11</v>
      </c>
      <c r="C4535" s="3">
        <v>26555.23046875</v>
      </c>
      <c r="D4535" s="3">
        <v>26709.259765625</v>
      </c>
      <c r="E4535" s="3">
        <v>26440.619140625</v>
      </c>
      <c r="F4535" s="3">
        <v>26659.75</v>
      </c>
    </row>
    <row r="4536" ht="12.75" customHeight="1">
      <c r="A4536" s="4">
        <v>44698.0</v>
      </c>
      <c r="B4536" s="2" t="s">
        <v>6</v>
      </c>
      <c r="C4536" s="3">
        <v>4052.0</v>
      </c>
      <c r="D4536" s="3">
        <v>4090.71997070313</v>
      </c>
      <c r="E4536" s="3">
        <v>4033.92993164063</v>
      </c>
      <c r="F4536" s="3">
        <v>4088.85009765625</v>
      </c>
    </row>
    <row r="4537" ht="12.75" customHeight="1">
      <c r="A4537" s="4">
        <v>44698.0</v>
      </c>
      <c r="B4537" s="2" t="s">
        <v>10</v>
      </c>
      <c r="C4537" s="3">
        <v>3076.5</v>
      </c>
      <c r="D4537" s="3">
        <v>3093.69995117188</v>
      </c>
      <c r="E4537" s="3">
        <v>3057.63989257813</v>
      </c>
      <c r="F4537" s="3">
        <v>3093.69995117188</v>
      </c>
    </row>
    <row r="4538" ht="12.75" customHeight="1">
      <c r="A4538" s="4">
        <v>44698.0</v>
      </c>
      <c r="B4538" s="2" t="s">
        <v>7</v>
      </c>
      <c r="C4538" s="3">
        <v>113.870002746582</v>
      </c>
      <c r="D4538" s="3">
        <v>115.559997558594</v>
      </c>
      <c r="E4538" s="3">
        <v>111.75</v>
      </c>
      <c r="F4538" s="3">
        <v>112.400001525879</v>
      </c>
    </row>
    <row r="4539" ht="12.75" customHeight="1">
      <c r="A4539" s="4">
        <v>44699.0</v>
      </c>
      <c r="B4539" s="2" t="s">
        <v>8</v>
      </c>
      <c r="C4539" s="3">
        <v>14197.1796875</v>
      </c>
      <c r="D4539" s="3">
        <v>14226.4697265625</v>
      </c>
      <c r="E4539" s="3">
        <v>13999.5400390625</v>
      </c>
      <c r="F4539" s="3">
        <v>14007.759765625</v>
      </c>
    </row>
    <row r="4540" ht="12.75" customHeight="1">
      <c r="A4540" s="4">
        <v>44699.0</v>
      </c>
      <c r="B4540" s="2" t="s">
        <v>9</v>
      </c>
      <c r="C4540" s="3">
        <v>16318.150390625</v>
      </c>
      <c r="D4540" s="3">
        <v>16399.80078125</v>
      </c>
      <c r="E4540" s="3">
        <v>16211.2001953125</v>
      </c>
      <c r="F4540" s="3">
        <v>16240.2998046875</v>
      </c>
    </row>
    <row r="4541" ht="12.75" customHeight="1">
      <c r="A4541" s="4">
        <v>44699.0</v>
      </c>
      <c r="B4541" s="2" t="s">
        <v>11</v>
      </c>
      <c r="C4541" s="3">
        <v>26826.8203125</v>
      </c>
      <c r="D4541" s="3">
        <v>27053.1796875</v>
      </c>
      <c r="E4541" s="3">
        <v>26741.33984375</v>
      </c>
      <c r="F4541" s="3">
        <v>26911.19921875</v>
      </c>
    </row>
    <row r="4542" ht="12.75" customHeight="1">
      <c r="A4542" s="4">
        <v>44699.0</v>
      </c>
      <c r="B4542" s="2" t="s">
        <v>6</v>
      </c>
      <c r="C4542" s="3">
        <v>4051.97998046875</v>
      </c>
      <c r="D4542" s="3">
        <v>4051.97998046875</v>
      </c>
      <c r="E4542" s="3">
        <v>3911.90991210938</v>
      </c>
      <c r="F4542" s="3">
        <v>3923.67993164063</v>
      </c>
    </row>
    <row r="4543" ht="12.75" customHeight="1">
      <c r="A4543" s="4">
        <v>44699.0</v>
      </c>
      <c r="B4543" s="2" t="s">
        <v>10</v>
      </c>
      <c r="C4543" s="3">
        <v>3095.88989257813</v>
      </c>
      <c r="D4543" s="3">
        <v>3105.84008789063</v>
      </c>
      <c r="E4543" s="3">
        <v>3071.31005859375</v>
      </c>
      <c r="F4543" s="3">
        <v>3085.97998046875</v>
      </c>
    </row>
    <row r="4544" ht="12.75" customHeight="1">
      <c r="A4544" s="4">
        <v>44699.0</v>
      </c>
      <c r="B4544" s="2" t="s">
        <v>7</v>
      </c>
      <c r="C4544" s="3">
        <v>113.660003662109</v>
      </c>
      <c r="D4544" s="3">
        <v>115.419998168945</v>
      </c>
      <c r="E4544" s="3">
        <v>108.459999084473</v>
      </c>
      <c r="F4544" s="3">
        <v>109.589996337891</v>
      </c>
    </row>
    <row r="4545" ht="12.75" customHeight="1">
      <c r="A4545" s="4">
        <v>44700.0</v>
      </c>
      <c r="B4545" s="2" t="s">
        <v>8</v>
      </c>
      <c r="C4545" s="3">
        <v>13822.349609375</v>
      </c>
      <c r="D4545" s="3">
        <v>13882.2998046875</v>
      </c>
      <c r="E4545" s="3">
        <v>13683.58984375</v>
      </c>
      <c r="F4545" s="3">
        <v>13882.2998046875</v>
      </c>
    </row>
    <row r="4546" ht="12.75" customHeight="1">
      <c r="A4546" s="4">
        <v>44700.0</v>
      </c>
      <c r="B4546" s="2" t="s">
        <v>9</v>
      </c>
      <c r="C4546" s="3">
        <v>15917.400390625</v>
      </c>
      <c r="D4546" s="3">
        <v>15984.75</v>
      </c>
      <c r="E4546" s="3">
        <v>15775.2001953125</v>
      </c>
      <c r="F4546" s="3">
        <v>15809.400390625</v>
      </c>
    </row>
    <row r="4547" ht="12.75" customHeight="1">
      <c r="A4547" s="4">
        <v>44700.0</v>
      </c>
      <c r="B4547" s="2" t="s">
        <v>11</v>
      </c>
      <c r="C4547" s="3">
        <v>26435.3203125</v>
      </c>
      <c r="D4547" s="3">
        <v>26458.849609375</v>
      </c>
      <c r="E4547" s="3">
        <v>26150.08984375</v>
      </c>
      <c r="F4547" s="3">
        <v>26402.83984375</v>
      </c>
    </row>
    <row r="4548" ht="12.75" customHeight="1">
      <c r="A4548" s="4">
        <v>44700.0</v>
      </c>
      <c r="B4548" s="2" t="s">
        <v>6</v>
      </c>
      <c r="C4548" s="3">
        <v>3899.0</v>
      </c>
      <c r="D4548" s="3">
        <v>3945.9599609375</v>
      </c>
      <c r="E4548" s="3">
        <v>3876.580078125</v>
      </c>
      <c r="F4548" s="3">
        <v>3900.7900390625</v>
      </c>
    </row>
    <row r="4549" ht="12.75" customHeight="1">
      <c r="A4549" s="4">
        <v>44700.0</v>
      </c>
      <c r="B4549" s="2" t="s">
        <v>10</v>
      </c>
      <c r="C4549" s="3">
        <v>3046.7099609375</v>
      </c>
      <c r="D4549" s="3">
        <v>3096.9599609375</v>
      </c>
      <c r="E4549" s="3">
        <v>3042.669921875</v>
      </c>
      <c r="F4549" s="3">
        <v>3096.9599609375</v>
      </c>
    </row>
    <row r="4550" ht="12.75" customHeight="1">
      <c r="A4550" s="4">
        <v>44700.0</v>
      </c>
      <c r="B4550" s="2" t="s">
        <v>7</v>
      </c>
      <c r="C4550" s="3">
        <v>109.089996337891</v>
      </c>
      <c r="D4550" s="3">
        <v>112.620002746582</v>
      </c>
      <c r="E4550" s="3">
        <v>105.129997253418</v>
      </c>
      <c r="F4550" s="3">
        <v>112.209999084473</v>
      </c>
    </row>
    <row r="4551" ht="12.75" customHeight="1">
      <c r="A4551" s="4">
        <v>44701.0</v>
      </c>
      <c r="B4551" s="2" t="s">
        <v>8</v>
      </c>
      <c r="C4551" s="3">
        <v>13968.259765625</v>
      </c>
      <c r="D4551" s="3">
        <v>14161.3203125</v>
      </c>
      <c r="E4551" s="3">
        <v>13944.16015625</v>
      </c>
      <c r="F4551" s="3">
        <v>13981.91015625</v>
      </c>
    </row>
    <row r="4552" ht="12.75" customHeight="1">
      <c r="A4552" s="4">
        <v>44701.0</v>
      </c>
      <c r="B4552" s="2" t="s">
        <v>9</v>
      </c>
      <c r="C4552" s="3">
        <v>16043.7998046875</v>
      </c>
      <c r="D4552" s="3">
        <v>16283.0498046875</v>
      </c>
      <c r="E4552" s="3">
        <v>16003.849609375</v>
      </c>
      <c r="F4552" s="3">
        <v>16266.150390625</v>
      </c>
    </row>
    <row r="4553" ht="12.75" customHeight="1">
      <c r="A4553" s="4">
        <v>44701.0</v>
      </c>
      <c r="B4553" s="2" t="s">
        <v>11</v>
      </c>
      <c r="C4553" s="3">
        <v>26448.23046875</v>
      </c>
      <c r="D4553" s="3">
        <v>26769.19921875</v>
      </c>
      <c r="E4553" s="3">
        <v>26426.990234375</v>
      </c>
      <c r="F4553" s="3">
        <v>26739.029296875</v>
      </c>
    </row>
    <row r="4554" ht="12.75" customHeight="1">
      <c r="A4554" s="4">
        <v>44701.0</v>
      </c>
      <c r="B4554" s="2" t="s">
        <v>6</v>
      </c>
      <c r="C4554" s="3">
        <v>3927.76000976563</v>
      </c>
      <c r="D4554" s="3">
        <v>3943.419921875</v>
      </c>
      <c r="E4554" s="3">
        <v>3810.32006835938</v>
      </c>
      <c r="F4554" s="3">
        <v>3901.36010742188</v>
      </c>
    </row>
    <row r="4555" ht="12.75" customHeight="1">
      <c r="A4555" s="4">
        <v>44701.0</v>
      </c>
      <c r="B4555" s="2" t="s">
        <v>10</v>
      </c>
      <c r="C4555" s="3">
        <v>3107.09008789063</v>
      </c>
      <c r="D4555" s="3">
        <v>3146.57006835938</v>
      </c>
      <c r="E4555" s="3">
        <v>3107.09008789063</v>
      </c>
      <c r="F4555" s="3">
        <v>3146.57006835938</v>
      </c>
    </row>
    <row r="4556" ht="12.75" customHeight="1">
      <c r="A4556" s="4">
        <v>44701.0</v>
      </c>
      <c r="B4556" s="2" t="s">
        <v>7</v>
      </c>
      <c r="C4556" s="3">
        <v>111.449996948242</v>
      </c>
      <c r="D4556" s="3">
        <v>114.040000915527</v>
      </c>
      <c r="E4556" s="3">
        <v>110.849998474121</v>
      </c>
      <c r="F4556" s="3">
        <v>113.230003356934</v>
      </c>
    </row>
    <row r="4557" ht="12.75" customHeight="1">
      <c r="A4557" s="4">
        <v>44704.0</v>
      </c>
      <c r="B4557" s="2" t="s">
        <v>8</v>
      </c>
      <c r="C4557" s="3">
        <v>14179.83984375</v>
      </c>
      <c r="D4557" s="3">
        <v>14217.48046875</v>
      </c>
      <c r="E4557" s="3">
        <v>14026.1396484375</v>
      </c>
      <c r="F4557" s="3">
        <v>14175.400390625</v>
      </c>
    </row>
    <row r="4558" ht="12.75" customHeight="1">
      <c r="A4558" s="4">
        <v>44704.0</v>
      </c>
      <c r="B4558" s="2" t="s">
        <v>9</v>
      </c>
      <c r="C4558" s="3">
        <v>16290.9501953125</v>
      </c>
      <c r="D4558" s="3">
        <v>16414.69921875</v>
      </c>
      <c r="E4558" s="3">
        <v>16185.75</v>
      </c>
      <c r="F4558" s="3">
        <v>16214.7001953125</v>
      </c>
    </row>
    <row r="4559" ht="12.75" customHeight="1">
      <c r="A4559" s="4">
        <v>44704.0</v>
      </c>
      <c r="B4559" s="2" t="s">
        <v>11</v>
      </c>
      <c r="C4559" s="3">
        <v>26991.419921875</v>
      </c>
      <c r="D4559" s="3">
        <v>27047.470703125</v>
      </c>
      <c r="E4559" s="3">
        <v>26832.650390625</v>
      </c>
      <c r="F4559" s="3">
        <v>27001.51953125</v>
      </c>
    </row>
    <row r="4560" ht="12.75" customHeight="1">
      <c r="A4560" s="4">
        <v>44704.0</v>
      </c>
      <c r="B4560" s="2" t="s">
        <v>6</v>
      </c>
      <c r="C4560" s="3">
        <v>3919.419921875</v>
      </c>
      <c r="D4560" s="3">
        <v>3981.8798828125</v>
      </c>
      <c r="E4560" s="3">
        <v>3909.0400390625</v>
      </c>
      <c r="F4560" s="3">
        <v>3973.75</v>
      </c>
    </row>
    <row r="4561" ht="12.75" customHeight="1">
      <c r="A4561" s="4">
        <v>44704.0</v>
      </c>
      <c r="B4561" s="2" t="s">
        <v>10</v>
      </c>
      <c r="C4561" s="3">
        <v>3150.48999023438</v>
      </c>
      <c r="D4561" s="3">
        <v>3150.51000976563</v>
      </c>
      <c r="E4561" s="3">
        <v>3127.89990234375</v>
      </c>
      <c r="F4561" s="3">
        <v>3146.86010742188</v>
      </c>
    </row>
    <row r="4562" ht="12.75" customHeight="1">
      <c r="A4562" s="4">
        <v>44704.0</v>
      </c>
      <c r="B4562" s="2" t="s">
        <v>7</v>
      </c>
      <c r="C4562" s="3">
        <v>110.559997558594</v>
      </c>
      <c r="D4562" s="3">
        <v>111.959999084473</v>
      </c>
      <c r="E4562" s="3">
        <v>109.150001525879</v>
      </c>
      <c r="F4562" s="3">
        <v>110.290000915527</v>
      </c>
    </row>
    <row r="4563" ht="12.75" customHeight="1">
      <c r="A4563" s="4">
        <v>44705.0</v>
      </c>
      <c r="B4563" s="2" t="s">
        <v>8</v>
      </c>
      <c r="C4563" s="3">
        <v>14043.2197265625</v>
      </c>
      <c r="D4563" s="3">
        <v>14105.0595703125</v>
      </c>
      <c r="E4563" s="3">
        <v>13917.080078125</v>
      </c>
      <c r="F4563" s="3">
        <v>13919.75</v>
      </c>
    </row>
    <row r="4564" ht="12.75" customHeight="1">
      <c r="A4564" s="4">
        <v>44705.0</v>
      </c>
      <c r="B4564" s="2" t="s">
        <v>9</v>
      </c>
      <c r="C4564" s="3">
        <v>16225.5498046875</v>
      </c>
      <c r="D4564" s="3">
        <v>16262.7998046875</v>
      </c>
      <c r="E4564" s="3">
        <v>16078.599609375</v>
      </c>
      <c r="F4564" s="3">
        <v>16125.150390625</v>
      </c>
    </row>
    <row r="4565" ht="12.75" customHeight="1">
      <c r="A4565" s="4">
        <v>44705.0</v>
      </c>
      <c r="B4565" s="2" t="s">
        <v>11</v>
      </c>
      <c r="C4565" s="3">
        <v>27005.4296875</v>
      </c>
      <c r="D4565" s="3">
        <v>27005.4296875</v>
      </c>
      <c r="E4565" s="3">
        <v>26736.009765625</v>
      </c>
      <c r="F4565" s="3">
        <v>26748.140625</v>
      </c>
    </row>
    <row r="4566" ht="12.75" customHeight="1">
      <c r="A4566" s="4">
        <v>44705.0</v>
      </c>
      <c r="B4566" s="2" t="s">
        <v>6</v>
      </c>
      <c r="C4566" s="3">
        <v>3942.93994140625</v>
      </c>
      <c r="D4566" s="3">
        <v>3955.67993164063</v>
      </c>
      <c r="E4566" s="3">
        <v>3875.1298828125</v>
      </c>
      <c r="F4566" s="3">
        <v>3941.47998046875</v>
      </c>
    </row>
    <row r="4567" ht="12.75" customHeight="1">
      <c r="A4567" s="4">
        <v>44705.0</v>
      </c>
      <c r="B4567" s="2" t="s">
        <v>10</v>
      </c>
      <c r="C4567" s="3">
        <v>3149.06005859375</v>
      </c>
      <c r="D4567" s="3">
        <v>3153.1298828125</v>
      </c>
      <c r="E4567" s="3">
        <v>3070.92993164063</v>
      </c>
      <c r="F4567" s="3">
        <v>3070.92993164063</v>
      </c>
    </row>
    <row r="4568" ht="12.75" customHeight="1">
      <c r="A4568" s="4">
        <v>44705.0</v>
      </c>
      <c r="B4568" s="2" t="s">
        <v>7</v>
      </c>
      <c r="C4568" s="3">
        <v>110.410003662109</v>
      </c>
      <c r="D4568" s="3">
        <v>111.430000305176</v>
      </c>
      <c r="E4568" s="3">
        <v>108.610000610352</v>
      </c>
      <c r="F4568" s="3">
        <v>109.769996643066</v>
      </c>
    </row>
    <row r="4569" ht="12.75" customHeight="1">
      <c r="A4569" s="4">
        <v>44706.0</v>
      </c>
      <c r="B4569" s="2" t="s">
        <v>8</v>
      </c>
      <c r="C4569" s="3">
        <v>14022.26953125</v>
      </c>
      <c r="D4569" s="3">
        <v>14053.58984375</v>
      </c>
      <c r="E4569" s="3">
        <v>13871.48046875</v>
      </c>
      <c r="F4569" s="3">
        <v>14007.9296875</v>
      </c>
    </row>
    <row r="4570" ht="12.75" customHeight="1">
      <c r="A4570" s="4">
        <v>44706.0</v>
      </c>
      <c r="B4570" s="2" t="s">
        <v>9</v>
      </c>
      <c r="C4570" s="3">
        <v>16196.349609375</v>
      </c>
      <c r="D4570" s="3">
        <v>16223.349609375</v>
      </c>
      <c r="E4570" s="3">
        <v>16006.9501953125</v>
      </c>
      <c r="F4570" s="3">
        <v>16025.7998046875</v>
      </c>
    </row>
    <row r="4571" ht="12.75" customHeight="1">
      <c r="A4571" s="4">
        <v>44706.0</v>
      </c>
      <c r="B4571" s="2" t="s">
        <v>11</v>
      </c>
      <c r="C4571" s="3">
        <v>26711.529296875</v>
      </c>
      <c r="D4571" s="3">
        <v>26795.890625</v>
      </c>
      <c r="E4571" s="3">
        <v>26578.029296875</v>
      </c>
      <c r="F4571" s="3">
        <v>26677.80078125</v>
      </c>
    </row>
    <row r="4572" ht="12.75" customHeight="1">
      <c r="A4572" s="4">
        <v>44706.0</v>
      </c>
      <c r="B4572" s="2" t="s">
        <v>6</v>
      </c>
      <c r="C4572" s="3">
        <v>3929.59008789063</v>
      </c>
      <c r="D4572" s="3">
        <v>3999.330078125</v>
      </c>
      <c r="E4572" s="3">
        <v>3925.03002929688</v>
      </c>
      <c r="F4572" s="3">
        <v>3978.72998046875</v>
      </c>
    </row>
    <row r="4573" ht="12.75" customHeight="1">
      <c r="A4573" s="4">
        <v>44706.0</v>
      </c>
      <c r="B4573" s="2" t="s">
        <v>10</v>
      </c>
      <c r="C4573" s="3">
        <v>3070.169921875</v>
      </c>
      <c r="D4573" s="3">
        <v>3107.6298828125</v>
      </c>
      <c r="E4573" s="3">
        <v>3069.94995117188</v>
      </c>
      <c r="F4573" s="3">
        <v>3107.4599609375</v>
      </c>
    </row>
    <row r="4574" ht="12.75" customHeight="1">
      <c r="A4574" s="4">
        <v>44706.0</v>
      </c>
      <c r="B4574" s="2" t="s">
        <v>7</v>
      </c>
      <c r="C4574" s="3">
        <v>110.389999389648</v>
      </c>
      <c r="D4574" s="3">
        <v>111.680000305176</v>
      </c>
      <c r="E4574" s="3">
        <v>109.230003356934</v>
      </c>
      <c r="F4574" s="3">
        <v>110.330001831055</v>
      </c>
    </row>
    <row r="4575" ht="12.75" customHeight="1">
      <c r="A4575" s="4">
        <v>44707.0</v>
      </c>
      <c r="B4575" s="2" t="s">
        <v>8</v>
      </c>
      <c r="C4575" s="3">
        <v>14025.4404296875</v>
      </c>
      <c r="D4575" s="3">
        <v>14253.6103515625</v>
      </c>
      <c r="E4575" s="3">
        <v>14025.4404296875</v>
      </c>
      <c r="F4575" s="3">
        <v>14231.2900390625</v>
      </c>
    </row>
    <row r="4576" ht="12.75" customHeight="1">
      <c r="A4576" s="4">
        <v>44707.0</v>
      </c>
      <c r="B4576" s="2" t="s">
        <v>9</v>
      </c>
      <c r="C4576" s="3">
        <v>16105.0</v>
      </c>
      <c r="D4576" s="3">
        <v>16204.4501953125</v>
      </c>
      <c r="E4576" s="3">
        <v>15903.7001953125</v>
      </c>
      <c r="F4576" s="3">
        <v>16170.150390625</v>
      </c>
    </row>
    <row r="4577" ht="12.75" customHeight="1">
      <c r="A4577" s="4">
        <v>44707.0</v>
      </c>
      <c r="B4577" s="2" t="s">
        <v>11</v>
      </c>
      <c r="C4577" s="3">
        <v>26685.01953125</v>
      </c>
      <c r="D4577" s="3">
        <v>26898.75</v>
      </c>
      <c r="E4577" s="3">
        <v>26597.970703125</v>
      </c>
      <c r="F4577" s="3">
        <v>26604.83984375</v>
      </c>
    </row>
    <row r="4578" ht="12.75" customHeight="1">
      <c r="A4578" s="4">
        <v>44707.0</v>
      </c>
      <c r="B4578" s="2" t="s">
        <v>6</v>
      </c>
      <c r="C4578" s="3">
        <v>3984.60009765625</v>
      </c>
      <c r="D4578" s="3">
        <v>4075.13989257813</v>
      </c>
      <c r="E4578" s="3">
        <v>3984.60009765625</v>
      </c>
      <c r="F4578" s="3">
        <v>4057.84008789063</v>
      </c>
    </row>
    <row r="4579" ht="12.75" customHeight="1">
      <c r="A4579" s="4">
        <v>44707.0</v>
      </c>
      <c r="B4579" s="2" t="s">
        <v>10</v>
      </c>
      <c r="C4579" s="3">
        <v>3111.47998046875</v>
      </c>
      <c r="D4579" s="3">
        <v>3133.28002929688</v>
      </c>
      <c r="E4579" s="3">
        <v>3079.47998046875</v>
      </c>
      <c r="F4579" s="3">
        <v>3123.11010742188</v>
      </c>
    </row>
    <row r="4580" ht="12.75" customHeight="1">
      <c r="A4580" s="4">
        <v>44707.0</v>
      </c>
      <c r="B4580" s="2" t="s">
        <v>7</v>
      </c>
      <c r="C4580" s="3">
        <v>110.690002441406</v>
      </c>
      <c r="D4580" s="3">
        <v>114.830001831055</v>
      </c>
      <c r="E4580" s="3">
        <v>110.269996643066</v>
      </c>
      <c r="F4580" s="3">
        <v>114.089996337891</v>
      </c>
    </row>
    <row r="4581" ht="12.75" customHeight="1">
      <c r="A4581" s="4">
        <v>44708.0</v>
      </c>
      <c r="B4581" s="2" t="s">
        <v>8</v>
      </c>
      <c r="C4581" s="3">
        <v>14289.5302734375</v>
      </c>
      <c r="D4581" s="3">
        <v>14463.5</v>
      </c>
      <c r="E4581" s="3">
        <v>14246.830078125</v>
      </c>
      <c r="F4581" s="3">
        <v>14462.1904296875</v>
      </c>
    </row>
    <row r="4582" ht="12.75" customHeight="1">
      <c r="A4582" s="4">
        <v>44708.0</v>
      </c>
      <c r="B4582" s="2" t="s">
        <v>9</v>
      </c>
      <c r="C4582" s="3">
        <v>16296.599609375</v>
      </c>
      <c r="D4582" s="3">
        <v>16370.599609375</v>
      </c>
      <c r="E4582" s="3">
        <v>16221.9501953125</v>
      </c>
      <c r="F4582" s="3">
        <v>16352.4501953125</v>
      </c>
    </row>
    <row r="4583" ht="12.75" customHeight="1">
      <c r="A4583" s="4">
        <v>44708.0</v>
      </c>
      <c r="B4583" s="2" t="s">
        <v>11</v>
      </c>
      <c r="C4583" s="3">
        <v>26947.80078125</v>
      </c>
      <c r="D4583" s="3">
        <v>26996.69921875</v>
      </c>
      <c r="E4583" s="3">
        <v>26731.599609375</v>
      </c>
      <c r="F4583" s="3">
        <v>26781.6796875</v>
      </c>
    </row>
    <row r="4584" ht="12.75" customHeight="1">
      <c r="A4584" s="4">
        <v>44708.0</v>
      </c>
      <c r="B4584" s="2" t="s">
        <v>6</v>
      </c>
      <c r="C4584" s="3">
        <v>4077.42993164063</v>
      </c>
      <c r="D4584" s="3">
        <v>4158.490234375</v>
      </c>
      <c r="E4584" s="3">
        <v>4077.42993164063</v>
      </c>
      <c r="F4584" s="3">
        <v>4158.240234375</v>
      </c>
    </row>
    <row r="4585" ht="12.75" customHeight="1">
      <c r="A4585" s="4">
        <v>44708.0</v>
      </c>
      <c r="B4585" s="2" t="s">
        <v>10</v>
      </c>
      <c r="C4585" s="3">
        <v>3135.03002929688</v>
      </c>
      <c r="D4585" s="3">
        <v>3151.05004882813</v>
      </c>
      <c r="E4585" s="3">
        <v>3112.5400390625</v>
      </c>
      <c r="F4585" s="3">
        <v>3130.23999023438</v>
      </c>
    </row>
    <row r="4586" ht="12.75" customHeight="1">
      <c r="A4586" s="4">
        <v>44708.0</v>
      </c>
      <c r="B4586" s="2" t="s">
        <v>7</v>
      </c>
      <c r="C4586" s="3">
        <v>114.199996948242</v>
      </c>
      <c r="D4586" s="3">
        <v>115.300003051758</v>
      </c>
      <c r="E4586" s="3">
        <v>112.849998474121</v>
      </c>
      <c r="F4586" s="3">
        <v>115.069999694824</v>
      </c>
    </row>
    <row r="4587" ht="12.75" customHeight="1">
      <c r="A4587" s="4">
        <v>44711.0</v>
      </c>
      <c r="B4587" s="2" t="s">
        <v>8</v>
      </c>
      <c r="C4587" s="3">
        <v>14572.7998046875</v>
      </c>
      <c r="D4587" s="3">
        <v>14589.4501953125</v>
      </c>
      <c r="E4587" s="3">
        <v>14509.580078125</v>
      </c>
      <c r="F4587" s="3">
        <v>14575.98046875</v>
      </c>
    </row>
    <row r="4588" ht="12.75" customHeight="1">
      <c r="A4588" s="4">
        <v>44711.0</v>
      </c>
      <c r="B4588" s="2" t="s">
        <v>9</v>
      </c>
      <c r="C4588" s="3">
        <v>16527.900390625</v>
      </c>
      <c r="D4588" s="3">
        <v>16695.5</v>
      </c>
      <c r="E4588" s="3">
        <v>16506.150390625</v>
      </c>
      <c r="F4588" s="3">
        <v>16661.400390625</v>
      </c>
    </row>
    <row r="4589" ht="12.75" customHeight="1">
      <c r="A4589" s="4">
        <v>44711.0</v>
      </c>
      <c r="B4589" s="2" t="s">
        <v>11</v>
      </c>
      <c r="C4589" s="3">
        <v>27092.8203125</v>
      </c>
      <c r="D4589" s="3">
        <v>27401.240234375</v>
      </c>
      <c r="E4589" s="3">
        <v>27057.19921875</v>
      </c>
      <c r="F4589" s="3">
        <v>27369.4296875</v>
      </c>
    </row>
    <row r="4590" ht="12.75" customHeight="1">
      <c r="A4590" s="4">
        <v>44711.0</v>
      </c>
      <c r="B4590" s="2" t="s">
        <v>10</v>
      </c>
      <c r="C4590" s="3">
        <v>3141.9599609375</v>
      </c>
      <c r="D4590" s="3">
        <v>3150.88989257813</v>
      </c>
      <c r="E4590" s="3">
        <v>3123.14990234375</v>
      </c>
      <c r="F4590" s="3">
        <v>3149.06005859375</v>
      </c>
    </row>
    <row r="4591" ht="12.75" customHeight="1">
      <c r="A4591" s="4">
        <v>44712.0</v>
      </c>
      <c r="B4591" s="2" t="s">
        <v>8</v>
      </c>
      <c r="C4591" s="3">
        <v>14513.33984375</v>
      </c>
      <c r="D4591" s="3">
        <v>14547.08984375</v>
      </c>
      <c r="E4591" s="3">
        <v>14359.3896484375</v>
      </c>
      <c r="F4591" s="3">
        <v>14388.349609375</v>
      </c>
    </row>
    <row r="4592" ht="12.75" customHeight="1">
      <c r="A4592" s="4">
        <v>44712.0</v>
      </c>
      <c r="B4592" s="2" t="s">
        <v>9</v>
      </c>
      <c r="C4592" s="3">
        <v>16578.44921875</v>
      </c>
      <c r="D4592" s="3">
        <v>16690.75</v>
      </c>
      <c r="E4592" s="3">
        <v>16521.900390625</v>
      </c>
      <c r="F4592" s="3">
        <v>16584.55078125</v>
      </c>
    </row>
    <row r="4593" ht="12.75" customHeight="1">
      <c r="A4593" s="4">
        <v>44712.0</v>
      </c>
      <c r="B4593" s="2" t="s">
        <v>11</v>
      </c>
      <c r="C4593" s="3">
        <v>27318.08984375</v>
      </c>
      <c r="D4593" s="3">
        <v>27463.330078125</v>
      </c>
      <c r="E4593" s="3">
        <v>27250.69921875</v>
      </c>
      <c r="F4593" s="3">
        <v>27279.80078125</v>
      </c>
    </row>
    <row r="4594" ht="12.75" customHeight="1">
      <c r="A4594" s="4">
        <v>44712.0</v>
      </c>
      <c r="B4594" s="2" t="s">
        <v>6</v>
      </c>
      <c r="C4594" s="3">
        <v>4151.08984375</v>
      </c>
      <c r="D4594" s="3">
        <v>4168.33984375</v>
      </c>
      <c r="E4594" s="3">
        <v>4104.8798828125</v>
      </c>
      <c r="F4594" s="3">
        <v>4132.14990234375</v>
      </c>
    </row>
    <row r="4595" ht="12.75" customHeight="1">
      <c r="A4595" s="4">
        <v>44712.0</v>
      </c>
      <c r="B4595" s="2" t="s">
        <v>10</v>
      </c>
      <c r="C4595" s="3">
        <v>3149.93994140625</v>
      </c>
      <c r="D4595" s="3">
        <v>3188.60009765625</v>
      </c>
      <c r="E4595" s="3">
        <v>3142.0</v>
      </c>
      <c r="F4595" s="3">
        <v>3186.42993164063</v>
      </c>
    </row>
    <row r="4596" ht="12.75" customHeight="1">
      <c r="A4596" s="4">
        <v>44712.0</v>
      </c>
      <c r="B4596" s="2" t="s">
        <v>7</v>
      </c>
      <c r="C4596" s="3">
        <v>114.959999084473</v>
      </c>
      <c r="D4596" s="3">
        <v>119.980003356934</v>
      </c>
      <c r="E4596" s="3">
        <v>114.150001525879</v>
      </c>
      <c r="F4596" s="3">
        <v>114.669998168945</v>
      </c>
    </row>
    <row r="4597" ht="12.75" customHeight="1">
      <c r="A4597" s="4">
        <v>44713.0</v>
      </c>
      <c r="B4597" s="2" t="s">
        <v>8</v>
      </c>
      <c r="C4597" s="3">
        <v>14478.3701171875</v>
      </c>
      <c r="D4597" s="3">
        <v>14489.0</v>
      </c>
      <c r="E4597" s="3">
        <v>14329.509765625</v>
      </c>
      <c r="F4597" s="3">
        <v>14340.4697265625</v>
      </c>
    </row>
    <row r="4598" ht="12.75" customHeight="1">
      <c r="A4598" s="4">
        <v>44713.0</v>
      </c>
      <c r="B4598" s="2" t="s">
        <v>9</v>
      </c>
      <c r="C4598" s="3">
        <v>16594.400390625</v>
      </c>
      <c r="D4598" s="3">
        <v>16649.19921875</v>
      </c>
      <c r="E4598" s="3">
        <v>16438.849609375</v>
      </c>
      <c r="F4598" s="3">
        <v>16522.75</v>
      </c>
    </row>
    <row r="4599" ht="12.75" customHeight="1">
      <c r="A4599" s="4">
        <v>44713.0</v>
      </c>
      <c r="B4599" s="2" t="s">
        <v>11</v>
      </c>
      <c r="C4599" s="3">
        <v>27295.630859375</v>
      </c>
      <c r="D4599" s="3">
        <v>27482.310546875</v>
      </c>
      <c r="E4599" s="3">
        <v>27295.419921875</v>
      </c>
      <c r="F4599" s="3">
        <v>27457.890625</v>
      </c>
    </row>
    <row r="4600" ht="12.75" customHeight="1">
      <c r="A4600" s="4">
        <v>44713.0</v>
      </c>
      <c r="B4600" s="2" t="s">
        <v>6</v>
      </c>
      <c r="C4600" s="3">
        <v>4149.77978515625</v>
      </c>
      <c r="D4600" s="3">
        <v>4166.5400390625</v>
      </c>
      <c r="E4600" s="3">
        <v>4073.85009765625</v>
      </c>
      <c r="F4600" s="3">
        <v>4101.22998046875</v>
      </c>
    </row>
    <row r="4601" ht="12.75" customHeight="1">
      <c r="A4601" s="4">
        <v>44713.0</v>
      </c>
      <c r="B4601" s="2" t="s">
        <v>10</v>
      </c>
      <c r="C4601" s="3">
        <v>3179.68994140625</v>
      </c>
      <c r="D4601" s="3">
        <v>3190.61010742188</v>
      </c>
      <c r="E4601" s="3">
        <v>3160.0400390625</v>
      </c>
      <c r="F4601" s="3">
        <v>3182.15991210938</v>
      </c>
    </row>
    <row r="4602" ht="12.75" customHeight="1">
      <c r="A4602" s="4">
        <v>44713.0</v>
      </c>
      <c r="B4602" s="2" t="s">
        <v>7</v>
      </c>
      <c r="C4602" s="3">
        <v>115.400001525879</v>
      </c>
      <c r="D4602" s="3">
        <v>117.870002746582</v>
      </c>
      <c r="E4602" s="3">
        <v>114.580001831055</v>
      </c>
      <c r="F4602" s="3">
        <v>115.26000213623</v>
      </c>
    </row>
    <row r="4603" ht="12.75" customHeight="1">
      <c r="A4603" s="4">
        <v>44714.0</v>
      </c>
      <c r="B4603" s="2" t="s">
        <v>8</v>
      </c>
      <c r="C4603" s="3">
        <v>14394.3603515625</v>
      </c>
      <c r="D4603" s="3">
        <v>14492.7802734375</v>
      </c>
      <c r="E4603" s="3">
        <v>14393.0400390625</v>
      </c>
      <c r="F4603" s="3">
        <v>14485.169921875</v>
      </c>
    </row>
    <row r="4604" ht="12.75" customHeight="1">
      <c r="A4604" s="4">
        <v>44714.0</v>
      </c>
      <c r="B4604" s="2" t="s">
        <v>9</v>
      </c>
      <c r="C4604" s="3">
        <v>16481.650390625</v>
      </c>
      <c r="D4604" s="3">
        <v>16646.400390625</v>
      </c>
      <c r="E4604" s="3">
        <v>16443.05078125</v>
      </c>
      <c r="F4604" s="3">
        <v>16628.0</v>
      </c>
    </row>
    <row r="4605" ht="12.75" customHeight="1">
      <c r="A4605" s="4">
        <v>44714.0</v>
      </c>
      <c r="B4605" s="2" t="s">
        <v>11</v>
      </c>
      <c r="C4605" s="3">
        <v>27340.51953125</v>
      </c>
      <c r="D4605" s="3">
        <v>27450.470703125</v>
      </c>
      <c r="E4605" s="3">
        <v>27251.240234375</v>
      </c>
      <c r="F4605" s="3">
        <v>27413.880859375</v>
      </c>
    </row>
    <row r="4606" ht="12.75" customHeight="1">
      <c r="A4606" s="4">
        <v>44714.0</v>
      </c>
      <c r="B4606" s="2" t="s">
        <v>6</v>
      </c>
      <c r="C4606" s="3">
        <v>4095.40991210938</v>
      </c>
      <c r="D4606" s="3">
        <v>4177.509765625</v>
      </c>
      <c r="E4606" s="3">
        <v>4074.3701171875</v>
      </c>
      <c r="F4606" s="3">
        <v>4176.81982421875</v>
      </c>
    </row>
    <row r="4607" ht="12.75" customHeight="1">
      <c r="A4607" s="4">
        <v>44714.0</v>
      </c>
      <c r="B4607" s="2" t="s">
        <v>10</v>
      </c>
      <c r="C4607" s="3">
        <v>3170.31005859375</v>
      </c>
      <c r="D4607" s="3">
        <v>3197.28002929688</v>
      </c>
      <c r="E4607" s="3">
        <v>3163.76000976563</v>
      </c>
      <c r="F4607" s="3">
        <v>3195.4599609375</v>
      </c>
    </row>
    <row r="4608" ht="12.75" customHeight="1">
      <c r="A4608" s="4">
        <v>44714.0</v>
      </c>
      <c r="B4608" s="2" t="s">
        <v>7</v>
      </c>
      <c r="C4608" s="3">
        <v>114.800003051758</v>
      </c>
      <c r="D4608" s="3">
        <v>117.769996643066</v>
      </c>
      <c r="E4608" s="3">
        <v>111.199996948242</v>
      </c>
      <c r="F4608" s="3">
        <v>116.870002746582</v>
      </c>
    </row>
    <row r="4609" ht="12.75" customHeight="1">
      <c r="A4609" s="4">
        <v>44715.0</v>
      </c>
      <c r="B4609" s="2" t="s">
        <v>8</v>
      </c>
      <c r="C4609" s="3">
        <v>14585.1796875</v>
      </c>
      <c r="D4609" s="3">
        <v>14589.91015625</v>
      </c>
      <c r="E4609" s="3">
        <v>14443.1103515625</v>
      </c>
      <c r="F4609" s="3">
        <v>14460.08984375</v>
      </c>
    </row>
    <row r="4610" ht="12.75" customHeight="1">
      <c r="A4610" s="4">
        <v>44715.0</v>
      </c>
      <c r="B4610" s="2" t="s">
        <v>9</v>
      </c>
      <c r="C4610" s="3">
        <v>16761.650390625</v>
      </c>
      <c r="D4610" s="3">
        <v>16793.849609375</v>
      </c>
      <c r="E4610" s="3">
        <v>16567.900390625</v>
      </c>
      <c r="F4610" s="3">
        <v>16584.30078125</v>
      </c>
    </row>
    <row r="4611" ht="12.75" customHeight="1">
      <c r="A4611" s="4">
        <v>44715.0</v>
      </c>
      <c r="B4611" s="2" t="s">
        <v>11</v>
      </c>
      <c r="C4611" s="3">
        <v>27660.619140625</v>
      </c>
      <c r="D4611" s="3">
        <v>27776.330078125</v>
      </c>
      <c r="E4611" s="3">
        <v>27614.859375</v>
      </c>
      <c r="F4611" s="3">
        <v>27761.5703125</v>
      </c>
    </row>
    <row r="4612" ht="12.75" customHeight="1">
      <c r="A4612" s="4">
        <v>44715.0</v>
      </c>
      <c r="B4612" s="2" t="s">
        <v>6</v>
      </c>
      <c r="C4612" s="3">
        <v>4137.56982421875</v>
      </c>
      <c r="D4612" s="3">
        <v>4142.669921875</v>
      </c>
      <c r="E4612" s="3">
        <v>4098.669921875</v>
      </c>
      <c r="F4612" s="3">
        <v>4108.5400390625</v>
      </c>
    </row>
    <row r="4613" ht="12.75" customHeight="1">
      <c r="A4613" s="4">
        <v>44715.0</v>
      </c>
      <c r="B4613" s="2" t="s">
        <v>7</v>
      </c>
      <c r="C4613" s="3">
        <v>117.550003051758</v>
      </c>
      <c r="D4613" s="3">
        <v>120.459999084473</v>
      </c>
      <c r="E4613" s="3">
        <v>115.230003356934</v>
      </c>
      <c r="F4613" s="3">
        <v>118.870002746582</v>
      </c>
    </row>
    <row r="4614" ht="12.75" customHeight="1">
      <c r="A4614" s="4">
        <v>44718.0</v>
      </c>
      <c r="B4614" s="2" t="s">
        <v>8</v>
      </c>
      <c r="C4614" s="3">
        <v>14576.8701171875</v>
      </c>
      <c r="D4614" s="3">
        <v>14709.3798828125</v>
      </c>
      <c r="E4614" s="3">
        <v>14548.259765625</v>
      </c>
      <c r="F4614" s="3">
        <v>14653.8095703125</v>
      </c>
    </row>
    <row r="4615" ht="12.75" customHeight="1">
      <c r="A4615" s="4">
        <v>44718.0</v>
      </c>
      <c r="B4615" s="2" t="s">
        <v>9</v>
      </c>
      <c r="C4615" s="3">
        <v>16530.69921875</v>
      </c>
      <c r="D4615" s="3">
        <v>16610.94921875</v>
      </c>
      <c r="E4615" s="3">
        <v>16444.55078125</v>
      </c>
      <c r="F4615" s="3">
        <v>16569.55078125</v>
      </c>
    </row>
    <row r="4616" ht="12.75" customHeight="1">
      <c r="A4616" s="4">
        <v>44718.0</v>
      </c>
      <c r="B4616" s="2" t="s">
        <v>11</v>
      </c>
      <c r="C4616" s="3">
        <v>27549.640625</v>
      </c>
      <c r="D4616" s="3">
        <v>27979.5390625</v>
      </c>
      <c r="E4616" s="3">
        <v>27523.94921875</v>
      </c>
      <c r="F4616" s="3">
        <v>27915.890625</v>
      </c>
    </row>
    <row r="4617" ht="12.75" customHeight="1">
      <c r="A4617" s="4">
        <v>44718.0</v>
      </c>
      <c r="B4617" s="2" t="s">
        <v>6</v>
      </c>
      <c r="C4617" s="3">
        <v>4134.72021484375</v>
      </c>
      <c r="D4617" s="3">
        <v>4168.77978515625</v>
      </c>
      <c r="E4617" s="3">
        <v>4109.18017578125</v>
      </c>
      <c r="F4617" s="3">
        <v>4121.43017578125</v>
      </c>
    </row>
    <row r="4618" ht="12.75" customHeight="1">
      <c r="A4618" s="4">
        <v>44718.0</v>
      </c>
      <c r="B4618" s="2" t="s">
        <v>10</v>
      </c>
      <c r="C4618" s="3">
        <v>3196.9599609375</v>
      </c>
      <c r="D4618" s="3">
        <v>3237.07006835938</v>
      </c>
      <c r="E4618" s="3">
        <v>3181.64990234375</v>
      </c>
      <c r="F4618" s="3">
        <v>3236.3701171875</v>
      </c>
    </row>
    <row r="4619" ht="12.75" customHeight="1">
      <c r="A4619" s="4">
        <v>44718.0</v>
      </c>
      <c r="B4619" s="2" t="s">
        <v>7</v>
      </c>
      <c r="C4619" s="3">
        <v>120.819999694824</v>
      </c>
      <c r="D4619" s="3">
        <v>120.98999786377</v>
      </c>
      <c r="E4619" s="3">
        <v>117.629997253418</v>
      </c>
      <c r="F4619" s="3">
        <v>118.5</v>
      </c>
    </row>
    <row r="4620" ht="12.75" customHeight="1">
      <c r="A4620" s="4">
        <v>44719.0</v>
      </c>
      <c r="B4620" s="2" t="s">
        <v>8</v>
      </c>
      <c r="C4620" s="3">
        <v>14569.2998046875</v>
      </c>
      <c r="D4620" s="3">
        <v>14590.6904296875</v>
      </c>
      <c r="E4620" s="3">
        <v>14458.33984375</v>
      </c>
      <c r="F4620" s="3">
        <v>14556.6201171875</v>
      </c>
    </row>
    <row r="4621" ht="12.75" customHeight="1">
      <c r="A4621" s="4">
        <v>44719.0</v>
      </c>
      <c r="B4621" s="2" t="s">
        <v>9</v>
      </c>
      <c r="C4621" s="3">
        <v>16469.599609375</v>
      </c>
      <c r="D4621" s="3">
        <v>16487.25</v>
      </c>
      <c r="E4621" s="3">
        <v>16347.099609375</v>
      </c>
      <c r="F4621" s="3">
        <v>16416.349609375</v>
      </c>
    </row>
    <row r="4622" ht="12.75" customHeight="1">
      <c r="A4622" s="4">
        <v>44719.0</v>
      </c>
      <c r="B4622" s="2" t="s">
        <v>11</v>
      </c>
      <c r="C4622" s="3">
        <v>27984.7890625</v>
      </c>
      <c r="D4622" s="3">
        <v>28094.73046875</v>
      </c>
      <c r="E4622" s="3">
        <v>27863.380859375</v>
      </c>
      <c r="F4622" s="3">
        <v>27943.94921875</v>
      </c>
    </row>
    <row r="4623" ht="12.75" customHeight="1">
      <c r="A4623" s="4">
        <v>44719.0</v>
      </c>
      <c r="B4623" s="2" t="s">
        <v>6</v>
      </c>
      <c r="C4623" s="3">
        <v>4096.47021484375</v>
      </c>
      <c r="D4623" s="3">
        <v>4164.85986328125</v>
      </c>
      <c r="E4623" s="3">
        <v>4080.18994140625</v>
      </c>
      <c r="F4623" s="3">
        <v>4160.68017578125</v>
      </c>
    </row>
    <row r="4624" ht="12.75" customHeight="1">
      <c r="A4624" s="4">
        <v>44719.0</v>
      </c>
      <c r="B4624" s="2" t="s">
        <v>10</v>
      </c>
      <c r="C4624" s="3">
        <v>3235.419921875</v>
      </c>
      <c r="D4624" s="3">
        <v>3253.09008789063</v>
      </c>
      <c r="E4624" s="3">
        <v>3222.63989257813</v>
      </c>
      <c r="F4624" s="3">
        <v>3241.76000976563</v>
      </c>
    </row>
    <row r="4625" ht="12.75" customHeight="1">
      <c r="A4625" s="4">
        <v>44719.0</v>
      </c>
      <c r="B4625" s="2" t="s">
        <v>7</v>
      </c>
      <c r="C4625" s="3">
        <v>119.099998474121</v>
      </c>
      <c r="D4625" s="3">
        <v>120.360000610352</v>
      </c>
      <c r="E4625" s="3">
        <v>117.139999389648</v>
      </c>
      <c r="F4625" s="3">
        <v>119.410003662109</v>
      </c>
    </row>
    <row r="4626" ht="12.75" customHeight="1">
      <c r="A4626" s="4">
        <v>44720.0</v>
      </c>
      <c r="B4626" s="2" t="s">
        <v>8</v>
      </c>
      <c r="C4626" s="3">
        <v>14595.7802734375</v>
      </c>
      <c r="D4626" s="3">
        <v>14602.0595703125</v>
      </c>
      <c r="E4626" s="3">
        <v>14378.5</v>
      </c>
      <c r="F4626" s="3">
        <v>14445.990234375</v>
      </c>
    </row>
    <row r="4627" ht="12.75" customHeight="1">
      <c r="A4627" s="4">
        <v>44720.0</v>
      </c>
      <c r="B4627" s="2" t="s">
        <v>9</v>
      </c>
      <c r="C4627" s="3">
        <v>16474.94921875</v>
      </c>
      <c r="D4627" s="3">
        <v>16514.30078125</v>
      </c>
      <c r="E4627" s="3">
        <v>16293.349609375</v>
      </c>
      <c r="F4627" s="3">
        <v>16356.25</v>
      </c>
    </row>
    <row r="4628" ht="12.75" customHeight="1">
      <c r="A4628" s="4">
        <v>44720.0</v>
      </c>
      <c r="B4628" s="2" t="s">
        <v>11</v>
      </c>
      <c r="C4628" s="3">
        <v>28100.259765625</v>
      </c>
      <c r="D4628" s="3">
        <v>28234.2890625</v>
      </c>
      <c r="E4628" s="3">
        <v>28089.779296875</v>
      </c>
      <c r="F4628" s="3">
        <v>28234.2890625</v>
      </c>
    </row>
    <row r="4629" ht="12.75" customHeight="1">
      <c r="A4629" s="4">
        <v>44720.0</v>
      </c>
      <c r="B4629" s="2" t="s">
        <v>6</v>
      </c>
      <c r="C4629" s="3">
        <v>4147.1201171875</v>
      </c>
      <c r="D4629" s="3">
        <v>4160.14013671875</v>
      </c>
      <c r="E4629" s="3">
        <v>4107.2001953125</v>
      </c>
      <c r="F4629" s="3">
        <v>4115.77001953125</v>
      </c>
    </row>
    <row r="4630" ht="12.75" customHeight="1">
      <c r="A4630" s="4">
        <v>44720.0</v>
      </c>
      <c r="B4630" s="2" t="s">
        <v>10</v>
      </c>
      <c r="C4630" s="3">
        <v>3245.02001953125</v>
      </c>
      <c r="D4630" s="3">
        <v>3266.6298828125</v>
      </c>
      <c r="E4630" s="3">
        <v>3216.01000976563</v>
      </c>
      <c r="F4630" s="3">
        <v>3263.7900390625</v>
      </c>
    </row>
    <row r="4631" ht="12.75" customHeight="1">
      <c r="A4631" s="4">
        <v>44720.0</v>
      </c>
      <c r="B4631" s="2" t="s">
        <v>7</v>
      </c>
      <c r="C4631" s="3">
        <v>119.790000915527</v>
      </c>
      <c r="D4631" s="3">
        <v>123.180000305176</v>
      </c>
      <c r="E4631" s="3">
        <v>119.300003051758</v>
      </c>
      <c r="F4631" s="3">
        <v>122.110000610352</v>
      </c>
    </row>
    <row r="4632" ht="12.75" customHeight="1">
      <c r="A4632" s="4">
        <v>44721.0</v>
      </c>
      <c r="B4632" s="2" t="s">
        <v>8</v>
      </c>
      <c r="C4632" s="3">
        <v>14364.58984375</v>
      </c>
      <c r="D4632" s="3">
        <v>14420.73046875</v>
      </c>
      <c r="E4632" s="3">
        <v>14186.9296875</v>
      </c>
      <c r="F4632" s="3">
        <v>14198.7998046875</v>
      </c>
    </row>
    <row r="4633" ht="12.75" customHeight="1">
      <c r="A4633" s="4">
        <v>44721.0</v>
      </c>
      <c r="B4633" s="2" t="s">
        <v>9</v>
      </c>
      <c r="C4633" s="3">
        <v>16263.849609375</v>
      </c>
      <c r="D4633" s="3">
        <v>16492.80078125</v>
      </c>
      <c r="E4633" s="3">
        <v>16243.849609375</v>
      </c>
      <c r="F4633" s="3">
        <v>16478.099609375</v>
      </c>
    </row>
    <row r="4634" ht="12.75" customHeight="1">
      <c r="A4634" s="4">
        <v>44721.0</v>
      </c>
      <c r="B4634" s="2" t="s">
        <v>11</v>
      </c>
      <c r="C4634" s="3">
        <v>28189.349609375</v>
      </c>
      <c r="D4634" s="3">
        <v>28389.75</v>
      </c>
      <c r="E4634" s="3">
        <v>28189.349609375</v>
      </c>
      <c r="F4634" s="3">
        <v>28246.529296875</v>
      </c>
    </row>
    <row r="4635" ht="12.75" customHeight="1">
      <c r="A4635" s="4">
        <v>44721.0</v>
      </c>
      <c r="B4635" s="2" t="s">
        <v>6</v>
      </c>
      <c r="C4635" s="3">
        <v>4101.64990234375</v>
      </c>
      <c r="D4635" s="3">
        <v>4119.10009765625</v>
      </c>
      <c r="E4635" s="3">
        <v>4017.169921875</v>
      </c>
      <c r="F4635" s="3">
        <v>4017.82006835938</v>
      </c>
    </row>
    <row r="4636" ht="12.75" customHeight="1">
      <c r="A4636" s="4">
        <v>44721.0</v>
      </c>
      <c r="B4636" s="2" t="s">
        <v>10</v>
      </c>
      <c r="C4636" s="3">
        <v>3259.48999023438</v>
      </c>
      <c r="D4636" s="3">
        <v>3270.56005859375</v>
      </c>
      <c r="E4636" s="3">
        <v>3223.47998046875</v>
      </c>
      <c r="F4636" s="3">
        <v>3238.94995117188</v>
      </c>
    </row>
    <row r="4637" ht="12.75" customHeight="1">
      <c r="A4637" s="4">
        <v>44721.0</v>
      </c>
      <c r="B4637" s="2" t="s">
        <v>7</v>
      </c>
      <c r="C4637" s="3">
        <v>122.430000305176</v>
      </c>
      <c r="D4637" s="3">
        <v>122.720001220703</v>
      </c>
      <c r="E4637" s="3">
        <v>120.790000915527</v>
      </c>
      <c r="F4637" s="3">
        <v>121.51000213623</v>
      </c>
    </row>
    <row r="4638" ht="12.75" customHeight="1">
      <c r="A4638" s="4">
        <v>44722.0</v>
      </c>
      <c r="B4638" s="2" t="s">
        <v>8</v>
      </c>
      <c r="C4638" s="3">
        <v>14110.0302734375</v>
      </c>
      <c r="D4638" s="3">
        <v>14121.0703125</v>
      </c>
      <c r="E4638" s="3">
        <v>13749.76953125</v>
      </c>
      <c r="F4638" s="3">
        <v>13761.830078125</v>
      </c>
    </row>
    <row r="4639" ht="12.75" customHeight="1">
      <c r="A4639" s="4">
        <v>44722.0</v>
      </c>
      <c r="B4639" s="2" t="s">
        <v>9</v>
      </c>
      <c r="C4639" s="3">
        <v>16283.9501953125</v>
      </c>
      <c r="D4639" s="3">
        <v>16324.7001953125</v>
      </c>
      <c r="E4639" s="3">
        <v>16172.599609375</v>
      </c>
      <c r="F4639" s="3">
        <v>16201.7998046875</v>
      </c>
    </row>
    <row r="4640" ht="12.75" customHeight="1">
      <c r="A4640" s="4">
        <v>44722.0</v>
      </c>
      <c r="B4640" s="2" t="s">
        <v>11</v>
      </c>
      <c r="C4640" s="3">
        <v>27996.349609375</v>
      </c>
      <c r="D4640" s="3">
        <v>28044.44921875</v>
      </c>
      <c r="E4640" s="3">
        <v>27795.169921875</v>
      </c>
      <c r="F4640" s="3">
        <v>27824.2890625</v>
      </c>
    </row>
    <row r="4641" ht="12.75" customHeight="1">
      <c r="A4641" s="4">
        <v>44722.0</v>
      </c>
      <c r="B4641" s="2" t="s">
        <v>6</v>
      </c>
      <c r="C4641" s="3">
        <v>3974.38989257813</v>
      </c>
      <c r="D4641" s="3">
        <v>3974.38989257813</v>
      </c>
      <c r="E4641" s="3">
        <v>3900.15991210938</v>
      </c>
      <c r="F4641" s="3">
        <v>3900.86010742188</v>
      </c>
    </row>
    <row r="4642" ht="12.75" customHeight="1">
      <c r="A4642" s="4">
        <v>44722.0</v>
      </c>
      <c r="B4642" s="2" t="s">
        <v>10</v>
      </c>
      <c r="C4642" s="3">
        <v>3214.17993164063</v>
      </c>
      <c r="D4642" s="3">
        <v>3286.6201171875</v>
      </c>
      <c r="E4642" s="3">
        <v>3210.81005859375</v>
      </c>
      <c r="F4642" s="3">
        <v>3284.830078125</v>
      </c>
    </row>
    <row r="4643" ht="12.75" customHeight="1">
      <c r="A4643" s="4">
        <v>44722.0</v>
      </c>
      <c r="B4643" s="2" t="s">
        <v>7</v>
      </c>
      <c r="C4643" s="3">
        <v>121.459999084473</v>
      </c>
      <c r="D4643" s="3">
        <v>122.75</v>
      </c>
      <c r="E4643" s="3">
        <v>118.330001831055</v>
      </c>
      <c r="F4643" s="3">
        <v>120.669998168945</v>
      </c>
    </row>
    <row r="4644" ht="12.75" customHeight="1">
      <c r="A4644" s="4">
        <v>44725.0</v>
      </c>
      <c r="B4644" s="2" t="s">
        <v>8</v>
      </c>
      <c r="C4644" s="3">
        <v>13564.4697265625</v>
      </c>
      <c r="D4644" s="3">
        <v>13648.83984375</v>
      </c>
      <c r="E4644" s="3">
        <v>13379.8701171875</v>
      </c>
      <c r="F4644" s="3">
        <v>13427.0302734375</v>
      </c>
    </row>
    <row r="4645" ht="12.75" customHeight="1">
      <c r="A4645" s="4">
        <v>44725.0</v>
      </c>
      <c r="B4645" s="2" t="s">
        <v>9</v>
      </c>
      <c r="C4645" s="3">
        <v>15877.5498046875</v>
      </c>
      <c r="D4645" s="3">
        <v>15886.150390625</v>
      </c>
      <c r="E4645" s="3">
        <v>15684.0</v>
      </c>
      <c r="F4645" s="3">
        <v>15774.400390625</v>
      </c>
    </row>
    <row r="4646" ht="12.75" customHeight="1">
      <c r="A4646" s="4">
        <v>44725.0</v>
      </c>
      <c r="B4646" s="2" t="s">
        <v>11</v>
      </c>
      <c r="C4646" s="3">
        <v>27369.66015625</v>
      </c>
      <c r="D4646" s="3">
        <v>27389.30078125</v>
      </c>
      <c r="E4646" s="3">
        <v>26948.220703125</v>
      </c>
      <c r="F4646" s="3">
        <v>26987.439453125</v>
      </c>
    </row>
    <row r="4647" ht="12.75" customHeight="1">
      <c r="A4647" s="4">
        <v>44725.0</v>
      </c>
      <c r="B4647" s="2" t="s">
        <v>6</v>
      </c>
      <c r="C4647" s="3">
        <v>3838.14990234375</v>
      </c>
      <c r="D4647" s="3">
        <v>3838.14990234375</v>
      </c>
      <c r="E4647" s="3">
        <v>3734.30004882813</v>
      </c>
      <c r="F4647" s="3">
        <v>3749.6298828125</v>
      </c>
    </row>
    <row r="4648" ht="12.75" customHeight="1">
      <c r="A4648" s="4">
        <v>44725.0</v>
      </c>
      <c r="B4648" s="2" t="s">
        <v>10</v>
      </c>
      <c r="C4648" s="3">
        <v>3256.28002929688</v>
      </c>
      <c r="D4648" s="3">
        <v>3272.98999023438</v>
      </c>
      <c r="E4648" s="3">
        <v>3229.31005859375</v>
      </c>
      <c r="F4648" s="3">
        <v>3255.55004882813</v>
      </c>
    </row>
    <row r="4649" ht="12.75" customHeight="1">
      <c r="A4649" s="4">
        <v>44725.0</v>
      </c>
      <c r="B4649" s="2" t="s">
        <v>7</v>
      </c>
      <c r="C4649" s="3">
        <v>120.190002441406</v>
      </c>
      <c r="D4649" s="3">
        <v>122.25</v>
      </c>
      <c r="E4649" s="3">
        <v>117.470001220703</v>
      </c>
      <c r="F4649" s="3">
        <v>120.930000305176</v>
      </c>
    </row>
    <row r="4650" ht="12.75" customHeight="1">
      <c r="A4650" s="4">
        <v>44726.0</v>
      </c>
      <c r="B4650" s="2" t="s">
        <v>8</v>
      </c>
      <c r="C4650" s="3">
        <v>13557.4404296875</v>
      </c>
      <c r="D4650" s="3">
        <v>13569.9296875</v>
      </c>
      <c r="E4650" s="3">
        <v>13294.0</v>
      </c>
      <c r="F4650" s="3">
        <v>13304.3896484375</v>
      </c>
    </row>
    <row r="4651" ht="12.75" customHeight="1">
      <c r="A4651" s="4">
        <v>44726.0</v>
      </c>
      <c r="B4651" s="2" t="s">
        <v>9</v>
      </c>
      <c r="C4651" s="3">
        <v>15674.25</v>
      </c>
      <c r="D4651" s="3">
        <v>15858.0</v>
      </c>
      <c r="E4651" s="3">
        <v>15659.4501953125</v>
      </c>
      <c r="F4651" s="3">
        <v>15732.099609375</v>
      </c>
    </row>
    <row r="4652" ht="12.75" customHeight="1">
      <c r="A4652" s="4">
        <v>44726.0</v>
      </c>
      <c r="B4652" s="2" t="s">
        <v>11</v>
      </c>
      <c r="C4652" s="3">
        <v>26555.75</v>
      </c>
      <c r="D4652" s="3">
        <v>26657.919921875</v>
      </c>
      <c r="E4652" s="3">
        <v>26357.900390625</v>
      </c>
      <c r="F4652" s="3">
        <v>26629.859375</v>
      </c>
    </row>
    <row r="4653" ht="12.75" customHeight="1">
      <c r="A4653" s="4">
        <v>44726.0</v>
      </c>
      <c r="B4653" s="2" t="s">
        <v>6</v>
      </c>
      <c r="C4653" s="3">
        <v>3763.52001953125</v>
      </c>
      <c r="D4653" s="3">
        <v>3778.17993164063</v>
      </c>
      <c r="E4653" s="3">
        <v>3705.67993164063</v>
      </c>
      <c r="F4653" s="3">
        <v>3735.47998046875</v>
      </c>
    </row>
    <row r="4654" ht="12.75" customHeight="1">
      <c r="A4654" s="4">
        <v>44726.0</v>
      </c>
      <c r="B4654" s="2" t="s">
        <v>10</v>
      </c>
      <c r="C4654" s="3">
        <v>3224.2099609375</v>
      </c>
      <c r="D4654" s="3">
        <v>3289.1298828125</v>
      </c>
      <c r="E4654" s="3">
        <v>3195.82006835938</v>
      </c>
      <c r="F4654" s="3">
        <v>3288.90991210938</v>
      </c>
    </row>
    <row r="4655" ht="12.75" customHeight="1">
      <c r="A4655" s="4">
        <v>44726.0</v>
      </c>
      <c r="B4655" s="2" t="s">
        <v>7</v>
      </c>
      <c r="C4655" s="3">
        <v>121.089996337891</v>
      </c>
      <c r="D4655" s="3">
        <v>123.680000305176</v>
      </c>
      <c r="E4655" s="3">
        <v>116.620002746582</v>
      </c>
      <c r="F4655" s="3">
        <v>118.930000305176</v>
      </c>
    </row>
    <row r="4656" ht="12.75" customHeight="1">
      <c r="A4656" s="4">
        <v>44727.0</v>
      </c>
      <c r="B4656" s="2" t="s">
        <v>8</v>
      </c>
      <c r="C4656" s="3">
        <v>13480.5</v>
      </c>
      <c r="D4656" s="3">
        <v>13566.7998046875</v>
      </c>
      <c r="E4656" s="3">
        <v>13358.400390625</v>
      </c>
      <c r="F4656" s="3">
        <v>13485.2900390625</v>
      </c>
    </row>
    <row r="4657" ht="12.75" customHeight="1">
      <c r="A4657" s="4">
        <v>44727.0</v>
      </c>
      <c r="B4657" s="2" t="s">
        <v>9</v>
      </c>
      <c r="C4657" s="3">
        <v>15729.25</v>
      </c>
      <c r="D4657" s="3">
        <v>15783.650390625</v>
      </c>
      <c r="E4657" s="3">
        <v>15678.900390625</v>
      </c>
      <c r="F4657" s="3">
        <v>15692.150390625</v>
      </c>
    </row>
    <row r="4658" ht="12.75" customHeight="1">
      <c r="A4658" s="4">
        <v>44727.0</v>
      </c>
      <c r="B4658" s="2" t="s">
        <v>11</v>
      </c>
      <c r="C4658" s="3">
        <v>26625.6796875</v>
      </c>
      <c r="D4658" s="3">
        <v>26638.759765625</v>
      </c>
      <c r="E4658" s="3">
        <v>26321.6796875</v>
      </c>
      <c r="F4658" s="3">
        <v>26326.16015625</v>
      </c>
    </row>
    <row r="4659" ht="12.75" customHeight="1">
      <c r="A4659" s="4">
        <v>44727.0</v>
      </c>
      <c r="B4659" s="2" t="s">
        <v>6</v>
      </c>
      <c r="C4659" s="3">
        <v>3764.05004882813</v>
      </c>
      <c r="D4659" s="3">
        <v>3837.56005859375</v>
      </c>
      <c r="E4659" s="3">
        <v>3722.30004882813</v>
      </c>
      <c r="F4659" s="3">
        <v>3789.98999023438</v>
      </c>
    </row>
    <row r="4660" ht="12.75" customHeight="1">
      <c r="A4660" s="4">
        <v>44727.0</v>
      </c>
      <c r="B4660" s="2" t="s">
        <v>10</v>
      </c>
      <c r="C4660" s="3">
        <v>3289.10009765625</v>
      </c>
      <c r="D4660" s="3">
        <v>3358.55004882813</v>
      </c>
      <c r="E4660" s="3">
        <v>3288.85009765625</v>
      </c>
      <c r="F4660" s="3">
        <v>3305.40991210938</v>
      </c>
    </row>
    <row r="4661" ht="12.75" customHeight="1">
      <c r="A4661" s="4">
        <v>44727.0</v>
      </c>
      <c r="B4661" s="2" t="s">
        <v>7</v>
      </c>
      <c r="C4661" s="3">
        <v>119.069999694824</v>
      </c>
      <c r="D4661" s="3">
        <v>119.610000610352</v>
      </c>
      <c r="E4661" s="3">
        <v>114.599998474121</v>
      </c>
      <c r="F4661" s="3">
        <v>115.309997558594</v>
      </c>
    </row>
    <row r="4662" ht="12.75" customHeight="1">
      <c r="A4662" s="4">
        <v>44728.0</v>
      </c>
      <c r="B4662" s="2" t="s">
        <v>8</v>
      </c>
      <c r="C4662" s="3">
        <v>13440.4296875</v>
      </c>
      <c r="D4662" s="3">
        <v>13443.3203125</v>
      </c>
      <c r="E4662" s="3">
        <v>13007.91015625</v>
      </c>
      <c r="F4662" s="3">
        <v>13038.490234375</v>
      </c>
    </row>
    <row r="4663" ht="12.75" customHeight="1">
      <c r="A4663" s="4">
        <v>44728.0</v>
      </c>
      <c r="B4663" s="2" t="s">
        <v>9</v>
      </c>
      <c r="C4663" s="3">
        <v>15832.25</v>
      </c>
      <c r="D4663" s="3">
        <v>15863.150390625</v>
      </c>
      <c r="E4663" s="3">
        <v>15335.099609375</v>
      </c>
      <c r="F4663" s="3">
        <v>15360.599609375</v>
      </c>
    </row>
    <row r="4664" ht="12.75" customHeight="1">
      <c r="A4664" s="4">
        <v>44728.0</v>
      </c>
      <c r="B4664" s="2" t="s">
        <v>11</v>
      </c>
      <c r="C4664" s="3">
        <v>26715.51953125</v>
      </c>
      <c r="D4664" s="3">
        <v>26947.69921875</v>
      </c>
      <c r="E4664" s="3">
        <v>26431.19921875</v>
      </c>
      <c r="F4664" s="3">
        <v>26431.19921875</v>
      </c>
    </row>
    <row r="4665" ht="12.75" customHeight="1">
      <c r="A4665" s="4">
        <v>44728.0</v>
      </c>
      <c r="B4665" s="2" t="s">
        <v>6</v>
      </c>
      <c r="C4665" s="3">
        <v>3728.17993164063</v>
      </c>
      <c r="D4665" s="3">
        <v>3728.17993164063</v>
      </c>
      <c r="E4665" s="3">
        <v>3639.77001953125</v>
      </c>
      <c r="F4665" s="3">
        <v>3666.77001953125</v>
      </c>
    </row>
    <row r="4666" ht="12.75" customHeight="1">
      <c r="A4666" s="4">
        <v>44728.0</v>
      </c>
      <c r="B4666" s="2" t="s">
        <v>10</v>
      </c>
      <c r="C4666" s="3">
        <v>3306.84008789063</v>
      </c>
      <c r="D4666" s="3">
        <v>3319.68994140625</v>
      </c>
      <c r="E4666" s="3">
        <v>3277.53002929688</v>
      </c>
      <c r="F4666" s="3">
        <v>3285.3798828125</v>
      </c>
    </row>
    <row r="4667" ht="12.75" customHeight="1">
      <c r="A4667" s="4">
        <v>44728.0</v>
      </c>
      <c r="B4667" s="2" t="s">
        <v>7</v>
      </c>
      <c r="C4667" s="3">
        <v>115.980003356934</v>
      </c>
      <c r="D4667" s="3">
        <v>118.080001831055</v>
      </c>
      <c r="E4667" s="3">
        <v>112.309997558594</v>
      </c>
      <c r="F4667" s="3">
        <v>117.589996337891</v>
      </c>
    </row>
    <row r="4668" ht="12.75" customHeight="1">
      <c r="A4668" s="4">
        <v>44729.0</v>
      </c>
      <c r="B4668" s="2" t="s">
        <v>8</v>
      </c>
      <c r="C4668" s="3">
        <v>13092.849609375</v>
      </c>
      <c r="D4668" s="3">
        <v>13237.7001953125</v>
      </c>
      <c r="E4668" s="3">
        <v>13020.419921875</v>
      </c>
      <c r="F4668" s="3">
        <v>13126.259765625</v>
      </c>
    </row>
    <row r="4669" ht="12.75" customHeight="1">
      <c r="A4669" s="4">
        <v>44729.0</v>
      </c>
      <c r="B4669" s="2" t="s">
        <v>9</v>
      </c>
      <c r="C4669" s="3">
        <v>15272.650390625</v>
      </c>
      <c r="D4669" s="3">
        <v>15400.400390625</v>
      </c>
      <c r="E4669" s="3">
        <v>15183.400390625</v>
      </c>
      <c r="F4669" s="3">
        <v>15293.5</v>
      </c>
    </row>
    <row r="4670" ht="12.75" customHeight="1">
      <c r="A4670" s="4">
        <v>44729.0</v>
      </c>
      <c r="B4670" s="2" t="s">
        <v>11</v>
      </c>
      <c r="C4670" s="3">
        <v>25988.19921875</v>
      </c>
      <c r="D4670" s="3">
        <v>26072.349609375</v>
      </c>
      <c r="E4670" s="3">
        <v>25720.80078125</v>
      </c>
      <c r="F4670" s="3">
        <v>25963.0</v>
      </c>
    </row>
    <row r="4671" ht="12.75" customHeight="1">
      <c r="A4671" s="4">
        <v>44729.0</v>
      </c>
      <c r="B4671" s="2" t="s">
        <v>6</v>
      </c>
      <c r="C4671" s="3">
        <v>3665.89990234375</v>
      </c>
      <c r="D4671" s="3">
        <v>3707.7099609375</v>
      </c>
      <c r="E4671" s="3">
        <v>3636.8701171875</v>
      </c>
      <c r="F4671" s="3">
        <v>3674.84008789063</v>
      </c>
    </row>
    <row r="4672" ht="12.75" customHeight="1">
      <c r="A4672" s="4">
        <v>44729.0</v>
      </c>
      <c r="B4672" s="2" t="s">
        <v>10</v>
      </c>
      <c r="C4672" s="3">
        <v>3265.51000976563</v>
      </c>
      <c r="D4672" s="3">
        <v>3323.28002929688</v>
      </c>
      <c r="E4672" s="3">
        <v>3262.88989257813</v>
      </c>
      <c r="F4672" s="3">
        <v>3316.7900390625</v>
      </c>
    </row>
    <row r="4673" ht="12.75" customHeight="1">
      <c r="A4673" s="4">
        <v>44729.0</v>
      </c>
      <c r="B4673" s="2" t="s">
        <v>7</v>
      </c>
      <c r="C4673" s="3">
        <v>117.080001831055</v>
      </c>
      <c r="D4673" s="3">
        <v>118.970001220703</v>
      </c>
      <c r="E4673" s="3">
        <v>108.25</v>
      </c>
      <c r="F4673" s="3">
        <v>109.559997558594</v>
      </c>
    </row>
    <row r="4674" ht="12.75" customHeight="1">
      <c r="A4674" s="4">
        <v>44732.0</v>
      </c>
      <c r="B4674" s="2" t="s">
        <v>8</v>
      </c>
      <c r="C4674" s="3">
        <v>13207.7900390625</v>
      </c>
      <c r="D4674" s="3">
        <v>13265.599609375</v>
      </c>
      <c r="E4674" s="3">
        <v>13106.3798828125</v>
      </c>
      <c r="F4674" s="3">
        <v>13265.599609375</v>
      </c>
    </row>
    <row r="4675" ht="12.75" customHeight="1">
      <c r="A4675" s="4">
        <v>44732.0</v>
      </c>
      <c r="B4675" s="2" t="s">
        <v>9</v>
      </c>
      <c r="C4675" s="3">
        <v>15334.5</v>
      </c>
      <c r="D4675" s="3">
        <v>15382.5</v>
      </c>
      <c r="E4675" s="3">
        <v>15191.099609375</v>
      </c>
      <c r="F4675" s="3">
        <v>15350.150390625</v>
      </c>
    </row>
    <row r="4676" ht="12.75" customHeight="1">
      <c r="A4676" s="4">
        <v>44732.0</v>
      </c>
      <c r="B4676" s="2" t="s">
        <v>11</v>
      </c>
      <c r="C4676" s="3">
        <v>26156.619140625</v>
      </c>
      <c r="D4676" s="3">
        <v>26156.619140625</v>
      </c>
      <c r="E4676" s="3">
        <v>25520.23046875</v>
      </c>
      <c r="F4676" s="3">
        <v>25771.220703125</v>
      </c>
    </row>
    <row r="4677" ht="12.75" customHeight="1">
      <c r="A4677" s="4">
        <v>44732.0</v>
      </c>
      <c r="B4677" s="2" t="s">
        <v>10</v>
      </c>
      <c r="C4677" s="3">
        <v>3315.78002929688</v>
      </c>
      <c r="D4677" s="3">
        <v>3333.89990234375</v>
      </c>
      <c r="E4677" s="3">
        <v>3292.92993164063</v>
      </c>
      <c r="F4677" s="3">
        <v>3315.42993164063</v>
      </c>
    </row>
    <row r="4678" ht="12.75" customHeight="1">
      <c r="A4678" s="4">
        <v>44733.0</v>
      </c>
      <c r="B4678" s="2" t="s">
        <v>8</v>
      </c>
      <c r="C4678" s="3">
        <v>13335.150390625</v>
      </c>
      <c r="D4678" s="3">
        <v>13443.76953125</v>
      </c>
      <c r="E4678" s="3">
        <v>13273.2001953125</v>
      </c>
      <c r="F4678" s="3">
        <v>13292.400390625</v>
      </c>
    </row>
    <row r="4679" ht="12.75" customHeight="1">
      <c r="A4679" s="4">
        <v>44733.0</v>
      </c>
      <c r="B4679" s="2" t="s">
        <v>9</v>
      </c>
      <c r="C4679" s="3">
        <v>15455.9501953125</v>
      </c>
      <c r="D4679" s="3">
        <v>15707.25</v>
      </c>
      <c r="E4679" s="3">
        <v>15419.849609375</v>
      </c>
      <c r="F4679" s="3">
        <v>15638.7998046875</v>
      </c>
    </row>
    <row r="4680" ht="12.75" customHeight="1">
      <c r="A4680" s="4">
        <v>44733.0</v>
      </c>
      <c r="B4680" s="2" t="s">
        <v>11</v>
      </c>
      <c r="C4680" s="3">
        <v>26070.919921875</v>
      </c>
      <c r="D4680" s="3">
        <v>26418.83984375</v>
      </c>
      <c r="E4680" s="3">
        <v>25972.279296875</v>
      </c>
      <c r="F4680" s="3">
        <v>26246.310546875</v>
      </c>
    </row>
    <row r="4681" ht="12.75" customHeight="1">
      <c r="A4681" s="4">
        <v>44733.0</v>
      </c>
      <c r="B4681" s="2" t="s">
        <v>6</v>
      </c>
      <c r="C4681" s="3">
        <v>3715.31005859375</v>
      </c>
      <c r="D4681" s="3">
        <v>3779.64990234375</v>
      </c>
      <c r="E4681" s="3">
        <v>3715.31005859375</v>
      </c>
      <c r="F4681" s="3">
        <v>3764.7900390625</v>
      </c>
    </row>
    <row r="4682" ht="12.75" customHeight="1">
      <c r="A4682" s="4">
        <v>44733.0</v>
      </c>
      <c r="B4682" s="2" t="s">
        <v>10</v>
      </c>
      <c r="C4682" s="3">
        <v>3313.7900390625</v>
      </c>
      <c r="D4682" s="3">
        <v>3329.38989257813</v>
      </c>
      <c r="E4682" s="3">
        <v>3279.830078125</v>
      </c>
      <c r="F4682" s="3">
        <v>3306.71997070313</v>
      </c>
    </row>
    <row r="4683" ht="12.75" customHeight="1">
      <c r="A4683" s="4">
        <v>44733.0</v>
      </c>
      <c r="B4683" s="2" t="s">
        <v>7</v>
      </c>
      <c r="C4683" s="3">
        <v>110.580001831055</v>
      </c>
      <c r="D4683" s="3">
        <v>112.470001220703</v>
      </c>
      <c r="E4683" s="3">
        <v>108.720001220703</v>
      </c>
      <c r="F4683" s="3">
        <v>110.650001525879</v>
      </c>
    </row>
    <row r="4684" ht="12.75" customHeight="1">
      <c r="A4684" s="4">
        <v>44734.0</v>
      </c>
      <c r="B4684" s="2" t="s">
        <v>8</v>
      </c>
      <c r="C4684" s="3">
        <v>13062.259765625</v>
      </c>
      <c r="D4684" s="3">
        <v>13206.1103515625</v>
      </c>
      <c r="E4684" s="3">
        <v>12965.6904296875</v>
      </c>
      <c r="F4684" s="3">
        <v>13144.2802734375</v>
      </c>
    </row>
    <row r="4685" ht="12.75" customHeight="1">
      <c r="A4685" s="4">
        <v>44734.0</v>
      </c>
      <c r="B4685" s="2" t="s">
        <v>9</v>
      </c>
      <c r="C4685" s="3">
        <v>15545.650390625</v>
      </c>
      <c r="D4685" s="3">
        <v>15565.400390625</v>
      </c>
      <c r="E4685" s="3">
        <v>15385.9501953125</v>
      </c>
      <c r="F4685" s="3">
        <v>15413.2998046875</v>
      </c>
    </row>
    <row r="4686" ht="12.75" customHeight="1">
      <c r="A4686" s="4">
        <v>44734.0</v>
      </c>
      <c r="B4686" s="2" t="s">
        <v>11</v>
      </c>
      <c r="C4686" s="3">
        <v>26441.720703125</v>
      </c>
      <c r="D4686" s="3">
        <v>26462.830078125</v>
      </c>
      <c r="E4686" s="3">
        <v>26149.169921875</v>
      </c>
      <c r="F4686" s="3">
        <v>26149.55078125</v>
      </c>
    </row>
    <row r="4687" ht="12.75" customHeight="1">
      <c r="A4687" s="4">
        <v>44734.0</v>
      </c>
      <c r="B4687" s="2" t="s">
        <v>6</v>
      </c>
      <c r="C4687" s="3">
        <v>3733.88989257813</v>
      </c>
      <c r="D4687" s="3">
        <v>3801.7900390625</v>
      </c>
      <c r="E4687" s="3">
        <v>3717.68994140625</v>
      </c>
      <c r="F4687" s="3">
        <v>3759.88989257813</v>
      </c>
    </row>
    <row r="4688" ht="12.75" customHeight="1">
      <c r="A4688" s="4">
        <v>44734.0</v>
      </c>
      <c r="B4688" s="2" t="s">
        <v>10</v>
      </c>
      <c r="C4688" s="3">
        <v>3309.1201171875</v>
      </c>
      <c r="D4688" s="3">
        <v>3311.02001953125</v>
      </c>
      <c r="E4688" s="3">
        <v>3266.5400390625</v>
      </c>
      <c r="F4688" s="3">
        <v>3267.19995117188</v>
      </c>
    </row>
    <row r="4689" ht="12.75" customHeight="1">
      <c r="A4689" s="4">
        <v>44734.0</v>
      </c>
      <c r="B4689" s="2" t="s">
        <v>7</v>
      </c>
      <c r="C4689" s="3">
        <v>109.540000915527</v>
      </c>
      <c r="D4689" s="3">
        <v>109.76000213623</v>
      </c>
      <c r="E4689" s="3">
        <v>101.529998779297</v>
      </c>
      <c r="F4689" s="3">
        <v>106.190002441406</v>
      </c>
    </row>
    <row r="4690" ht="12.75" customHeight="1">
      <c r="A4690" s="4">
        <v>44735.0</v>
      </c>
      <c r="B4690" s="2" t="s">
        <v>8</v>
      </c>
      <c r="C4690" s="3">
        <v>13082.6201171875</v>
      </c>
      <c r="D4690" s="3">
        <v>13120.3095703125</v>
      </c>
      <c r="E4690" s="3">
        <v>12912.58984375</v>
      </c>
      <c r="F4690" s="3">
        <v>12912.58984375</v>
      </c>
    </row>
    <row r="4691" ht="12.75" customHeight="1">
      <c r="A4691" s="4">
        <v>44735.0</v>
      </c>
      <c r="B4691" s="2" t="s">
        <v>9</v>
      </c>
      <c r="C4691" s="3">
        <v>15451.5498046875</v>
      </c>
      <c r="D4691" s="3">
        <v>15628.4501953125</v>
      </c>
      <c r="E4691" s="3">
        <v>15367.5</v>
      </c>
      <c r="F4691" s="3">
        <v>15556.650390625</v>
      </c>
    </row>
    <row r="4692" ht="12.75" customHeight="1">
      <c r="A4692" s="4">
        <v>44735.0</v>
      </c>
      <c r="B4692" s="2" t="s">
        <v>11</v>
      </c>
      <c r="C4692" s="3">
        <v>26134.890625</v>
      </c>
      <c r="D4692" s="3">
        <v>26401.970703125</v>
      </c>
      <c r="E4692" s="3">
        <v>26039.5703125</v>
      </c>
      <c r="F4692" s="3">
        <v>26171.25</v>
      </c>
    </row>
    <row r="4693" ht="12.75" customHeight="1">
      <c r="A4693" s="4">
        <v>44735.0</v>
      </c>
      <c r="B4693" s="2" t="s">
        <v>6</v>
      </c>
      <c r="C4693" s="3">
        <v>3774.7099609375</v>
      </c>
      <c r="D4693" s="3">
        <v>3802.580078125</v>
      </c>
      <c r="E4693" s="3">
        <v>3743.52001953125</v>
      </c>
      <c r="F4693" s="3">
        <v>3795.72998046875</v>
      </c>
    </row>
    <row r="4694" ht="12.75" customHeight="1">
      <c r="A4694" s="4">
        <v>44735.0</v>
      </c>
      <c r="B4694" s="2" t="s">
        <v>10</v>
      </c>
      <c r="C4694" s="3">
        <v>3269.05004882813</v>
      </c>
      <c r="D4694" s="3">
        <v>3320.14990234375</v>
      </c>
      <c r="E4694" s="3">
        <v>3262.2900390625</v>
      </c>
      <c r="F4694" s="3">
        <v>3320.14990234375</v>
      </c>
    </row>
    <row r="4695" ht="12.75" customHeight="1">
      <c r="A4695" s="4">
        <v>44735.0</v>
      </c>
      <c r="B4695" s="2" t="s">
        <v>7</v>
      </c>
      <c r="C4695" s="3">
        <v>104.419998168945</v>
      </c>
      <c r="D4695" s="3">
        <v>107.050003051758</v>
      </c>
      <c r="E4695" s="3">
        <v>102.319999694824</v>
      </c>
      <c r="F4695" s="3">
        <v>104.269996643066</v>
      </c>
    </row>
    <row r="4696" ht="12.75" customHeight="1">
      <c r="A4696" s="4">
        <v>44736.0</v>
      </c>
      <c r="B4696" s="2" t="s">
        <v>8</v>
      </c>
      <c r="C4696" s="3">
        <v>12949.8701171875</v>
      </c>
      <c r="D4696" s="3">
        <v>13160.7099609375</v>
      </c>
      <c r="E4696" s="3">
        <v>12904.8603515625</v>
      </c>
      <c r="F4696" s="3">
        <v>13118.1298828125</v>
      </c>
    </row>
    <row r="4697" ht="12.75" customHeight="1">
      <c r="A4697" s="4">
        <v>44736.0</v>
      </c>
      <c r="B4697" s="2" t="s">
        <v>9</v>
      </c>
      <c r="C4697" s="3">
        <v>15657.400390625</v>
      </c>
      <c r="D4697" s="3">
        <v>15749.25</v>
      </c>
      <c r="E4697" s="3">
        <v>15619.4501953125</v>
      </c>
      <c r="F4697" s="3">
        <v>15699.25</v>
      </c>
    </row>
    <row r="4698" ht="12.75" customHeight="1">
      <c r="A4698" s="4">
        <v>44736.0</v>
      </c>
      <c r="B4698" s="2" t="s">
        <v>11</v>
      </c>
      <c r="C4698" s="3">
        <v>26228.419921875</v>
      </c>
      <c r="D4698" s="3">
        <v>26519.16015625</v>
      </c>
      <c r="E4698" s="3">
        <v>26148.560546875</v>
      </c>
      <c r="F4698" s="3">
        <v>26491.970703125</v>
      </c>
    </row>
    <row r="4699" ht="12.75" customHeight="1">
      <c r="A4699" s="4">
        <v>44736.0</v>
      </c>
      <c r="B4699" s="2" t="s">
        <v>6</v>
      </c>
      <c r="C4699" s="3">
        <v>3821.75</v>
      </c>
      <c r="D4699" s="3">
        <v>3913.64990234375</v>
      </c>
      <c r="E4699" s="3">
        <v>3821.75</v>
      </c>
      <c r="F4699" s="3">
        <v>3911.73999023438</v>
      </c>
    </row>
    <row r="4700" ht="12.75" customHeight="1">
      <c r="A4700" s="4">
        <v>44736.0</v>
      </c>
      <c r="B4700" s="2" t="s">
        <v>10</v>
      </c>
      <c r="C4700" s="3">
        <v>3324.73999023438</v>
      </c>
      <c r="D4700" s="3">
        <v>3356.7099609375</v>
      </c>
      <c r="E4700" s="3">
        <v>3322.94995117188</v>
      </c>
      <c r="F4700" s="3">
        <v>3349.75</v>
      </c>
    </row>
    <row r="4701" ht="12.75" customHeight="1">
      <c r="A4701" s="4">
        <v>44736.0</v>
      </c>
      <c r="B4701" s="2" t="s">
        <v>7</v>
      </c>
      <c r="C4701" s="3">
        <v>103.98999786377</v>
      </c>
      <c r="D4701" s="3">
        <v>108.580001831055</v>
      </c>
      <c r="E4701" s="3">
        <v>103.639999389648</v>
      </c>
      <c r="F4701" s="3">
        <v>107.620002746582</v>
      </c>
    </row>
    <row r="4702" ht="12.75" customHeight="1">
      <c r="A4702" s="4">
        <v>44739.0</v>
      </c>
      <c r="B4702" s="2" t="s">
        <v>8</v>
      </c>
      <c r="C4702" s="3">
        <v>13217.900390625</v>
      </c>
      <c r="D4702" s="3">
        <v>13378.419921875</v>
      </c>
      <c r="E4702" s="3">
        <v>13126.8603515625</v>
      </c>
      <c r="F4702" s="3">
        <v>13186.0703125</v>
      </c>
    </row>
    <row r="4703" ht="12.75" customHeight="1">
      <c r="A4703" s="4">
        <v>44739.0</v>
      </c>
      <c r="B4703" s="2" t="s">
        <v>9</v>
      </c>
      <c r="C4703" s="3">
        <v>15926.2001953125</v>
      </c>
      <c r="D4703" s="3">
        <v>15927.4501953125</v>
      </c>
      <c r="E4703" s="3">
        <v>15815.5</v>
      </c>
      <c r="F4703" s="3">
        <v>15832.0498046875</v>
      </c>
    </row>
    <row r="4704" ht="12.75" customHeight="1">
      <c r="A4704" s="4">
        <v>44739.0</v>
      </c>
      <c r="B4704" s="2" t="s">
        <v>11</v>
      </c>
      <c r="C4704" s="3">
        <v>26741.80078125</v>
      </c>
      <c r="D4704" s="3">
        <v>26938.4296875</v>
      </c>
      <c r="E4704" s="3">
        <v>26665.439453125</v>
      </c>
      <c r="F4704" s="3">
        <v>26871.26953125</v>
      </c>
    </row>
    <row r="4705" ht="12.75" customHeight="1">
      <c r="A4705" s="4">
        <v>44739.0</v>
      </c>
      <c r="B4705" s="2" t="s">
        <v>6</v>
      </c>
      <c r="C4705" s="3">
        <v>3920.76000976563</v>
      </c>
      <c r="D4705" s="3">
        <v>3927.71997070313</v>
      </c>
      <c r="E4705" s="3">
        <v>3889.65991210938</v>
      </c>
      <c r="F4705" s="3">
        <v>3900.11010742188</v>
      </c>
    </row>
    <row r="4706" ht="12.75" customHeight="1">
      <c r="A4706" s="4">
        <v>44739.0</v>
      </c>
      <c r="B4706" s="2" t="s">
        <v>10</v>
      </c>
      <c r="C4706" s="3">
        <v>3364.0</v>
      </c>
      <c r="D4706" s="3">
        <v>3393.31005859375</v>
      </c>
      <c r="E4706" s="3">
        <v>3364.0</v>
      </c>
      <c r="F4706" s="3">
        <v>3379.18994140625</v>
      </c>
    </row>
    <row r="4707" ht="12.75" customHeight="1">
      <c r="A4707" s="4">
        <v>44739.0</v>
      </c>
      <c r="B4707" s="2" t="s">
        <v>7</v>
      </c>
      <c r="C4707" s="3">
        <v>107.220001220703</v>
      </c>
      <c r="D4707" s="3">
        <v>110.540000915527</v>
      </c>
      <c r="E4707" s="3">
        <v>105.599998474121</v>
      </c>
      <c r="F4707" s="3">
        <v>109.569999694824</v>
      </c>
    </row>
    <row r="4708" ht="12.75" customHeight="1">
      <c r="A4708" s="4">
        <v>44740.0</v>
      </c>
      <c r="B4708" s="2" t="s">
        <v>8</v>
      </c>
      <c r="C4708" s="3">
        <v>13264.6201171875</v>
      </c>
      <c r="D4708" s="3">
        <v>13358.6201171875</v>
      </c>
      <c r="E4708" s="3">
        <v>13221.0400390625</v>
      </c>
      <c r="F4708" s="3">
        <v>13231.8203125</v>
      </c>
    </row>
    <row r="4709" ht="12.75" customHeight="1">
      <c r="A4709" s="4">
        <v>44740.0</v>
      </c>
      <c r="B4709" s="2" t="s">
        <v>9</v>
      </c>
      <c r="C4709" s="3">
        <v>15757.4501953125</v>
      </c>
      <c r="D4709" s="3">
        <v>15892.099609375</v>
      </c>
      <c r="E4709" s="3">
        <v>15710.150390625</v>
      </c>
      <c r="F4709" s="3">
        <v>15850.2001953125</v>
      </c>
    </row>
    <row r="4710" ht="12.75" customHeight="1">
      <c r="A4710" s="4">
        <v>44740.0</v>
      </c>
      <c r="B4710" s="2" t="s">
        <v>11</v>
      </c>
      <c r="C4710" s="3">
        <v>26795.6796875</v>
      </c>
      <c r="D4710" s="3">
        <v>27062.310546875</v>
      </c>
      <c r="E4710" s="3">
        <v>26789.5</v>
      </c>
      <c r="F4710" s="3">
        <v>27049.470703125</v>
      </c>
    </row>
    <row r="4711" ht="12.75" customHeight="1">
      <c r="A4711" s="4">
        <v>44740.0</v>
      </c>
      <c r="B4711" s="2" t="s">
        <v>6</v>
      </c>
      <c r="C4711" s="3">
        <v>3913.0</v>
      </c>
      <c r="D4711" s="3">
        <v>3945.86010742188</v>
      </c>
      <c r="E4711" s="3">
        <v>3820.13989257813</v>
      </c>
      <c r="F4711" s="3">
        <v>3821.55004882813</v>
      </c>
    </row>
    <row r="4712" ht="12.75" customHeight="1">
      <c r="A4712" s="4">
        <v>44740.0</v>
      </c>
      <c r="B4712" s="2" t="s">
        <v>10</v>
      </c>
      <c r="C4712" s="3">
        <v>3377.67993164063</v>
      </c>
      <c r="D4712" s="3">
        <v>3412.10009765625</v>
      </c>
      <c r="E4712" s="3">
        <v>3358.8701171875</v>
      </c>
      <c r="F4712" s="3">
        <v>3409.2099609375</v>
      </c>
    </row>
    <row r="4713" ht="12.75" customHeight="1">
      <c r="A4713" s="4">
        <v>44740.0</v>
      </c>
      <c r="B4713" s="2" t="s">
        <v>7</v>
      </c>
      <c r="C4713" s="3">
        <v>110.180000305176</v>
      </c>
      <c r="D4713" s="3">
        <v>112.220001220703</v>
      </c>
      <c r="E4713" s="3">
        <v>109.620002746582</v>
      </c>
      <c r="F4713" s="3">
        <v>111.76000213623</v>
      </c>
    </row>
    <row r="4714" ht="12.75" customHeight="1">
      <c r="A4714" s="4">
        <v>44741.0</v>
      </c>
      <c r="B4714" s="2" t="s">
        <v>8</v>
      </c>
      <c r="C4714" s="3">
        <v>13089.990234375</v>
      </c>
      <c r="D4714" s="3">
        <v>13132.3603515625</v>
      </c>
      <c r="E4714" s="3">
        <v>12946.759765625</v>
      </c>
      <c r="F4714" s="3">
        <v>13003.349609375</v>
      </c>
    </row>
    <row r="4715" ht="12.75" customHeight="1">
      <c r="A4715" s="4">
        <v>44741.0</v>
      </c>
      <c r="B4715" s="2" t="s">
        <v>9</v>
      </c>
      <c r="C4715" s="3">
        <v>15701.7001953125</v>
      </c>
      <c r="D4715" s="3">
        <v>15861.599609375</v>
      </c>
      <c r="E4715" s="3">
        <v>15687.7998046875</v>
      </c>
      <c r="F4715" s="3">
        <v>15799.099609375</v>
      </c>
    </row>
    <row r="4716" ht="12.75" customHeight="1">
      <c r="A4716" s="4">
        <v>44741.0</v>
      </c>
      <c r="B4716" s="2" t="s">
        <v>11</v>
      </c>
      <c r="C4716" s="3">
        <v>26814.23046875</v>
      </c>
      <c r="D4716" s="3">
        <v>26858.6796875</v>
      </c>
      <c r="E4716" s="3">
        <v>26687.470703125</v>
      </c>
      <c r="F4716" s="3">
        <v>26804.599609375</v>
      </c>
    </row>
    <row r="4717" ht="12.75" customHeight="1">
      <c r="A4717" s="4">
        <v>44741.0</v>
      </c>
      <c r="B4717" s="2" t="s">
        <v>6</v>
      </c>
      <c r="C4717" s="3">
        <v>3825.09008789063</v>
      </c>
      <c r="D4717" s="3">
        <v>3836.5</v>
      </c>
      <c r="E4717" s="3">
        <v>3799.02001953125</v>
      </c>
      <c r="F4717" s="3">
        <v>3818.830078125</v>
      </c>
    </row>
    <row r="4718" ht="12.75" customHeight="1">
      <c r="A4718" s="4">
        <v>44741.0</v>
      </c>
      <c r="B4718" s="2" t="s">
        <v>10</v>
      </c>
      <c r="C4718" s="3">
        <v>3399.67993164063</v>
      </c>
      <c r="D4718" s="3">
        <v>3414.64990234375</v>
      </c>
      <c r="E4718" s="3">
        <v>3358.46997070313</v>
      </c>
      <c r="F4718" s="3">
        <v>3361.52001953125</v>
      </c>
    </row>
    <row r="4719" ht="12.75" customHeight="1">
      <c r="A4719" s="4">
        <v>44741.0</v>
      </c>
      <c r="B4719" s="2" t="s">
        <v>7</v>
      </c>
      <c r="C4719" s="3">
        <v>111.860000610352</v>
      </c>
      <c r="D4719" s="3">
        <v>114.050003051758</v>
      </c>
      <c r="E4719" s="3">
        <v>109.220001220703</v>
      </c>
      <c r="F4719" s="3">
        <v>109.779998779297</v>
      </c>
    </row>
    <row r="4720" ht="12.75" customHeight="1">
      <c r="A4720" s="4">
        <v>44742.0</v>
      </c>
      <c r="B4720" s="2" t="s">
        <v>8</v>
      </c>
      <c r="C4720" s="3">
        <v>12795.2197265625</v>
      </c>
      <c r="D4720" s="3">
        <v>12811.4296875</v>
      </c>
      <c r="E4720" s="3">
        <v>12618.6796875</v>
      </c>
      <c r="F4720" s="3">
        <v>12783.76953125</v>
      </c>
    </row>
    <row r="4721" ht="12.75" customHeight="1">
      <c r="A4721" s="4">
        <v>44742.0</v>
      </c>
      <c r="B4721" s="2" t="s">
        <v>9</v>
      </c>
      <c r="C4721" s="3">
        <v>15774.5</v>
      </c>
      <c r="D4721" s="3">
        <v>15890.0</v>
      </c>
      <c r="E4721" s="3">
        <v>15728.849609375</v>
      </c>
      <c r="F4721" s="3">
        <v>15780.25</v>
      </c>
    </row>
    <row r="4722" ht="12.75" customHeight="1">
      <c r="A4722" s="4">
        <v>44742.0</v>
      </c>
      <c r="B4722" s="2" t="s">
        <v>11</v>
      </c>
      <c r="C4722" s="3">
        <v>26753.279296875</v>
      </c>
      <c r="D4722" s="3">
        <v>26753.279296875</v>
      </c>
      <c r="E4722" s="3">
        <v>26324.310546875</v>
      </c>
      <c r="F4722" s="3">
        <v>26393.0390625</v>
      </c>
    </row>
    <row r="4723" ht="12.75" customHeight="1">
      <c r="A4723" s="4">
        <v>44742.0</v>
      </c>
      <c r="B4723" s="2" t="s">
        <v>6</v>
      </c>
      <c r="C4723" s="3">
        <v>3785.98999023438</v>
      </c>
      <c r="D4723" s="3">
        <v>3818.98999023438</v>
      </c>
      <c r="E4723" s="3">
        <v>3738.669921875</v>
      </c>
      <c r="F4723" s="3">
        <v>3785.3798828125</v>
      </c>
    </row>
    <row r="4724" ht="12.75" customHeight="1">
      <c r="A4724" s="4">
        <v>44742.0</v>
      </c>
      <c r="B4724" s="2" t="s">
        <v>10</v>
      </c>
      <c r="C4724" s="3">
        <v>3358.92993164063</v>
      </c>
      <c r="D4724" s="3">
        <v>3417.01000976563</v>
      </c>
      <c r="E4724" s="3">
        <v>3358.92993164063</v>
      </c>
      <c r="F4724" s="3">
        <v>3398.6201171875</v>
      </c>
    </row>
    <row r="4725" ht="12.75" customHeight="1">
      <c r="A4725" s="4">
        <v>44742.0</v>
      </c>
      <c r="B4725" s="2" t="s">
        <v>7</v>
      </c>
      <c r="C4725" s="3">
        <v>109.699996948242</v>
      </c>
      <c r="D4725" s="3">
        <v>110.449996948242</v>
      </c>
      <c r="E4725" s="3">
        <v>105.099998474121</v>
      </c>
      <c r="F4725" s="3">
        <v>105.76000213623</v>
      </c>
    </row>
    <row r="4726" ht="12.75" customHeight="1">
      <c r="A4726" s="4">
        <v>44743.0</v>
      </c>
      <c r="B4726" s="2" t="s">
        <v>8</v>
      </c>
      <c r="C4726" s="3">
        <v>12627.66015625</v>
      </c>
      <c r="D4726" s="3">
        <v>12894.3798828125</v>
      </c>
      <c r="E4726" s="3">
        <v>12623.23046875</v>
      </c>
      <c r="F4726" s="3">
        <v>12813.0302734375</v>
      </c>
    </row>
    <row r="4727" ht="12.75" customHeight="1">
      <c r="A4727" s="4">
        <v>44743.0</v>
      </c>
      <c r="B4727" s="2" t="s">
        <v>9</v>
      </c>
      <c r="C4727" s="3">
        <v>15703.7001953125</v>
      </c>
      <c r="D4727" s="3">
        <v>15793.9501953125</v>
      </c>
      <c r="E4727" s="3">
        <v>15511.0498046875</v>
      </c>
      <c r="F4727" s="3">
        <v>15752.0498046875</v>
      </c>
    </row>
    <row r="4728" ht="12.75" customHeight="1">
      <c r="A4728" s="4">
        <v>44743.0</v>
      </c>
      <c r="B4728" s="2" t="s">
        <v>11</v>
      </c>
      <c r="C4728" s="3">
        <v>26460.7109375</v>
      </c>
      <c r="D4728" s="3">
        <v>26531.240234375</v>
      </c>
      <c r="E4728" s="3">
        <v>25841.75</v>
      </c>
      <c r="F4728" s="3">
        <v>25935.619140625</v>
      </c>
    </row>
    <row r="4729" ht="12.75" customHeight="1">
      <c r="A4729" s="4">
        <v>44743.0</v>
      </c>
      <c r="B4729" s="2" t="s">
        <v>6</v>
      </c>
      <c r="C4729" s="3">
        <v>3781.0</v>
      </c>
      <c r="D4729" s="3">
        <v>3829.82006835938</v>
      </c>
      <c r="E4729" s="3">
        <v>3752.10009765625</v>
      </c>
      <c r="F4729" s="3">
        <v>3825.330078125</v>
      </c>
    </row>
    <row r="4730" ht="12.75" customHeight="1">
      <c r="A4730" s="4">
        <v>44743.0</v>
      </c>
      <c r="B4730" s="2" t="s">
        <v>10</v>
      </c>
      <c r="C4730" s="3">
        <v>3400.26000976563</v>
      </c>
      <c r="D4730" s="3">
        <v>3404.05004882813</v>
      </c>
      <c r="E4730" s="3">
        <v>3378.36010742188</v>
      </c>
      <c r="F4730" s="3">
        <v>3387.63989257813</v>
      </c>
    </row>
    <row r="4731" ht="12.75" customHeight="1">
      <c r="A4731" s="4">
        <v>44743.0</v>
      </c>
      <c r="B4731" s="2" t="s">
        <v>7</v>
      </c>
      <c r="C4731" s="3">
        <v>106.01000213623</v>
      </c>
      <c r="D4731" s="3">
        <v>109.339996337891</v>
      </c>
      <c r="E4731" s="3">
        <v>104.559997558594</v>
      </c>
      <c r="F4731" s="3">
        <v>108.430000305176</v>
      </c>
    </row>
    <row r="4732" ht="12.75" customHeight="1">
      <c r="A4732" s="4">
        <v>44746.0</v>
      </c>
      <c r="B4732" s="2" t="s">
        <v>8</v>
      </c>
      <c r="C4732" s="3">
        <v>12904.08984375</v>
      </c>
      <c r="D4732" s="3">
        <v>12919.7001953125</v>
      </c>
      <c r="E4732" s="3">
        <v>12741.6298828125</v>
      </c>
      <c r="F4732" s="3">
        <v>12773.3798828125</v>
      </c>
    </row>
    <row r="4733" ht="12.75" customHeight="1">
      <c r="A4733" s="4">
        <v>44746.0</v>
      </c>
      <c r="B4733" s="2" t="s">
        <v>9</v>
      </c>
      <c r="C4733" s="3">
        <v>15710.5</v>
      </c>
      <c r="D4733" s="3">
        <v>15852.349609375</v>
      </c>
      <c r="E4733" s="3">
        <v>15661.7998046875</v>
      </c>
      <c r="F4733" s="3">
        <v>15835.349609375</v>
      </c>
    </row>
    <row r="4734" ht="12.75" customHeight="1">
      <c r="A4734" s="4">
        <v>44746.0</v>
      </c>
      <c r="B4734" s="2" t="s">
        <v>11</v>
      </c>
      <c r="C4734" s="3">
        <v>26086.779296875</v>
      </c>
      <c r="D4734" s="3">
        <v>26258.859375</v>
      </c>
      <c r="E4734" s="3">
        <v>25945.830078125</v>
      </c>
      <c r="F4734" s="3">
        <v>26153.810546875</v>
      </c>
    </row>
    <row r="4735" ht="12.75" customHeight="1">
      <c r="A4735" s="4">
        <v>44746.0</v>
      </c>
      <c r="B4735" s="2" t="s">
        <v>10</v>
      </c>
      <c r="C4735" s="3">
        <v>3381.82006835938</v>
      </c>
      <c r="D4735" s="3">
        <v>3405.6201171875</v>
      </c>
      <c r="E4735" s="3">
        <v>3364.09008789063</v>
      </c>
      <c r="F4735" s="3">
        <v>3405.42993164063</v>
      </c>
    </row>
    <row r="4736" ht="12.75" customHeight="1">
      <c r="A4736" s="4">
        <v>44747.0</v>
      </c>
      <c r="B4736" s="2" t="s">
        <v>8</v>
      </c>
      <c r="C4736" s="3">
        <v>12851.2900390625</v>
      </c>
      <c r="D4736" s="3">
        <v>12870.240234375</v>
      </c>
      <c r="E4736" s="3">
        <v>12390.9501953125</v>
      </c>
      <c r="F4736" s="3">
        <v>12401.2001953125</v>
      </c>
    </row>
    <row r="4737" ht="12.75" customHeight="1">
      <c r="A4737" s="4">
        <v>44747.0</v>
      </c>
      <c r="B4737" s="2" t="s">
        <v>9</v>
      </c>
      <c r="C4737" s="3">
        <v>15909.150390625</v>
      </c>
      <c r="D4737" s="3">
        <v>16025.75</v>
      </c>
      <c r="E4737" s="3">
        <v>15785.4501953125</v>
      </c>
      <c r="F4737" s="3">
        <v>15810.849609375</v>
      </c>
    </row>
    <row r="4738" ht="12.75" customHeight="1">
      <c r="A4738" s="4">
        <v>44747.0</v>
      </c>
      <c r="B4738" s="2" t="s">
        <v>11</v>
      </c>
      <c r="C4738" s="3">
        <v>26386.23046875</v>
      </c>
      <c r="D4738" s="3">
        <v>26532.509765625</v>
      </c>
      <c r="E4738" s="3">
        <v>26294.83984375</v>
      </c>
      <c r="F4738" s="3">
        <v>26423.470703125</v>
      </c>
    </row>
    <row r="4739" ht="12.75" customHeight="1">
      <c r="A4739" s="4">
        <v>44747.0</v>
      </c>
      <c r="B4739" s="2" t="s">
        <v>6</v>
      </c>
      <c r="C4739" s="3">
        <v>3792.61010742188</v>
      </c>
      <c r="D4739" s="3">
        <v>3832.18994140625</v>
      </c>
      <c r="E4739" s="3">
        <v>3742.06005859375</v>
      </c>
      <c r="F4739" s="3">
        <v>3831.38989257813</v>
      </c>
    </row>
    <row r="4740" ht="12.75" customHeight="1">
      <c r="A4740" s="4">
        <v>44747.0</v>
      </c>
      <c r="B4740" s="2" t="s">
        <v>10</v>
      </c>
      <c r="C4740" s="3">
        <v>3411.1298828125</v>
      </c>
      <c r="D4740" s="3">
        <v>3424.84008789063</v>
      </c>
      <c r="E4740" s="3">
        <v>3372.06005859375</v>
      </c>
      <c r="F4740" s="3">
        <v>3404.03002929688</v>
      </c>
    </row>
    <row r="4741" ht="12.75" customHeight="1">
      <c r="A4741" s="4">
        <v>44747.0</v>
      </c>
      <c r="B4741" s="2" t="s">
        <v>7</v>
      </c>
      <c r="C4741" s="3">
        <v>108.800003051758</v>
      </c>
      <c r="D4741" s="3">
        <v>111.449996948242</v>
      </c>
      <c r="E4741" s="3">
        <v>97.4300003051758</v>
      </c>
      <c r="F4741" s="3">
        <v>99.5</v>
      </c>
    </row>
    <row r="4742" ht="12.75" customHeight="1">
      <c r="A4742" s="4">
        <v>44748.0</v>
      </c>
      <c r="B4742" s="2" t="s">
        <v>8</v>
      </c>
      <c r="C4742" s="3">
        <v>12587.5498046875</v>
      </c>
      <c r="D4742" s="3">
        <v>12668.6796875</v>
      </c>
      <c r="E4742" s="3">
        <v>12509.2197265625</v>
      </c>
      <c r="F4742" s="3">
        <v>12594.51953125</v>
      </c>
    </row>
    <row r="4743" ht="12.75" customHeight="1">
      <c r="A4743" s="4">
        <v>44748.0</v>
      </c>
      <c r="B4743" s="2" t="s">
        <v>9</v>
      </c>
      <c r="C4743" s="3">
        <v>15818.2001953125</v>
      </c>
      <c r="D4743" s="3">
        <v>16011.349609375</v>
      </c>
      <c r="E4743" s="3">
        <v>15800.900390625</v>
      </c>
      <c r="F4743" s="3">
        <v>15989.7998046875</v>
      </c>
    </row>
    <row r="4744" ht="12.75" customHeight="1">
      <c r="A4744" s="4">
        <v>44748.0</v>
      </c>
      <c r="B4744" s="2" t="s">
        <v>11</v>
      </c>
      <c r="C4744" s="3">
        <v>26190.400390625</v>
      </c>
      <c r="D4744" s="3">
        <v>26298.9609375</v>
      </c>
      <c r="E4744" s="3">
        <v>26051.189453125</v>
      </c>
      <c r="F4744" s="3">
        <v>26107.650390625</v>
      </c>
    </row>
    <row r="4745" ht="12.75" customHeight="1">
      <c r="A4745" s="4">
        <v>44748.0</v>
      </c>
      <c r="B4745" s="2" t="s">
        <v>6</v>
      </c>
      <c r="C4745" s="3">
        <v>3831.97998046875</v>
      </c>
      <c r="D4745" s="3">
        <v>3870.90991210938</v>
      </c>
      <c r="E4745" s="3">
        <v>3809.3701171875</v>
      </c>
      <c r="F4745" s="3">
        <v>3845.080078125</v>
      </c>
    </row>
    <row r="4746" ht="12.75" customHeight="1">
      <c r="A4746" s="4">
        <v>44748.0</v>
      </c>
      <c r="B4746" s="2" t="s">
        <v>10</v>
      </c>
      <c r="C4746" s="3">
        <v>3391.03002929688</v>
      </c>
      <c r="D4746" s="3">
        <v>3391.03002929688</v>
      </c>
      <c r="E4746" s="3">
        <v>3333.10009765625</v>
      </c>
      <c r="F4746" s="3">
        <v>3355.35009765625</v>
      </c>
    </row>
    <row r="4747" ht="12.75" customHeight="1">
      <c r="A4747" s="4">
        <v>44748.0</v>
      </c>
      <c r="B4747" s="2" t="s">
        <v>7</v>
      </c>
      <c r="C4747" s="3">
        <v>100.360000610352</v>
      </c>
      <c r="D4747" s="3">
        <v>102.139999389648</v>
      </c>
      <c r="E4747" s="3">
        <v>95.0999984741211</v>
      </c>
      <c r="F4747" s="3">
        <v>98.5299987792969</v>
      </c>
    </row>
    <row r="4748" ht="12.75" customHeight="1">
      <c r="A4748" s="4">
        <v>44749.0</v>
      </c>
      <c r="B4748" s="2" t="s">
        <v>8</v>
      </c>
      <c r="C4748" s="3">
        <v>12757.6298828125</v>
      </c>
      <c r="D4748" s="3">
        <v>12867.7099609375</v>
      </c>
      <c r="E4748" s="3">
        <v>12693.650390625</v>
      </c>
      <c r="F4748" s="3">
        <v>12843.2197265625</v>
      </c>
    </row>
    <row r="4749" ht="12.75" customHeight="1">
      <c r="A4749" s="4">
        <v>44749.0</v>
      </c>
      <c r="B4749" s="2" t="s">
        <v>9</v>
      </c>
      <c r="C4749" s="3">
        <v>16113.75</v>
      </c>
      <c r="D4749" s="3">
        <v>16150.5</v>
      </c>
      <c r="E4749" s="3">
        <v>16045.9501953125</v>
      </c>
      <c r="F4749" s="3">
        <v>16132.900390625</v>
      </c>
    </row>
    <row r="4750" ht="12.75" customHeight="1">
      <c r="A4750" s="4">
        <v>44749.0</v>
      </c>
      <c r="B4750" s="2" t="s">
        <v>11</v>
      </c>
      <c r="C4750" s="3">
        <v>26280.939453125</v>
      </c>
      <c r="D4750" s="3">
        <v>26533.650390625</v>
      </c>
      <c r="E4750" s="3">
        <v>26136.990234375</v>
      </c>
      <c r="F4750" s="3">
        <v>26490.529296875</v>
      </c>
    </row>
    <row r="4751" ht="12.75" customHeight="1">
      <c r="A4751" s="4">
        <v>44749.0</v>
      </c>
      <c r="B4751" s="2" t="s">
        <v>6</v>
      </c>
      <c r="C4751" s="3">
        <v>3858.85009765625</v>
      </c>
      <c r="D4751" s="3">
        <v>3910.6298828125</v>
      </c>
      <c r="E4751" s="3">
        <v>3858.85009765625</v>
      </c>
      <c r="F4751" s="3">
        <v>3902.6201171875</v>
      </c>
    </row>
    <row r="4752" ht="12.75" customHeight="1">
      <c r="A4752" s="4">
        <v>44749.0</v>
      </c>
      <c r="B4752" s="2" t="s">
        <v>10</v>
      </c>
      <c r="C4752" s="3">
        <v>3353.1298828125</v>
      </c>
      <c r="D4752" s="3">
        <v>3375.86010742188</v>
      </c>
      <c r="E4752" s="3">
        <v>3332.31005859375</v>
      </c>
      <c r="F4752" s="3">
        <v>3364.39990234375</v>
      </c>
    </row>
    <row r="4753" ht="12.75" customHeight="1">
      <c r="A4753" s="4">
        <v>44749.0</v>
      </c>
      <c r="B4753" s="2" t="s">
        <v>7</v>
      </c>
      <c r="C4753" s="3">
        <v>98.2200012207031</v>
      </c>
      <c r="D4753" s="3">
        <v>104.480003356934</v>
      </c>
      <c r="E4753" s="3">
        <v>96.5699996948242</v>
      </c>
      <c r="F4753" s="3">
        <v>102.730003356934</v>
      </c>
    </row>
    <row r="4754" ht="12.75" customHeight="1">
      <c r="A4754" s="4">
        <v>44750.0</v>
      </c>
      <c r="B4754" s="2" t="s">
        <v>8</v>
      </c>
      <c r="C4754" s="3">
        <v>12814.099609375</v>
      </c>
      <c r="D4754" s="3">
        <v>13019.1298828125</v>
      </c>
      <c r="E4754" s="3">
        <v>12766.7998046875</v>
      </c>
      <c r="F4754" s="3">
        <v>13015.23046875</v>
      </c>
    </row>
    <row r="4755" ht="12.75" customHeight="1">
      <c r="A4755" s="4">
        <v>44750.0</v>
      </c>
      <c r="B4755" s="2" t="s">
        <v>9</v>
      </c>
      <c r="C4755" s="3">
        <v>16273.650390625</v>
      </c>
      <c r="D4755" s="3">
        <v>16275.5</v>
      </c>
      <c r="E4755" s="3">
        <v>16157.900390625</v>
      </c>
      <c r="F4755" s="3">
        <v>16220.599609375</v>
      </c>
    </row>
    <row r="4756" ht="12.75" customHeight="1">
      <c r="A4756" s="4">
        <v>44750.0</v>
      </c>
      <c r="B4756" s="2" t="s">
        <v>11</v>
      </c>
      <c r="C4756" s="3">
        <v>26623.849609375</v>
      </c>
      <c r="D4756" s="3">
        <v>26881.75</v>
      </c>
      <c r="E4756" s="3">
        <v>26510.529296875</v>
      </c>
      <c r="F4756" s="3">
        <v>26517.189453125</v>
      </c>
    </row>
    <row r="4757" ht="12.75" customHeight="1">
      <c r="A4757" s="4">
        <v>44750.0</v>
      </c>
      <c r="B4757" s="2" t="s">
        <v>6</v>
      </c>
      <c r="C4757" s="3">
        <v>3888.26000976563</v>
      </c>
      <c r="D4757" s="3">
        <v>3918.5</v>
      </c>
      <c r="E4757" s="3">
        <v>3869.34008789063</v>
      </c>
      <c r="F4757" s="3">
        <v>3899.3798828125</v>
      </c>
    </row>
    <row r="4758" ht="12.75" customHeight="1">
      <c r="A4758" s="4">
        <v>44750.0</v>
      </c>
      <c r="B4758" s="2" t="s">
        <v>10</v>
      </c>
      <c r="C4758" s="3">
        <v>3380.3701171875</v>
      </c>
      <c r="D4758" s="3">
        <v>3386.31005859375</v>
      </c>
      <c r="E4758" s="3">
        <v>3354.1201171875</v>
      </c>
      <c r="F4758" s="3">
        <v>3356.080078125</v>
      </c>
    </row>
    <row r="4759" ht="12.75" customHeight="1">
      <c r="A4759" s="4">
        <v>44750.0</v>
      </c>
      <c r="B4759" s="2" t="s">
        <v>7</v>
      </c>
      <c r="C4759" s="3">
        <v>102.220001220703</v>
      </c>
      <c r="D4759" s="3">
        <v>105.23999786377</v>
      </c>
      <c r="E4759" s="3">
        <v>101.51000213623</v>
      </c>
      <c r="F4759" s="3">
        <v>104.790000915527</v>
      </c>
    </row>
    <row r="4760" ht="12.75" customHeight="1">
      <c r="A4760" s="4">
        <v>44753.0</v>
      </c>
      <c r="B4760" s="2" t="s">
        <v>8</v>
      </c>
      <c r="C4760" s="3">
        <v>12783.08984375</v>
      </c>
      <c r="D4760" s="3">
        <v>12934.8701171875</v>
      </c>
      <c r="E4760" s="3">
        <v>12774.23046875</v>
      </c>
      <c r="F4760" s="3">
        <v>12832.4404296875</v>
      </c>
    </row>
    <row r="4761" ht="12.75" customHeight="1">
      <c r="A4761" s="4">
        <v>44753.0</v>
      </c>
      <c r="B4761" s="2" t="s">
        <v>9</v>
      </c>
      <c r="C4761" s="3">
        <v>16136.150390625</v>
      </c>
      <c r="D4761" s="3">
        <v>16248.5498046875</v>
      </c>
      <c r="E4761" s="3">
        <v>16115.5</v>
      </c>
      <c r="F4761" s="3">
        <v>16216.0</v>
      </c>
    </row>
    <row r="4762" ht="12.75" customHeight="1">
      <c r="A4762" s="4">
        <v>44753.0</v>
      </c>
      <c r="B4762" s="2" t="s">
        <v>11</v>
      </c>
      <c r="C4762" s="3">
        <v>26892.73046875</v>
      </c>
      <c r="D4762" s="3">
        <v>27062.169921875</v>
      </c>
      <c r="E4762" s="3">
        <v>26710.58984375</v>
      </c>
      <c r="F4762" s="3">
        <v>26812.30078125</v>
      </c>
    </row>
    <row r="4763" ht="12.75" customHeight="1">
      <c r="A4763" s="4">
        <v>44753.0</v>
      </c>
      <c r="B4763" s="2" t="s">
        <v>6</v>
      </c>
      <c r="C4763" s="3">
        <v>3880.93994140625</v>
      </c>
      <c r="D4763" s="3">
        <v>3880.93994140625</v>
      </c>
      <c r="E4763" s="3">
        <v>3847.21997070313</v>
      </c>
      <c r="F4763" s="3">
        <v>3854.42993164063</v>
      </c>
    </row>
    <row r="4764" ht="12.75" customHeight="1">
      <c r="A4764" s="4">
        <v>44753.0</v>
      </c>
      <c r="B4764" s="2" t="s">
        <v>10</v>
      </c>
      <c r="C4764" s="3">
        <v>3341.10009765625</v>
      </c>
      <c r="D4764" s="3">
        <v>3341.10009765625</v>
      </c>
      <c r="E4764" s="3">
        <v>3297.01000976563</v>
      </c>
      <c r="F4764" s="3">
        <v>3313.580078125</v>
      </c>
    </row>
    <row r="4765" ht="12.75" customHeight="1">
      <c r="A4765" s="4">
        <v>44753.0</v>
      </c>
      <c r="B4765" s="2" t="s">
        <v>7</v>
      </c>
      <c r="C4765" s="3">
        <v>104.790000915527</v>
      </c>
      <c r="D4765" s="3">
        <v>105.050003051758</v>
      </c>
      <c r="E4765" s="3">
        <v>100.889999389648</v>
      </c>
      <c r="F4765" s="3">
        <v>104.089996337891</v>
      </c>
    </row>
    <row r="4766" ht="12.75" customHeight="1">
      <c r="A4766" s="4">
        <v>44754.0</v>
      </c>
      <c r="B4766" s="2" t="s">
        <v>8</v>
      </c>
      <c r="C4766" s="3">
        <v>12751.2998046875</v>
      </c>
      <c r="D4766" s="3">
        <v>12905.48046875</v>
      </c>
      <c r="E4766" s="3">
        <v>12655.0595703125</v>
      </c>
      <c r="F4766" s="3">
        <v>12905.48046875</v>
      </c>
    </row>
    <row r="4767" ht="12.75" customHeight="1">
      <c r="A4767" s="4">
        <v>44754.0</v>
      </c>
      <c r="B4767" s="2" t="s">
        <v>9</v>
      </c>
      <c r="C4767" s="3">
        <v>16126.2001953125</v>
      </c>
      <c r="D4767" s="3">
        <v>16158.75</v>
      </c>
      <c r="E4767" s="3">
        <v>16031.150390625</v>
      </c>
      <c r="F4767" s="3">
        <v>16058.2998046875</v>
      </c>
    </row>
    <row r="4768" ht="12.75" customHeight="1">
      <c r="A4768" s="4">
        <v>44754.0</v>
      </c>
      <c r="B4768" s="2" t="s">
        <v>11</v>
      </c>
      <c r="C4768" s="3">
        <v>26701.0</v>
      </c>
      <c r="D4768" s="3">
        <v>26718.669921875</v>
      </c>
      <c r="E4768" s="3">
        <v>26278.279296875</v>
      </c>
      <c r="F4768" s="3">
        <v>26336.66015625</v>
      </c>
    </row>
    <row r="4769" ht="12.75" customHeight="1">
      <c r="A4769" s="4">
        <v>44754.0</v>
      </c>
      <c r="B4769" s="2" t="s">
        <v>6</v>
      </c>
      <c r="C4769" s="3">
        <v>3851.94995117188</v>
      </c>
      <c r="D4769" s="3">
        <v>3873.40991210938</v>
      </c>
      <c r="E4769" s="3">
        <v>3802.36010742188</v>
      </c>
      <c r="F4769" s="3">
        <v>3818.80004882813</v>
      </c>
    </row>
    <row r="4770" ht="12.75" customHeight="1">
      <c r="A4770" s="4">
        <v>44754.0</v>
      </c>
      <c r="B4770" s="2" t="s">
        <v>10</v>
      </c>
      <c r="C4770" s="3">
        <v>3307.21997070313</v>
      </c>
      <c r="D4770" s="3">
        <v>3319.25</v>
      </c>
      <c r="E4770" s="3">
        <v>3277.080078125</v>
      </c>
      <c r="F4770" s="3">
        <v>3281.46997070313</v>
      </c>
    </row>
    <row r="4771" ht="12.75" customHeight="1">
      <c r="A4771" s="4">
        <v>44754.0</v>
      </c>
      <c r="B4771" s="2" t="s">
        <v>7</v>
      </c>
      <c r="C4771" s="3">
        <v>103.459999084473</v>
      </c>
      <c r="D4771" s="3">
        <v>103.48999786377</v>
      </c>
      <c r="E4771" s="3">
        <v>95.3499984741211</v>
      </c>
      <c r="F4771" s="3">
        <v>95.8399963378906</v>
      </c>
    </row>
    <row r="4772" ht="12.75" customHeight="1">
      <c r="A4772" s="4">
        <v>44755.0</v>
      </c>
      <c r="B4772" s="2" t="s">
        <v>8</v>
      </c>
      <c r="C4772" s="3">
        <v>12800.8701171875</v>
      </c>
      <c r="D4772" s="3">
        <v>12851.900390625</v>
      </c>
      <c r="E4772" s="3">
        <v>12625.2197265625</v>
      </c>
      <c r="F4772" s="3">
        <v>12756.3203125</v>
      </c>
    </row>
    <row r="4773" ht="12.75" customHeight="1">
      <c r="A4773" s="4">
        <v>44755.0</v>
      </c>
      <c r="B4773" s="2" t="s">
        <v>9</v>
      </c>
      <c r="C4773" s="3">
        <v>16128.2001953125</v>
      </c>
      <c r="D4773" s="3">
        <v>16140.0</v>
      </c>
      <c r="E4773" s="3">
        <v>15950.150390625</v>
      </c>
      <c r="F4773" s="3">
        <v>15966.650390625</v>
      </c>
    </row>
    <row r="4774" ht="12.75" customHeight="1">
      <c r="A4774" s="4">
        <v>44755.0</v>
      </c>
      <c r="B4774" s="2" t="s">
        <v>11</v>
      </c>
      <c r="C4774" s="3">
        <v>26403.7890625</v>
      </c>
      <c r="D4774" s="3">
        <v>26543.0703125</v>
      </c>
      <c r="E4774" s="3">
        <v>26389.099609375</v>
      </c>
      <c r="F4774" s="3">
        <v>26478.76953125</v>
      </c>
    </row>
    <row r="4775" ht="12.75" customHeight="1">
      <c r="A4775" s="4">
        <v>44755.0</v>
      </c>
      <c r="B4775" s="2" t="s">
        <v>6</v>
      </c>
      <c r="C4775" s="3">
        <v>3779.669921875</v>
      </c>
      <c r="D4775" s="3">
        <v>3829.43994140625</v>
      </c>
      <c r="E4775" s="3">
        <v>3759.07006835938</v>
      </c>
      <c r="F4775" s="3">
        <v>3801.78002929688</v>
      </c>
    </row>
    <row r="4776" ht="12.75" customHeight="1">
      <c r="A4776" s="4">
        <v>44755.0</v>
      </c>
      <c r="B4776" s="2" t="s">
        <v>10</v>
      </c>
      <c r="C4776" s="3">
        <v>3279.60009765625</v>
      </c>
      <c r="D4776" s="3">
        <v>3297.02001953125</v>
      </c>
      <c r="E4776" s="3">
        <v>3266.47998046875</v>
      </c>
      <c r="F4776" s="3">
        <v>3284.2900390625</v>
      </c>
    </row>
    <row r="4777" ht="12.75" customHeight="1">
      <c r="A4777" s="4">
        <v>44755.0</v>
      </c>
      <c r="B4777" s="2" t="s">
        <v>7</v>
      </c>
      <c r="C4777" s="3">
        <v>95.8899993896484</v>
      </c>
      <c r="D4777" s="3">
        <v>97.9599990844727</v>
      </c>
      <c r="E4777" s="3">
        <v>93.6699981689453</v>
      </c>
      <c r="F4777" s="3">
        <v>96.3000030517578</v>
      </c>
    </row>
    <row r="4778" ht="12.75" customHeight="1">
      <c r="A4778" s="4">
        <v>44756.0</v>
      </c>
      <c r="B4778" s="2" t="s">
        <v>8</v>
      </c>
      <c r="C4778" s="3">
        <v>12759.2900390625</v>
      </c>
      <c r="D4778" s="3">
        <v>12788.009765625</v>
      </c>
      <c r="E4778" s="3">
        <v>12434.2900390625</v>
      </c>
      <c r="F4778" s="3">
        <v>12519.66015625</v>
      </c>
    </row>
    <row r="4779" ht="12.75" customHeight="1">
      <c r="A4779" s="4">
        <v>44756.0</v>
      </c>
      <c r="B4779" s="2" t="s">
        <v>9</v>
      </c>
      <c r="C4779" s="3">
        <v>16018.849609375</v>
      </c>
      <c r="D4779" s="3">
        <v>16070.849609375</v>
      </c>
      <c r="E4779" s="3">
        <v>15858.2001953125</v>
      </c>
      <c r="F4779" s="3">
        <v>15938.650390625</v>
      </c>
    </row>
    <row r="4780" ht="12.75" customHeight="1">
      <c r="A4780" s="4">
        <v>44756.0</v>
      </c>
      <c r="B4780" s="2" t="s">
        <v>11</v>
      </c>
      <c r="C4780" s="3">
        <v>26357.3203125</v>
      </c>
      <c r="D4780" s="3">
        <v>26713.0703125</v>
      </c>
      <c r="E4780" s="3">
        <v>26312.7890625</v>
      </c>
      <c r="F4780" s="3">
        <v>26643.390625</v>
      </c>
    </row>
    <row r="4781" ht="12.75" customHeight="1">
      <c r="A4781" s="4">
        <v>44756.0</v>
      </c>
      <c r="B4781" s="2" t="s">
        <v>6</v>
      </c>
      <c r="C4781" s="3">
        <v>3763.98999023438</v>
      </c>
      <c r="D4781" s="3">
        <v>3796.40991210938</v>
      </c>
      <c r="E4781" s="3">
        <v>3721.56005859375</v>
      </c>
      <c r="F4781" s="3">
        <v>3790.3798828125</v>
      </c>
    </row>
    <row r="4782" ht="12.75" customHeight="1">
      <c r="A4782" s="4">
        <v>44756.0</v>
      </c>
      <c r="B4782" s="2" t="s">
        <v>10</v>
      </c>
      <c r="C4782" s="3">
        <v>3277.44995117188</v>
      </c>
      <c r="D4782" s="3">
        <v>3299.25</v>
      </c>
      <c r="E4782" s="3">
        <v>3261.48999023438</v>
      </c>
      <c r="F4782" s="3">
        <v>3281.73999023438</v>
      </c>
    </row>
    <row r="4783" ht="12.75" customHeight="1">
      <c r="A4783" s="4">
        <v>44756.0</v>
      </c>
      <c r="B4783" s="2" t="s">
        <v>7</v>
      </c>
      <c r="C4783" s="3">
        <v>96.5699996948242</v>
      </c>
      <c r="D4783" s="3">
        <v>97.0</v>
      </c>
      <c r="E4783" s="3">
        <v>90.5599975585938</v>
      </c>
      <c r="F4783" s="3">
        <v>95.7799987792969</v>
      </c>
    </row>
    <row r="4784" ht="12.75" customHeight="1">
      <c r="A4784" s="4">
        <v>44757.0</v>
      </c>
      <c r="B4784" s="2" t="s">
        <v>8</v>
      </c>
      <c r="C4784" s="3">
        <v>12562.150390625</v>
      </c>
      <c r="D4784" s="3">
        <v>12875.669921875</v>
      </c>
      <c r="E4784" s="3">
        <v>12532.9404296875</v>
      </c>
      <c r="F4784" s="3">
        <v>12864.7197265625</v>
      </c>
    </row>
    <row r="4785" ht="12.75" customHeight="1">
      <c r="A4785" s="4">
        <v>44757.0</v>
      </c>
      <c r="B4785" s="2" t="s">
        <v>9</v>
      </c>
      <c r="C4785" s="3">
        <v>16010.7998046875</v>
      </c>
      <c r="D4785" s="3">
        <v>16066.9501953125</v>
      </c>
      <c r="E4785" s="3">
        <v>15927.2998046875</v>
      </c>
      <c r="F4785" s="3">
        <v>16049.2001953125</v>
      </c>
    </row>
    <row r="4786" ht="12.75" customHeight="1">
      <c r="A4786" s="4">
        <v>44757.0</v>
      </c>
      <c r="B4786" s="2" t="s">
        <v>11</v>
      </c>
      <c r="C4786" s="3">
        <v>26736.080078125</v>
      </c>
      <c r="D4786" s="3">
        <v>26857.76953125</v>
      </c>
      <c r="E4786" s="3">
        <v>26571.380859375</v>
      </c>
      <c r="F4786" s="3">
        <v>26788.470703125</v>
      </c>
    </row>
    <row r="4787" ht="12.75" customHeight="1">
      <c r="A4787" s="4">
        <v>44757.0</v>
      </c>
      <c r="B4787" s="2" t="s">
        <v>6</v>
      </c>
      <c r="C4787" s="3">
        <v>3818.0</v>
      </c>
      <c r="D4787" s="3">
        <v>3863.6201171875</v>
      </c>
      <c r="E4787" s="3">
        <v>3817.17993164063</v>
      </c>
      <c r="F4787" s="3">
        <v>3863.15991210938</v>
      </c>
    </row>
    <row r="4788" ht="12.75" customHeight="1">
      <c r="A4788" s="4">
        <v>44757.0</v>
      </c>
      <c r="B4788" s="2" t="s">
        <v>10</v>
      </c>
      <c r="C4788" s="3">
        <v>3261.3798828125</v>
      </c>
      <c r="D4788" s="3">
        <v>3288.919921875</v>
      </c>
      <c r="E4788" s="3">
        <v>3228.06005859375</v>
      </c>
      <c r="F4788" s="3">
        <v>3228.06005859375</v>
      </c>
    </row>
    <row r="4789" ht="12.75" customHeight="1">
      <c r="A4789" s="4">
        <v>44757.0</v>
      </c>
      <c r="B4789" s="2" t="s">
        <v>7</v>
      </c>
      <c r="C4789" s="3">
        <v>96.3899993896484</v>
      </c>
      <c r="D4789" s="3">
        <v>99.0299987792969</v>
      </c>
      <c r="E4789" s="3">
        <v>94.5699996948242</v>
      </c>
      <c r="F4789" s="3">
        <v>97.5899963378906</v>
      </c>
    </row>
    <row r="4790" ht="12.75" customHeight="1">
      <c r="A4790" s="4">
        <v>44760.0</v>
      </c>
      <c r="B4790" s="2" t="s">
        <v>8</v>
      </c>
      <c r="C4790" s="3">
        <v>12935.0498046875</v>
      </c>
      <c r="D4790" s="3">
        <v>13062.23046875</v>
      </c>
      <c r="E4790" s="3">
        <v>12913.6904296875</v>
      </c>
      <c r="F4790" s="3">
        <v>12959.8095703125</v>
      </c>
    </row>
    <row r="4791" ht="12.75" customHeight="1">
      <c r="A4791" s="4">
        <v>44760.0</v>
      </c>
      <c r="B4791" s="2" t="s">
        <v>9</v>
      </c>
      <c r="C4791" s="3">
        <v>16151.400390625</v>
      </c>
      <c r="D4791" s="3">
        <v>16287.9501953125</v>
      </c>
      <c r="E4791" s="3">
        <v>16142.2001953125</v>
      </c>
      <c r="F4791" s="3">
        <v>16278.5</v>
      </c>
    </row>
    <row r="4792" ht="12.75" customHeight="1">
      <c r="A4792" s="4">
        <v>44760.0</v>
      </c>
      <c r="B4792" s="2" t="s">
        <v>6</v>
      </c>
      <c r="C4792" s="3">
        <v>3883.7900390625</v>
      </c>
      <c r="D4792" s="3">
        <v>3902.43994140625</v>
      </c>
      <c r="E4792" s="3">
        <v>3818.6298828125</v>
      </c>
      <c r="F4792" s="3">
        <v>3830.85009765625</v>
      </c>
    </row>
    <row r="4793" ht="12.75" customHeight="1">
      <c r="A4793" s="4">
        <v>44760.0</v>
      </c>
      <c r="B4793" s="2" t="s">
        <v>10</v>
      </c>
      <c r="C4793" s="3">
        <v>3235.09008789063</v>
      </c>
      <c r="D4793" s="3">
        <v>3278.46997070313</v>
      </c>
      <c r="E4793" s="3">
        <v>3226.22998046875</v>
      </c>
      <c r="F4793" s="3">
        <v>3278.10009765625</v>
      </c>
    </row>
    <row r="4794" ht="12.75" customHeight="1">
      <c r="A4794" s="4">
        <v>44760.0</v>
      </c>
      <c r="B4794" s="2" t="s">
        <v>7</v>
      </c>
      <c r="C4794" s="3">
        <v>97.2699966430664</v>
      </c>
      <c r="D4794" s="3">
        <v>102.800003051758</v>
      </c>
      <c r="E4794" s="3">
        <v>95.8499984741211</v>
      </c>
      <c r="F4794" s="3">
        <v>102.599998474121</v>
      </c>
    </row>
    <row r="4795" ht="12.75" customHeight="1">
      <c r="A4795" s="4">
        <v>44761.0</v>
      </c>
      <c r="B4795" s="2" t="s">
        <v>8</v>
      </c>
      <c r="C4795" s="3">
        <v>12884.830078125</v>
      </c>
      <c r="D4795" s="3">
        <v>13351.2001953125</v>
      </c>
      <c r="E4795" s="3">
        <v>12827.8896484375</v>
      </c>
      <c r="F4795" s="3">
        <v>13308.41015625</v>
      </c>
    </row>
    <row r="4796" ht="12.75" customHeight="1">
      <c r="A4796" s="4">
        <v>44761.0</v>
      </c>
      <c r="B4796" s="2" t="s">
        <v>9</v>
      </c>
      <c r="C4796" s="3">
        <v>16187.0498046875</v>
      </c>
      <c r="D4796" s="3">
        <v>16359.5</v>
      </c>
      <c r="E4796" s="3">
        <v>16187.0498046875</v>
      </c>
      <c r="F4796" s="3">
        <v>16340.5498046875</v>
      </c>
    </row>
    <row r="4797" ht="12.75" customHeight="1">
      <c r="A4797" s="4">
        <v>44761.0</v>
      </c>
      <c r="B4797" s="2" t="s">
        <v>11</v>
      </c>
      <c r="C4797" s="3">
        <v>27003.830078125</v>
      </c>
      <c r="D4797" s="3">
        <v>27043.580078125</v>
      </c>
      <c r="E4797" s="3">
        <v>26791.7109375</v>
      </c>
      <c r="F4797" s="3">
        <v>26961.6796875</v>
      </c>
    </row>
    <row r="4798" ht="12.75" customHeight="1">
      <c r="A4798" s="4">
        <v>44761.0</v>
      </c>
      <c r="B4798" s="2" t="s">
        <v>6</v>
      </c>
      <c r="C4798" s="3">
        <v>3860.72998046875</v>
      </c>
      <c r="D4798" s="3">
        <v>3939.81005859375</v>
      </c>
      <c r="E4798" s="3">
        <v>3860.72998046875</v>
      </c>
      <c r="F4798" s="3">
        <v>3936.68994140625</v>
      </c>
    </row>
    <row r="4799" ht="12.75" customHeight="1">
      <c r="A4799" s="4">
        <v>44761.0</v>
      </c>
      <c r="B4799" s="2" t="s">
        <v>10</v>
      </c>
      <c r="C4799" s="3">
        <v>3278.71997070313</v>
      </c>
      <c r="D4799" s="3">
        <v>3283.92993164063</v>
      </c>
      <c r="E4799" s="3">
        <v>3256.02001953125</v>
      </c>
      <c r="F4799" s="3">
        <v>3279.42993164063</v>
      </c>
    </row>
    <row r="4800" ht="12.75" customHeight="1">
      <c r="A4800" s="4">
        <v>44761.0</v>
      </c>
      <c r="B4800" s="2" t="s">
        <v>7</v>
      </c>
      <c r="C4800" s="3">
        <v>102.0</v>
      </c>
      <c r="D4800" s="3">
        <v>104.459999084473</v>
      </c>
      <c r="E4800" s="3">
        <v>99.8499984741211</v>
      </c>
      <c r="F4800" s="3">
        <v>104.220001220703</v>
      </c>
    </row>
    <row r="4801" ht="12.75" customHeight="1">
      <c r="A4801" s="4">
        <v>44762.0</v>
      </c>
      <c r="B4801" s="2" t="s">
        <v>8</v>
      </c>
      <c r="C4801" s="3">
        <v>13356.669921875</v>
      </c>
      <c r="D4801" s="3">
        <v>13399.400390625</v>
      </c>
      <c r="E4801" s="3">
        <v>13129.1298828125</v>
      </c>
      <c r="F4801" s="3">
        <v>13281.98046875</v>
      </c>
    </row>
    <row r="4802" ht="12.75" customHeight="1">
      <c r="A4802" s="4">
        <v>44762.0</v>
      </c>
      <c r="B4802" s="2" t="s">
        <v>9</v>
      </c>
      <c r="C4802" s="3">
        <v>16562.80078125</v>
      </c>
      <c r="D4802" s="3">
        <v>16588.0</v>
      </c>
      <c r="E4802" s="3">
        <v>16490.94921875</v>
      </c>
      <c r="F4802" s="3">
        <v>16520.849609375</v>
      </c>
    </row>
    <row r="4803" ht="12.75" customHeight="1">
      <c r="A4803" s="4">
        <v>44762.0</v>
      </c>
      <c r="B4803" s="2" t="s">
        <v>11</v>
      </c>
      <c r="C4803" s="3">
        <v>27295.94921875</v>
      </c>
      <c r="D4803" s="3">
        <v>27692.849609375</v>
      </c>
      <c r="E4803" s="3">
        <v>27295.94921875</v>
      </c>
      <c r="F4803" s="3">
        <v>27680.259765625</v>
      </c>
    </row>
    <row r="4804" ht="12.75" customHeight="1">
      <c r="A4804" s="4">
        <v>44762.0</v>
      </c>
      <c r="B4804" s="2" t="s">
        <v>6</v>
      </c>
      <c r="C4804" s="3">
        <v>3935.32006835938</v>
      </c>
      <c r="D4804" s="3">
        <v>3974.1298828125</v>
      </c>
      <c r="E4804" s="3">
        <v>3922.03002929688</v>
      </c>
      <c r="F4804" s="3">
        <v>3959.89990234375</v>
      </c>
    </row>
    <row r="4805" ht="12.75" customHeight="1">
      <c r="A4805" s="4">
        <v>44762.0</v>
      </c>
      <c r="B4805" s="2" t="s">
        <v>10</v>
      </c>
      <c r="C4805" s="3">
        <v>3291.55004882813</v>
      </c>
      <c r="D4805" s="3">
        <v>3308.35009765625</v>
      </c>
      <c r="E4805" s="3">
        <v>3287.73999023438</v>
      </c>
      <c r="F4805" s="3">
        <v>3304.71997070313</v>
      </c>
    </row>
    <row r="4806" ht="12.75" customHeight="1">
      <c r="A4806" s="4">
        <v>44762.0</v>
      </c>
      <c r="B4806" s="2" t="s">
        <v>7</v>
      </c>
      <c r="C4806" s="3">
        <v>103.599998474121</v>
      </c>
      <c r="D4806" s="3">
        <v>104.389999389648</v>
      </c>
      <c r="E4806" s="3">
        <v>101.51000213623</v>
      </c>
      <c r="F4806" s="3">
        <v>102.26000213623</v>
      </c>
    </row>
    <row r="4807" ht="12.75" customHeight="1">
      <c r="A4807" s="4">
        <v>44763.0</v>
      </c>
      <c r="B4807" s="2" t="s">
        <v>8</v>
      </c>
      <c r="C4807" s="3">
        <v>13261.8203125</v>
      </c>
      <c r="D4807" s="3">
        <v>13318.6396484375</v>
      </c>
      <c r="E4807" s="3">
        <v>13097.75</v>
      </c>
      <c r="F4807" s="3">
        <v>13246.6396484375</v>
      </c>
    </row>
    <row r="4808" ht="12.75" customHeight="1">
      <c r="A4808" s="4">
        <v>44763.0</v>
      </c>
      <c r="B4808" s="2" t="s">
        <v>9</v>
      </c>
      <c r="C4808" s="3">
        <v>16523.55078125</v>
      </c>
      <c r="D4808" s="3">
        <v>16626.94921875</v>
      </c>
      <c r="E4808" s="3">
        <v>16483.900390625</v>
      </c>
      <c r="F4808" s="3">
        <v>16605.25</v>
      </c>
    </row>
    <row r="4809" ht="12.75" customHeight="1">
      <c r="A4809" s="4">
        <v>44763.0</v>
      </c>
      <c r="B4809" s="2" t="s">
        <v>11</v>
      </c>
      <c r="C4809" s="3">
        <v>27627.880859375</v>
      </c>
      <c r="D4809" s="3">
        <v>27803.0</v>
      </c>
      <c r="E4809" s="3">
        <v>27549.560546875</v>
      </c>
      <c r="F4809" s="3">
        <v>27803.0</v>
      </c>
    </row>
    <row r="4810" ht="12.75" customHeight="1">
      <c r="A4810" s="4">
        <v>44763.0</v>
      </c>
      <c r="B4810" s="2" t="s">
        <v>6</v>
      </c>
      <c r="C4810" s="3">
        <v>3955.46997070313</v>
      </c>
      <c r="D4810" s="3">
        <v>3999.2900390625</v>
      </c>
      <c r="E4810" s="3">
        <v>3927.63989257813</v>
      </c>
      <c r="F4810" s="3">
        <v>3998.94995117188</v>
      </c>
    </row>
    <row r="4811" ht="12.75" customHeight="1">
      <c r="A4811" s="4">
        <v>44763.0</v>
      </c>
      <c r="B4811" s="2" t="s">
        <v>10</v>
      </c>
      <c r="C4811" s="3">
        <v>3297.65991210938</v>
      </c>
      <c r="D4811" s="3">
        <v>3300.53002929688</v>
      </c>
      <c r="E4811" s="3">
        <v>3272.0</v>
      </c>
      <c r="F4811" s="3">
        <v>3272.0</v>
      </c>
    </row>
    <row r="4812" ht="12.75" customHeight="1">
      <c r="A4812" s="4">
        <v>44763.0</v>
      </c>
      <c r="B4812" s="2" t="s">
        <v>7</v>
      </c>
      <c r="C4812" s="3">
        <v>99.9100036621094</v>
      </c>
      <c r="D4812" s="3">
        <v>99.9899978637695</v>
      </c>
      <c r="E4812" s="3">
        <v>94.5899963378906</v>
      </c>
      <c r="F4812" s="3">
        <v>96.3499984741211</v>
      </c>
    </row>
    <row r="4813" ht="12.75" customHeight="1">
      <c r="A4813" s="4">
        <v>44764.0</v>
      </c>
      <c r="B4813" s="2" t="s">
        <v>8</v>
      </c>
      <c r="C4813" s="3">
        <v>13179.5595703125</v>
      </c>
      <c r="D4813" s="3">
        <v>13367.0400390625</v>
      </c>
      <c r="E4813" s="3">
        <v>13171.1396484375</v>
      </c>
      <c r="F4813" s="3">
        <v>13253.6796875</v>
      </c>
    </row>
    <row r="4814" ht="12.75" customHeight="1">
      <c r="A4814" s="4">
        <v>44764.0</v>
      </c>
      <c r="B4814" s="2" t="s">
        <v>9</v>
      </c>
      <c r="C4814" s="3">
        <v>16661.25</v>
      </c>
      <c r="D4814" s="3">
        <v>16752.25</v>
      </c>
      <c r="E4814" s="3">
        <v>16610.900390625</v>
      </c>
      <c r="F4814" s="3">
        <v>16719.44921875</v>
      </c>
    </row>
    <row r="4815" ht="12.75" customHeight="1">
      <c r="A4815" s="4">
        <v>44764.0</v>
      </c>
      <c r="B4815" s="2" t="s">
        <v>11</v>
      </c>
      <c r="C4815" s="3">
        <v>27773.140625</v>
      </c>
      <c r="D4815" s="3">
        <v>27952.25</v>
      </c>
      <c r="E4815" s="3">
        <v>27701.25</v>
      </c>
      <c r="F4815" s="3">
        <v>27914.66015625</v>
      </c>
    </row>
    <row r="4816" ht="12.75" customHeight="1">
      <c r="A4816" s="4">
        <v>44764.0</v>
      </c>
      <c r="B4816" s="2" t="s">
        <v>6</v>
      </c>
      <c r="C4816" s="3">
        <v>3998.42993164063</v>
      </c>
      <c r="D4816" s="3">
        <v>4012.43994140625</v>
      </c>
      <c r="E4816" s="3">
        <v>3938.86010742188</v>
      </c>
      <c r="F4816" s="3">
        <v>3961.6298828125</v>
      </c>
    </row>
    <row r="4817" ht="12.75" customHeight="1">
      <c r="A4817" s="4">
        <v>44764.0</v>
      </c>
      <c r="B4817" s="2" t="s">
        <v>10</v>
      </c>
      <c r="C4817" s="3">
        <v>3276.19995117188</v>
      </c>
      <c r="D4817" s="3">
        <v>3293.63989257813</v>
      </c>
      <c r="E4817" s="3">
        <v>3246.72998046875</v>
      </c>
      <c r="F4817" s="3">
        <v>3269.96997070313</v>
      </c>
    </row>
    <row r="4818" ht="12.75" customHeight="1">
      <c r="A4818" s="4">
        <v>44764.0</v>
      </c>
      <c r="B4818" s="2" t="s">
        <v>7</v>
      </c>
      <c r="C4818" s="3">
        <v>96.5100021362305</v>
      </c>
      <c r="D4818" s="3">
        <v>97.9499969482422</v>
      </c>
      <c r="E4818" s="3">
        <v>94.2300033569336</v>
      </c>
      <c r="F4818" s="3">
        <v>94.6999969482422</v>
      </c>
    </row>
    <row r="4819" ht="12.75" customHeight="1">
      <c r="A4819" s="4">
        <v>44767.0</v>
      </c>
      <c r="B4819" s="2" t="s">
        <v>8</v>
      </c>
      <c r="C4819" s="3">
        <v>13183.240234375</v>
      </c>
      <c r="D4819" s="3">
        <v>13337.0595703125</v>
      </c>
      <c r="E4819" s="3">
        <v>13151.8603515625</v>
      </c>
      <c r="F4819" s="3">
        <v>13210.3203125</v>
      </c>
    </row>
    <row r="4820" ht="12.75" customHeight="1">
      <c r="A4820" s="4">
        <v>44767.0</v>
      </c>
      <c r="B4820" s="2" t="s">
        <v>9</v>
      </c>
      <c r="C4820" s="3">
        <v>16662.55078125</v>
      </c>
      <c r="D4820" s="3">
        <v>16706.05078125</v>
      </c>
      <c r="E4820" s="3">
        <v>16564.25</v>
      </c>
      <c r="F4820" s="3">
        <v>16631.0</v>
      </c>
    </row>
    <row r="4821" ht="12.75" customHeight="1">
      <c r="A4821" s="4">
        <v>44767.0</v>
      </c>
      <c r="B4821" s="2" t="s">
        <v>11</v>
      </c>
      <c r="C4821" s="3">
        <v>27697.76953125</v>
      </c>
      <c r="D4821" s="3">
        <v>27848.58984375</v>
      </c>
      <c r="E4821" s="3">
        <v>27663.16015625</v>
      </c>
      <c r="F4821" s="3">
        <v>27699.25</v>
      </c>
    </row>
    <row r="4822" ht="12.75" customHeight="1">
      <c r="A4822" s="4">
        <v>44767.0</v>
      </c>
      <c r="B4822" s="2" t="s">
        <v>6</v>
      </c>
      <c r="C4822" s="3">
        <v>3965.71997070313</v>
      </c>
      <c r="D4822" s="3">
        <v>3975.30004882813</v>
      </c>
      <c r="E4822" s="3">
        <v>3943.4599609375</v>
      </c>
      <c r="F4822" s="3">
        <v>3966.84008789063</v>
      </c>
    </row>
    <row r="4823" ht="12.75" customHeight="1">
      <c r="A4823" s="4">
        <v>44767.0</v>
      </c>
      <c r="B4823" s="2" t="s">
        <v>10</v>
      </c>
      <c r="C4823" s="3">
        <v>3269.7099609375</v>
      </c>
      <c r="D4823" s="3">
        <v>3273.17993164063</v>
      </c>
      <c r="E4823" s="3">
        <v>3243.03002929688</v>
      </c>
      <c r="F4823" s="3">
        <v>3250.38989257813</v>
      </c>
    </row>
    <row r="4824" ht="12.75" customHeight="1">
      <c r="A4824" s="4">
        <v>44767.0</v>
      </c>
      <c r="B4824" s="2" t="s">
        <v>7</v>
      </c>
      <c r="C4824" s="3">
        <v>95.0999984741211</v>
      </c>
      <c r="D4824" s="3">
        <v>96.9400024414063</v>
      </c>
      <c r="E4824" s="3">
        <v>93.0100021362305</v>
      </c>
      <c r="F4824" s="3">
        <v>96.6999969482422</v>
      </c>
    </row>
    <row r="4825" ht="12.75" customHeight="1">
      <c r="A4825" s="4">
        <v>44768.0</v>
      </c>
      <c r="B4825" s="2" t="s">
        <v>8</v>
      </c>
      <c r="C4825" s="3">
        <v>13181.919921875</v>
      </c>
      <c r="D4825" s="3">
        <v>13197.9501953125</v>
      </c>
      <c r="E4825" s="3">
        <v>13042.41015625</v>
      </c>
      <c r="F4825" s="3">
        <v>13096.9296875</v>
      </c>
    </row>
    <row r="4826" ht="12.75" customHeight="1">
      <c r="A4826" s="4">
        <v>44768.0</v>
      </c>
      <c r="B4826" s="2" t="s">
        <v>9</v>
      </c>
      <c r="C4826" s="3">
        <v>16632.900390625</v>
      </c>
      <c r="D4826" s="3">
        <v>16636.099609375</v>
      </c>
      <c r="E4826" s="3">
        <v>16463.30078125</v>
      </c>
      <c r="F4826" s="3">
        <v>16483.849609375</v>
      </c>
    </row>
    <row r="4827" ht="12.75" customHeight="1">
      <c r="A4827" s="4">
        <v>44768.0</v>
      </c>
      <c r="B4827" s="2" t="s">
        <v>11</v>
      </c>
      <c r="C4827" s="3">
        <v>27682.19921875</v>
      </c>
      <c r="D4827" s="3">
        <v>27715.779296875</v>
      </c>
      <c r="E4827" s="3">
        <v>27538.390625</v>
      </c>
      <c r="F4827" s="3">
        <v>27655.2109375</v>
      </c>
    </row>
    <row r="4828" ht="12.75" customHeight="1">
      <c r="A4828" s="4">
        <v>44768.0</v>
      </c>
      <c r="B4828" s="2" t="s">
        <v>6</v>
      </c>
      <c r="C4828" s="3">
        <v>3953.21997070313</v>
      </c>
      <c r="D4828" s="3">
        <v>3953.21997070313</v>
      </c>
      <c r="E4828" s="3">
        <v>3910.73999023438</v>
      </c>
      <c r="F4828" s="3">
        <v>3921.05004882813</v>
      </c>
    </row>
    <row r="4829" ht="12.75" customHeight="1">
      <c r="A4829" s="4">
        <v>44768.0</v>
      </c>
      <c r="B4829" s="2" t="s">
        <v>10</v>
      </c>
      <c r="C4829" s="3">
        <v>3254.18994140625</v>
      </c>
      <c r="D4829" s="3">
        <v>3282.40991210938</v>
      </c>
      <c r="E4829" s="3">
        <v>3246.0400390625</v>
      </c>
      <c r="F4829" s="3">
        <v>3277.43994140625</v>
      </c>
    </row>
    <row r="4830" ht="12.75" customHeight="1">
      <c r="A4830" s="4">
        <v>44768.0</v>
      </c>
      <c r="B4830" s="2" t="s">
        <v>7</v>
      </c>
      <c r="C4830" s="3">
        <v>96.3300018310547</v>
      </c>
      <c r="D4830" s="3">
        <v>99.0</v>
      </c>
      <c r="E4830" s="3">
        <v>94.7600021362305</v>
      </c>
      <c r="F4830" s="3">
        <v>94.9800033569336</v>
      </c>
    </row>
    <row r="4831" ht="12.75" customHeight="1">
      <c r="A4831" s="4">
        <v>44769.0</v>
      </c>
      <c r="B4831" s="2" t="s">
        <v>8</v>
      </c>
      <c r="C4831" s="3">
        <v>13158.6396484375</v>
      </c>
      <c r="D4831" s="3">
        <v>13204.580078125</v>
      </c>
      <c r="E4831" s="3">
        <v>13089.9599609375</v>
      </c>
      <c r="F4831" s="3">
        <v>13166.3798828125</v>
      </c>
    </row>
    <row r="4832" ht="12.75" customHeight="1">
      <c r="A4832" s="4">
        <v>44769.0</v>
      </c>
      <c r="B4832" s="2" t="s">
        <v>9</v>
      </c>
      <c r="C4832" s="3">
        <v>16475.349609375</v>
      </c>
      <c r="D4832" s="3">
        <v>16653.44921875</v>
      </c>
      <c r="E4832" s="3">
        <v>16438.75</v>
      </c>
      <c r="F4832" s="3">
        <v>16641.80078125</v>
      </c>
    </row>
    <row r="4833" ht="12.75" customHeight="1">
      <c r="A4833" s="4">
        <v>44769.0</v>
      </c>
      <c r="B4833" s="2" t="s">
        <v>11</v>
      </c>
      <c r="C4833" s="3">
        <v>27575.16015625</v>
      </c>
      <c r="D4833" s="3">
        <v>27772.970703125</v>
      </c>
      <c r="E4833" s="3">
        <v>27525.08984375</v>
      </c>
      <c r="F4833" s="3">
        <v>27715.75</v>
      </c>
    </row>
    <row r="4834" ht="12.75" customHeight="1">
      <c r="A4834" s="4">
        <v>44769.0</v>
      </c>
      <c r="B4834" s="2" t="s">
        <v>6</v>
      </c>
      <c r="C4834" s="3">
        <v>3951.42993164063</v>
      </c>
      <c r="D4834" s="3">
        <v>4039.56005859375</v>
      </c>
      <c r="E4834" s="3">
        <v>3951.42993164063</v>
      </c>
      <c r="F4834" s="3">
        <v>4023.61010742188</v>
      </c>
    </row>
    <row r="4835" ht="12.75" customHeight="1">
      <c r="A4835" s="4">
        <v>44769.0</v>
      </c>
      <c r="B4835" s="2" t="s">
        <v>10</v>
      </c>
      <c r="C4835" s="3">
        <v>3271.78002929688</v>
      </c>
      <c r="D4835" s="3">
        <v>3282.57006835938</v>
      </c>
      <c r="E4835" s="3">
        <v>3265.72998046875</v>
      </c>
      <c r="F4835" s="3">
        <v>3275.76000976563</v>
      </c>
    </row>
    <row r="4836" ht="12.75" customHeight="1">
      <c r="A4836" s="4">
        <v>44769.0</v>
      </c>
      <c r="B4836" s="2" t="s">
        <v>7</v>
      </c>
      <c r="C4836" s="3">
        <v>95.5999984741211</v>
      </c>
      <c r="D4836" s="3">
        <v>98.5899963378906</v>
      </c>
      <c r="E4836" s="3">
        <v>94.3000030517578</v>
      </c>
      <c r="F4836" s="3">
        <v>97.2600021362305</v>
      </c>
    </row>
    <row r="4837" ht="12.75" customHeight="1">
      <c r="A4837" s="4">
        <v>44770.0</v>
      </c>
      <c r="B4837" s="2" t="s">
        <v>8</v>
      </c>
      <c r="C4837" s="3">
        <v>13214.41015625</v>
      </c>
      <c r="D4837" s="3">
        <v>13289.3896484375</v>
      </c>
      <c r="E4837" s="3">
        <v>13091.259765625</v>
      </c>
      <c r="F4837" s="3">
        <v>13282.1103515625</v>
      </c>
    </row>
    <row r="4838" ht="12.75" customHeight="1">
      <c r="A4838" s="4">
        <v>44770.0</v>
      </c>
      <c r="B4838" s="2" t="s">
        <v>9</v>
      </c>
      <c r="C4838" s="3">
        <v>16774.849609375</v>
      </c>
      <c r="D4838" s="3">
        <v>16947.650390625</v>
      </c>
      <c r="E4838" s="3">
        <v>16746.25</v>
      </c>
      <c r="F4838" s="3">
        <v>16929.599609375</v>
      </c>
    </row>
    <row r="4839" ht="12.75" customHeight="1">
      <c r="A4839" s="4">
        <v>44770.0</v>
      </c>
      <c r="B4839" s="2" t="s">
        <v>11</v>
      </c>
      <c r="C4839" s="3">
        <v>27909.150390625</v>
      </c>
      <c r="D4839" s="3">
        <v>28015.6796875</v>
      </c>
      <c r="E4839" s="3">
        <v>27651.990234375</v>
      </c>
      <c r="F4839" s="3">
        <v>27815.48046875</v>
      </c>
    </row>
    <row r="4840" ht="12.75" customHeight="1">
      <c r="A4840" s="4">
        <v>44770.0</v>
      </c>
      <c r="B4840" s="2" t="s">
        <v>6</v>
      </c>
      <c r="C4840" s="3">
        <v>4026.1298828125</v>
      </c>
      <c r="D4840" s="3">
        <v>4078.94995117188</v>
      </c>
      <c r="E4840" s="3">
        <v>3992.96997070313</v>
      </c>
      <c r="F4840" s="3">
        <v>4072.42993164063</v>
      </c>
    </row>
    <row r="4841" ht="12.75" customHeight="1">
      <c r="A4841" s="4">
        <v>44770.0</v>
      </c>
      <c r="B4841" s="2" t="s">
        <v>10</v>
      </c>
      <c r="C4841" s="3">
        <v>3287.5</v>
      </c>
      <c r="D4841" s="3">
        <v>3305.7099609375</v>
      </c>
      <c r="E4841" s="3">
        <v>3277.11010742188</v>
      </c>
      <c r="F4841" s="3">
        <v>3282.580078125</v>
      </c>
    </row>
    <row r="4842" ht="12.75" customHeight="1">
      <c r="A4842" s="4">
        <v>44770.0</v>
      </c>
      <c r="B4842" s="2" t="s">
        <v>7</v>
      </c>
      <c r="C4842" s="3">
        <v>98.1699981689453</v>
      </c>
      <c r="D4842" s="3">
        <v>99.8399963378906</v>
      </c>
      <c r="E4842" s="3">
        <v>96.0400009155273</v>
      </c>
      <c r="F4842" s="3">
        <v>96.4199981689453</v>
      </c>
    </row>
    <row r="4843" ht="12.75" customHeight="1">
      <c r="A4843" s="4">
        <v>44771.0</v>
      </c>
      <c r="B4843" s="2" t="s">
        <v>8</v>
      </c>
      <c r="C4843" s="3">
        <v>13353.2802734375</v>
      </c>
      <c r="D4843" s="3">
        <v>13515.0302734375</v>
      </c>
      <c r="E4843" s="3">
        <v>13340.58984375</v>
      </c>
      <c r="F4843" s="3">
        <v>13484.0498046875</v>
      </c>
    </row>
    <row r="4844" ht="12.75" customHeight="1">
      <c r="A4844" s="4">
        <v>44771.0</v>
      </c>
      <c r="B4844" s="2" t="s">
        <v>9</v>
      </c>
      <c r="C4844" s="3">
        <v>17079.5</v>
      </c>
      <c r="D4844" s="3">
        <v>17172.80078125</v>
      </c>
      <c r="E4844" s="3">
        <v>17018.150390625</v>
      </c>
      <c r="F4844" s="3">
        <v>17158.25</v>
      </c>
    </row>
    <row r="4845" ht="12.75" customHeight="1">
      <c r="A4845" s="4">
        <v>44771.0</v>
      </c>
      <c r="B4845" s="2" t="s">
        <v>11</v>
      </c>
      <c r="C4845" s="3">
        <v>27915.220703125</v>
      </c>
      <c r="D4845" s="3">
        <v>28001.80078125</v>
      </c>
      <c r="E4845" s="3">
        <v>27725.240234375</v>
      </c>
      <c r="F4845" s="3">
        <v>27801.640625</v>
      </c>
    </row>
    <row r="4846" ht="12.75" customHeight="1">
      <c r="A4846" s="4">
        <v>44771.0</v>
      </c>
      <c r="B4846" s="2" t="s">
        <v>6</v>
      </c>
      <c r="C4846" s="3">
        <v>4087.330078125</v>
      </c>
      <c r="D4846" s="3">
        <v>4140.14990234375</v>
      </c>
      <c r="E4846" s="3">
        <v>4079.21997070313</v>
      </c>
      <c r="F4846" s="3">
        <v>4130.2900390625</v>
      </c>
    </row>
    <row r="4847" ht="12.75" customHeight="1">
      <c r="A4847" s="4">
        <v>44771.0</v>
      </c>
      <c r="B4847" s="2" t="s">
        <v>10</v>
      </c>
      <c r="C4847" s="3">
        <v>3282.81005859375</v>
      </c>
      <c r="D4847" s="3">
        <v>3294.80004882813</v>
      </c>
      <c r="E4847" s="3">
        <v>3246.3701171875</v>
      </c>
      <c r="F4847" s="3">
        <v>3253.23999023438</v>
      </c>
    </row>
    <row r="4848" ht="12.75" customHeight="1">
      <c r="A4848" s="4">
        <v>44771.0</v>
      </c>
      <c r="B4848" s="2" t="s">
        <v>7</v>
      </c>
      <c r="C4848" s="3">
        <v>97.3000030517578</v>
      </c>
      <c r="D4848" s="3">
        <v>101.879997253418</v>
      </c>
      <c r="E4848" s="3">
        <v>96.4100036621094</v>
      </c>
      <c r="F4848" s="3">
        <v>98.620002746582</v>
      </c>
    </row>
    <row r="4849" ht="12.75" customHeight="1">
      <c r="A4849" s="4">
        <v>44774.0</v>
      </c>
      <c r="B4849" s="2" t="s">
        <v>8</v>
      </c>
      <c r="C4849" s="3">
        <v>13471.2001953125</v>
      </c>
      <c r="D4849" s="3">
        <v>13570.2197265625</v>
      </c>
      <c r="E4849" s="3">
        <v>13464.900390625</v>
      </c>
      <c r="F4849" s="3">
        <v>13479.6298828125</v>
      </c>
    </row>
    <row r="4850" ht="12.75" customHeight="1">
      <c r="A4850" s="4">
        <v>44774.0</v>
      </c>
      <c r="B4850" s="2" t="s">
        <v>9</v>
      </c>
      <c r="C4850" s="3">
        <v>17243.19921875</v>
      </c>
      <c r="D4850" s="3">
        <v>17356.25</v>
      </c>
      <c r="E4850" s="3">
        <v>17154.80078125</v>
      </c>
      <c r="F4850" s="3">
        <v>17340.05078125</v>
      </c>
    </row>
    <row r="4851" ht="12.75" customHeight="1">
      <c r="A4851" s="4">
        <v>44774.0</v>
      </c>
      <c r="B4851" s="2" t="s">
        <v>11</v>
      </c>
      <c r="C4851" s="3">
        <v>27813.8203125</v>
      </c>
      <c r="D4851" s="3">
        <v>27993.349609375</v>
      </c>
      <c r="E4851" s="3">
        <v>27751.58984375</v>
      </c>
      <c r="F4851" s="3">
        <v>27993.349609375</v>
      </c>
    </row>
    <row r="4852" ht="12.75" customHeight="1">
      <c r="A4852" s="4">
        <v>44774.0</v>
      </c>
      <c r="B4852" s="2" t="s">
        <v>6</v>
      </c>
      <c r="C4852" s="3">
        <v>4112.3798828125</v>
      </c>
      <c r="D4852" s="3">
        <v>4144.9501953125</v>
      </c>
      <c r="E4852" s="3">
        <v>4096.02001953125</v>
      </c>
      <c r="F4852" s="3">
        <v>4118.6298828125</v>
      </c>
    </row>
    <row r="4853" ht="12.75" customHeight="1">
      <c r="A4853" s="4">
        <v>44774.0</v>
      </c>
      <c r="B4853" s="2" t="s">
        <v>10</v>
      </c>
      <c r="C4853" s="3">
        <v>3246.6201171875</v>
      </c>
      <c r="D4853" s="3">
        <v>3264.30004882813</v>
      </c>
      <c r="E4853" s="3">
        <v>3225.55004882813</v>
      </c>
      <c r="F4853" s="3">
        <v>3259.9599609375</v>
      </c>
    </row>
    <row r="4854" ht="12.75" customHeight="1">
      <c r="A4854" s="4">
        <v>44774.0</v>
      </c>
      <c r="B4854" s="2" t="s">
        <v>7</v>
      </c>
      <c r="C4854" s="3">
        <v>98.4599990844727</v>
      </c>
      <c r="D4854" s="3">
        <v>98.6500015258789</v>
      </c>
      <c r="E4854" s="3">
        <v>92.4199981689453</v>
      </c>
      <c r="F4854" s="3">
        <v>93.8899993896484</v>
      </c>
    </row>
    <row r="4855" ht="12.75" customHeight="1">
      <c r="A4855" s="4">
        <v>44775.0</v>
      </c>
      <c r="B4855" s="2" t="s">
        <v>8</v>
      </c>
      <c r="C4855" s="3">
        <v>13419.1904296875</v>
      </c>
      <c r="D4855" s="3">
        <v>13484.5498046875</v>
      </c>
      <c r="E4855" s="3">
        <v>13335.3896484375</v>
      </c>
      <c r="F4855" s="3">
        <v>13449.2001953125</v>
      </c>
    </row>
    <row r="4856" ht="12.75" customHeight="1">
      <c r="A4856" s="4">
        <v>44775.0</v>
      </c>
      <c r="B4856" s="2" t="s">
        <v>9</v>
      </c>
      <c r="C4856" s="3">
        <v>17310.150390625</v>
      </c>
      <c r="D4856" s="3">
        <v>17390.150390625</v>
      </c>
      <c r="E4856" s="3">
        <v>17215.849609375</v>
      </c>
      <c r="F4856" s="3">
        <v>17345.44921875</v>
      </c>
    </row>
    <row r="4857" ht="12.75" customHeight="1">
      <c r="A4857" s="4">
        <v>44775.0</v>
      </c>
      <c r="B4857" s="2" t="s">
        <v>11</v>
      </c>
      <c r="C4857" s="3">
        <v>27812.48046875</v>
      </c>
      <c r="D4857" s="3">
        <v>27830.580078125</v>
      </c>
      <c r="E4857" s="3">
        <v>27530.599609375</v>
      </c>
      <c r="F4857" s="3">
        <v>27594.73046875</v>
      </c>
    </row>
    <row r="4858" ht="12.75" customHeight="1">
      <c r="A4858" s="4">
        <v>44775.0</v>
      </c>
      <c r="B4858" s="2" t="s">
        <v>6</v>
      </c>
      <c r="C4858" s="3">
        <v>4104.2099609375</v>
      </c>
      <c r="D4858" s="3">
        <v>4140.47021484375</v>
      </c>
      <c r="E4858" s="3">
        <v>4079.81005859375</v>
      </c>
      <c r="F4858" s="3">
        <v>4091.18994140625</v>
      </c>
    </row>
    <row r="4859" ht="12.75" customHeight="1">
      <c r="A4859" s="4">
        <v>44775.0</v>
      </c>
      <c r="B4859" s="2" t="s">
        <v>10</v>
      </c>
      <c r="C4859" s="3">
        <v>3231.26000976563</v>
      </c>
      <c r="D4859" s="3">
        <v>3231.26000976563</v>
      </c>
      <c r="E4859" s="3">
        <v>3155.18994140625</v>
      </c>
      <c r="F4859" s="3">
        <v>3186.27001953125</v>
      </c>
    </row>
    <row r="4860" ht="12.75" customHeight="1">
      <c r="A4860" s="4">
        <v>44775.0</v>
      </c>
      <c r="B4860" s="2" t="s">
        <v>7</v>
      </c>
      <c r="C4860" s="3">
        <v>93.75</v>
      </c>
      <c r="D4860" s="3">
        <v>96.4700012207031</v>
      </c>
      <c r="E4860" s="3">
        <v>92.5899963378906</v>
      </c>
      <c r="F4860" s="3">
        <v>94.4199981689453</v>
      </c>
    </row>
    <row r="4861" ht="12.75" customHeight="1">
      <c r="A4861" s="4">
        <v>44776.0</v>
      </c>
      <c r="B4861" s="2" t="s">
        <v>8</v>
      </c>
      <c r="C4861" s="3">
        <v>13398.7001953125</v>
      </c>
      <c r="D4861" s="3">
        <v>13595.0703125</v>
      </c>
      <c r="E4861" s="3">
        <v>13388.33984375</v>
      </c>
      <c r="F4861" s="3">
        <v>13587.5595703125</v>
      </c>
    </row>
    <row r="4862" ht="12.75" customHeight="1">
      <c r="A4862" s="4">
        <v>44776.0</v>
      </c>
      <c r="B4862" s="2" t="s">
        <v>9</v>
      </c>
      <c r="C4862" s="3">
        <v>17349.25</v>
      </c>
      <c r="D4862" s="3">
        <v>17407.5</v>
      </c>
      <c r="E4862" s="3">
        <v>17225.849609375</v>
      </c>
      <c r="F4862" s="3">
        <v>17388.150390625</v>
      </c>
    </row>
    <row r="4863" ht="12.75" customHeight="1">
      <c r="A4863" s="4">
        <v>44776.0</v>
      </c>
      <c r="B4863" s="2" t="s">
        <v>11</v>
      </c>
      <c r="C4863" s="3">
        <v>27673.0</v>
      </c>
      <c r="D4863" s="3">
        <v>27837.630859375</v>
      </c>
      <c r="E4863" s="3">
        <v>27634.650390625</v>
      </c>
      <c r="F4863" s="3">
        <v>27741.900390625</v>
      </c>
    </row>
    <row r="4864" ht="12.75" customHeight="1">
      <c r="A4864" s="4">
        <v>44776.0</v>
      </c>
      <c r="B4864" s="2" t="s">
        <v>6</v>
      </c>
      <c r="C4864" s="3">
        <v>4107.9599609375</v>
      </c>
      <c r="D4864" s="3">
        <v>4167.66015625</v>
      </c>
      <c r="E4864" s="3">
        <v>4107.9599609375</v>
      </c>
      <c r="F4864" s="3">
        <v>4155.169921875</v>
      </c>
    </row>
    <row r="4865" ht="12.75" customHeight="1">
      <c r="A4865" s="4">
        <v>44776.0</v>
      </c>
      <c r="B4865" s="2" t="s">
        <v>10</v>
      </c>
      <c r="C4865" s="3">
        <v>3188.88989257813</v>
      </c>
      <c r="D4865" s="3">
        <v>3217.55004882813</v>
      </c>
      <c r="E4865" s="3">
        <v>3159.4599609375</v>
      </c>
      <c r="F4865" s="3">
        <v>3163.669921875</v>
      </c>
    </row>
    <row r="4866" ht="12.75" customHeight="1">
      <c r="A4866" s="4">
        <v>44776.0</v>
      </c>
      <c r="B4866" s="2" t="s">
        <v>7</v>
      </c>
      <c r="C4866" s="3">
        <v>93.8300018310547</v>
      </c>
      <c r="D4866" s="3">
        <v>96.5699996948242</v>
      </c>
      <c r="E4866" s="3">
        <v>90.379997253418</v>
      </c>
      <c r="F4866" s="3">
        <v>90.6600036621094</v>
      </c>
    </row>
    <row r="4867" ht="12.75" customHeight="1">
      <c r="A4867" s="4">
        <v>44777.0</v>
      </c>
      <c r="B4867" s="2" t="s">
        <v>8</v>
      </c>
      <c r="C4867" s="3">
        <v>13629.7001953125</v>
      </c>
      <c r="D4867" s="3">
        <v>13792.8798828125</v>
      </c>
      <c r="E4867" s="3">
        <v>13628.5703125</v>
      </c>
      <c r="F4867" s="3">
        <v>13662.6796875</v>
      </c>
    </row>
    <row r="4868" ht="12.75" customHeight="1">
      <c r="A4868" s="4">
        <v>44777.0</v>
      </c>
      <c r="B4868" s="2" t="s">
        <v>9</v>
      </c>
      <c r="C4868" s="3">
        <v>17463.099609375</v>
      </c>
      <c r="D4868" s="3">
        <v>17490.69921875</v>
      </c>
      <c r="E4868" s="3">
        <v>17161.25</v>
      </c>
      <c r="F4868" s="3">
        <v>17382.0</v>
      </c>
    </row>
    <row r="4869" ht="12.75" customHeight="1">
      <c r="A4869" s="4">
        <v>44777.0</v>
      </c>
      <c r="B4869" s="2" t="s">
        <v>11</v>
      </c>
      <c r="C4869" s="3">
        <v>27930.939453125</v>
      </c>
      <c r="D4869" s="3">
        <v>28005.58984375</v>
      </c>
      <c r="E4869" s="3">
        <v>27870.05078125</v>
      </c>
      <c r="F4869" s="3">
        <v>27932.19921875</v>
      </c>
    </row>
    <row r="4870" ht="12.75" customHeight="1">
      <c r="A4870" s="4">
        <v>44777.0</v>
      </c>
      <c r="B4870" s="2" t="s">
        <v>6</v>
      </c>
      <c r="C4870" s="3">
        <v>4154.85009765625</v>
      </c>
      <c r="D4870" s="3">
        <v>4161.2900390625</v>
      </c>
      <c r="E4870" s="3">
        <v>4135.419921875</v>
      </c>
      <c r="F4870" s="3">
        <v>4151.93994140625</v>
      </c>
    </row>
    <row r="4871" ht="12.75" customHeight="1">
      <c r="A4871" s="4">
        <v>44777.0</v>
      </c>
      <c r="B4871" s="2" t="s">
        <v>10</v>
      </c>
      <c r="C4871" s="3">
        <v>3179.42993164063</v>
      </c>
      <c r="D4871" s="3">
        <v>3191.0</v>
      </c>
      <c r="E4871" s="3">
        <v>3155.69995117188</v>
      </c>
      <c r="F4871" s="3">
        <v>3189.0400390625</v>
      </c>
    </row>
    <row r="4872" ht="12.75" customHeight="1">
      <c r="A4872" s="4">
        <v>44777.0</v>
      </c>
      <c r="B4872" s="2" t="s">
        <v>7</v>
      </c>
      <c r="C4872" s="3">
        <v>90.9499969482422</v>
      </c>
      <c r="D4872" s="3">
        <v>91.9000015258789</v>
      </c>
      <c r="E4872" s="3">
        <v>87.5500030517578</v>
      </c>
      <c r="F4872" s="3">
        <v>88.5400009155273</v>
      </c>
    </row>
    <row r="4873" ht="12.75" customHeight="1">
      <c r="A4873" s="4">
        <v>44778.0</v>
      </c>
      <c r="B4873" s="2" t="s">
        <v>8</v>
      </c>
      <c r="C4873" s="3">
        <v>13642.91015625</v>
      </c>
      <c r="D4873" s="3">
        <v>13693.33984375</v>
      </c>
      <c r="E4873" s="3">
        <v>13562.6201171875</v>
      </c>
      <c r="F4873" s="3">
        <v>13573.9296875</v>
      </c>
    </row>
    <row r="4874" ht="12.75" customHeight="1">
      <c r="A4874" s="4">
        <v>44778.0</v>
      </c>
      <c r="B4874" s="2" t="s">
        <v>9</v>
      </c>
      <c r="C4874" s="3">
        <v>17423.650390625</v>
      </c>
      <c r="D4874" s="3">
        <v>17474.400390625</v>
      </c>
      <c r="E4874" s="3">
        <v>17348.75</v>
      </c>
      <c r="F4874" s="3">
        <v>17397.5</v>
      </c>
    </row>
    <row r="4875" ht="12.75" customHeight="1">
      <c r="A4875" s="4">
        <v>44778.0</v>
      </c>
      <c r="B4875" s="2" t="s">
        <v>11</v>
      </c>
      <c r="C4875" s="3">
        <v>27915.060546875</v>
      </c>
      <c r="D4875" s="3">
        <v>28190.0390625</v>
      </c>
      <c r="E4875" s="3">
        <v>27910.220703125</v>
      </c>
      <c r="F4875" s="3">
        <v>28175.869140625</v>
      </c>
    </row>
    <row r="4876" ht="12.75" customHeight="1">
      <c r="A4876" s="4">
        <v>44778.0</v>
      </c>
      <c r="B4876" s="2" t="s">
        <v>6</v>
      </c>
      <c r="C4876" s="3">
        <v>4115.8701171875</v>
      </c>
      <c r="D4876" s="3">
        <v>4151.580078125</v>
      </c>
      <c r="E4876" s="3">
        <v>4107.31005859375</v>
      </c>
      <c r="F4876" s="3">
        <v>4145.18994140625</v>
      </c>
    </row>
    <row r="4877" ht="12.75" customHeight="1">
      <c r="A4877" s="4">
        <v>44778.0</v>
      </c>
      <c r="B4877" s="2" t="s">
        <v>10</v>
      </c>
      <c r="C4877" s="3">
        <v>3195.22998046875</v>
      </c>
      <c r="D4877" s="3">
        <v>3228.88989257813</v>
      </c>
      <c r="E4877" s="3">
        <v>3184.44995117188</v>
      </c>
      <c r="F4877" s="3">
        <v>3227.03002929688</v>
      </c>
    </row>
    <row r="4878" ht="12.75" customHeight="1">
      <c r="A4878" s="4">
        <v>44778.0</v>
      </c>
      <c r="B4878" s="2" t="s">
        <v>7</v>
      </c>
      <c r="C4878" s="3">
        <v>88.0599975585938</v>
      </c>
      <c r="D4878" s="3">
        <v>90.7600021362305</v>
      </c>
      <c r="E4878" s="3">
        <v>87.0100021362305</v>
      </c>
      <c r="F4878" s="3">
        <v>89.0100021362305</v>
      </c>
    </row>
    <row r="4879" ht="12.75" customHeight="1">
      <c r="A4879" s="4">
        <v>44781.0</v>
      </c>
      <c r="B4879" s="2" t="s">
        <v>8</v>
      </c>
      <c r="C4879" s="3">
        <v>13703.3798828125</v>
      </c>
      <c r="D4879" s="3">
        <v>13745.58984375</v>
      </c>
      <c r="E4879" s="3">
        <v>13604.5498046875</v>
      </c>
      <c r="F4879" s="3">
        <v>13687.6904296875</v>
      </c>
    </row>
    <row r="4880" ht="12.75" customHeight="1">
      <c r="A4880" s="4">
        <v>44781.0</v>
      </c>
      <c r="B4880" s="2" t="s">
        <v>9</v>
      </c>
      <c r="C4880" s="3">
        <v>17401.5</v>
      </c>
      <c r="D4880" s="3">
        <v>17548.80078125</v>
      </c>
      <c r="E4880" s="3">
        <v>17359.75</v>
      </c>
      <c r="F4880" s="3">
        <v>17525.099609375</v>
      </c>
    </row>
    <row r="4881" ht="12.75" customHeight="1">
      <c r="A4881" s="4">
        <v>44781.0</v>
      </c>
      <c r="B4881" s="2" t="s">
        <v>11</v>
      </c>
      <c r="C4881" s="3">
        <v>28050.08984375</v>
      </c>
      <c r="D4881" s="3">
        <v>28279.119140625</v>
      </c>
      <c r="E4881" s="3">
        <v>28047.080078125</v>
      </c>
      <c r="F4881" s="3">
        <v>28249.240234375</v>
      </c>
    </row>
    <row r="4882" ht="12.75" customHeight="1">
      <c r="A4882" s="4">
        <v>44781.0</v>
      </c>
      <c r="B4882" s="2" t="s">
        <v>6</v>
      </c>
      <c r="C4882" s="3">
        <v>4155.93017578125</v>
      </c>
      <c r="D4882" s="3">
        <v>4186.6201171875</v>
      </c>
      <c r="E4882" s="3">
        <v>4128.97021484375</v>
      </c>
      <c r="F4882" s="3">
        <v>4140.06005859375</v>
      </c>
    </row>
    <row r="4883" ht="12.75" customHeight="1">
      <c r="A4883" s="4">
        <v>44781.0</v>
      </c>
      <c r="B4883" s="2" t="s">
        <v>10</v>
      </c>
      <c r="C4883" s="3">
        <v>3218.85009765625</v>
      </c>
      <c r="D4883" s="3">
        <v>3237.96997070313</v>
      </c>
      <c r="E4883" s="3">
        <v>3214.080078125</v>
      </c>
      <c r="F4883" s="3">
        <v>3236.92993164063</v>
      </c>
    </row>
    <row r="4884" ht="12.75" customHeight="1">
      <c r="A4884" s="4">
        <v>44781.0</v>
      </c>
      <c r="B4884" s="2" t="s">
        <v>7</v>
      </c>
      <c r="C4884" s="3">
        <v>88.4599990844727</v>
      </c>
      <c r="D4884" s="3">
        <v>90.8899993896484</v>
      </c>
      <c r="E4884" s="3">
        <v>87.2200012207031</v>
      </c>
      <c r="F4884" s="3">
        <v>90.7600021362305</v>
      </c>
    </row>
    <row r="4885" ht="12.75" customHeight="1">
      <c r="A4885" s="4">
        <v>44782.0</v>
      </c>
      <c r="B4885" s="2" t="s">
        <v>8</v>
      </c>
      <c r="C4885" s="3">
        <v>13703.3798828125</v>
      </c>
      <c r="D4885" s="3">
        <v>13745.58984375</v>
      </c>
      <c r="E4885" s="3">
        <v>13514.7099609375</v>
      </c>
      <c r="F4885" s="3">
        <v>13534.9697265625</v>
      </c>
    </row>
    <row r="4886" ht="12.75" customHeight="1">
      <c r="A4886" s="4">
        <v>44782.0</v>
      </c>
      <c r="B4886" s="2" t="s">
        <v>11</v>
      </c>
      <c r="C4886" s="3">
        <v>28236.83984375</v>
      </c>
      <c r="D4886" s="3">
        <v>28257.33984375</v>
      </c>
      <c r="E4886" s="3">
        <v>27966.91015625</v>
      </c>
      <c r="F4886" s="3">
        <v>27999.9609375</v>
      </c>
    </row>
    <row r="4887" ht="12.75" customHeight="1">
      <c r="A4887" s="4">
        <v>44782.0</v>
      </c>
      <c r="B4887" s="2" t="s">
        <v>6</v>
      </c>
      <c r="C4887" s="3">
        <v>4133.10986328125</v>
      </c>
      <c r="D4887" s="3">
        <v>4137.2998046875</v>
      </c>
      <c r="E4887" s="3">
        <v>4112.08984375</v>
      </c>
      <c r="F4887" s="3">
        <v>4122.47021484375</v>
      </c>
    </row>
    <row r="4888" ht="12.75" customHeight="1">
      <c r="A4888" s="4">
        <v>44782.0</v>
      </c>
      <c r="B4888" s="2" t="s">
        <v>10</v>
      </c>
      <c r="C4888" s="3">
        <v>3235.73999023438</v>
      </c>
      <c r="D4888" s="3">
        <v>3248.77001953125</v>
      </c>
      <c r="E4888" s="3">
        <v>3227.5400390625</v>
      </c>
      <c r="F4888" s="3">
        <v>3247.42993164063</v>
      </c>
    </row>
    <row r="4889" ht="12.75" customHeight="1">
      <c r="A4889" s="4">
        <v>44782.0</v>
      </c>
      <c r="B4889" s="2" t="s">
        <v>7</v>
      </c>
      <c r="C4889" s="3">
        <v>90.6900024414063</v>
      </c>
      <c r="D4889" s="3">
        <v>92.6500015258789</v>
      </c>
      <c r="E4889" s="3">
        <v>89.0500030517578</v>
      </c>
      <c r="F4889" s="3">
        <v>90.5</v>
      </c>
    </row>
    <row r="4890" ht="12.75" customHeight="1">
      <c r="A4890" s="4">
        <v>44783.0</v>
      </c>
      <c r="B4890" s="2" t="s">
        <v>8</v>
      </c>
      <c r="C4890" s="3">
        <v>13482.6298828125</v>
      </c>
      <c r="D4890" s="3">
        <v>13715.5595703125</v>
      </c>
      <c r="E4890" s="3">
        <v>13455.7001953125</v>
      </c>
      <c r="F4890" s="3">
        <v>13700.9296875</v>
      </c>
    </row>
    <row r="4891" ht="12.75" customHeight="1">
      <c r="A4891" s="4">
        <v>44783.0</v>
      </c>
      <c r="B4891" s="2" t="s">
        <v>9</v>
      </c>
      <c r="C4891" s="3">
        <v>17566.099609375</v>
      </c>
      <c r="D4891" s="3">
        <v>17566.099609375</v>
      </c>
      <c r="E4891" s="3">
        <v>17442.80078125</v>
      </c>
      <c r="F4891" s="3">
        <v>17534.75</v>
      </c>
    </row>
    <row r="4892" ht="12.75" customHeight="1">
      <c r="A4892" s="4">
        <v>44783.0</v>
      </c>
      <c r="B4892" s="2" t="s">
        <v>11</v>
      </c>
      <c r="C4892" s="3">
        <v>27955.109375</v>
      </c>
      <c r="D4892" s="3">
        <v>27964.9609375</v>
      </c>
      <c r="E4892" s="3">
        <v>27729.4609375</v>
      </c>
      <c r="F4892" s="3">
        <v>27819.330078125</v>
      </c>
    </row>
    <row r="4893" ht="12.75" customHeight="1">
      <c r="A4893" s="4">
        <v>44783.0</v>
      </c>
      <c r="B4893" s="2" t="s">
        <v>6</v>
      </c>
      <c r="C4893" s="3">
        <v>4181.02001953125</v>
      </c>
      <c r="D4893" s="3">
        <v>4211.02978515625</v>
      </c>
      <c r="E4893" s="3">
        <v>4177.259765625</v>
      </c>
      <c r="F4893" s="3">
        <v>4210.240234375</v>
      </c>
    </row>
    <row r="4894" ht="12.75" customHeight="1">
      <c r="A4894" s="4">
        <v>44783.0</v>
      </c>
      <c r="B4894" s="2" t="s">
        <v>10</v>
      </c>
      <c r="C4894" s="3">
        <v>3242.36010742188</v>
      </c>
      <c r="D4894" s="3">
        <v>3253.169921875</v>
      </c>
      <c r="E4894" s="3">
        <v>3217.81005859375</v>
      </c>
      <c r="F4894" s="3">
        <v>3230.02001953125</v>
      </c>
    </row>
    <row r="4895" ht="12.75" customHeight="1">
      <c r="A4895" s="4">
        <v>44783.0</v>
      </c>
      <c r="B4895" s="2" t="s">
        <v>7</v>
      </c>
      <c r="C4895" s="3">
        <v>90.5100021362305</v>
      </c>
      <c r="D4895" s="3">
        <v>92.4300003051758</v>
      </c>
      <c r="E4895" s="3">
        <v>87.6600036621094</v>
      </c>
      <c r="F4895" s="3">
        <v>91.9300003051758</v>
      </c>
    </row>
    <row r="4896" ht="12.75" customHeight="1">
      <c r="A4896" s="4">
        <v>44784.0</v>
      </c>
      <c r="B4896" s="2" t="s">
        <v>8</v>
      </c>
      <c r="C4896" s="3">
        <v>13747.0703125</v>
      </c>
      <c r="D4896" s="3">
        <v>13763.259765625</v>
      </c>
      <c r="E4896" s="3">
        <v>13661.169921875</v>
      </c>
      <c r="F4896" s="3">
        <v>13694.509765625</v>
      </c>
    </row>
    <row r="4897" ht="12.75" customHeight="1">
      <c r="A4897" s="4">
        <v>44784.0</v>
      </c>
      <c r="B4897" s="2" t="s">
        <v>9</v>
      </c>
      <c r="C4897" s="3">
        <v>17711.650390625</v>
      </c>
      <c r="D4897" s="3">
        <v>17719.30078125</v>
      </c>
      <c r="E4897" s="3">
        <v>17631.94921875</v>
      </c>
      <c r="F4897" s="3">
        <v>17659.0</v>
      </c>
    </row>
    <row r="4898" ht="12.75" customHeight="1">
      <c r="A4898" s="4">
        <v>44784.0</v>
      </c>
      <c r="B4898" s="2" t="s">
        <v>6</v>
      </c>
      <c r="C4898" s="3">
        <v>4227.39990234375</v>
      </c>
      <c r="D4898" s="3">
        <v>4257.91015625</v>
      </c>
      <c r="E4898" s="3">
        <v>4201.41015625</v>
      </c>
      <c r="F4898" s="3">
        <v>4207.27001953125</v>
      </c>
    </row>
    <row r="4899" ht="12.75" customHeight="1">
      <c r="A4899" s="4">
        <v>44784.0</v>
      </c>
      <c r="B4899" s="2" t="s">
        <v>10</v>
      </c>
      <c r="C4899" s="3">
        <v>3243.46997070313</v>
      </c>
      <c r="D4899" s="3">
        <v>3281.669921875</v>
      </c>
      <c r="E4899" s="3">
        <v>3237.89990234375</v>
      </c>
      <c r="F4899" s="3">
        <v>3281.669921875</v>
      </c>
    </row>
    <row r="4900" ht="12.75" customHeight="1">
      <c r="A4900" s="4">
        <v>44784.0</v>
      </c>
      <c r="B4900" s="2" t="s">
        <v>7</v>
      </c>
      <c r="C4900" s="3">
        <v>91.5500030517578</v>
      </c>
      <c r="D4900" s="3">
        <v>95.0500030517578</v>
      </c>
      <c r="E4900" s="3">
        <v>91.2399978637695</v>
      </c>
      <c r="F4900" s="3">
        <v>94.3399963378906</v>
      </c>
    </row>
    <row r="4901" ht="12.75" customHeight="1">
      <c r="A4901" s="4">
        <v>44785.0</v>
      </c>
      <c r="B4901" s="2" t="s">
        <v>8</v>
      </c>
      <c r="C4901" s="3">
        <v>13709.830078125</v>
      </c>
      <c r="D4901" s="3">
        <v>13813.0498046875</v>
      </c>
      <c r="E4901" s="3">
        <v>13705.01953125</v>
      </c>
      <c r="F4901" s="3">
        <v>13795.849609375</v>
      </c>
    </row>
    <row r="4902" ht="12.75" customHeight="1">
      <c r="A4902" s="4">
        <v>44785.0</v>
      </c>
      <c r="B4902" s="2" t="s">
        <v>9</v>
      </c>
      <c r="C4902" s="3">
        <v>17659.650390625</v>
      </c>
      <c r="D4902" s="3">
        <v>17724.650390625</v>
      </c>
      <c r="E4902" s="3">
        <v>17597.849609375</v>
      </c>
      <c r="F4902" s="3">
        <v>17698.150390625</v>
      </c>
    </row>
    <row r="4903" ht="12.75" customHeight="1">
      <c r="A4903" s="4">
        <v>44785.0</v>
      </c>
      <c r="B4903" s="2" t="s">
        <v>11</v>
      </c>
      <c r="C4903" s="3">
        <v>28251.740234375</v>
      </c>
      <c r="D4903" s="3">
        <v>28546.98046875</v>
      </c>
      <c r="E4903" s="3">
        <v>28207.859375</v>
      </c>
      <c r="F4903" s="3">
        <v>28546.98046875</v>
      </c>
    </row>
    <row r="4904" ht="12.75" customHeight="1">
      <c r="A4904" s="4">
        <v>44785.0</v>
      </c>
      <c r="B4904" s="2" t="s">
        <v>6</v>
      </c>
      <c r="C4904" s="3">
        <v>4225.02001953125</v>
      </c>
      <c r="D4904" s="3">
        <v>4280.47021484375</v>
      </c>
      <c r="E4904" s="3">
        <v>4219.77978515625</v>
      </c>
      <c r="F4904" s="3">
        <v>4280.14990234375</v>
      </c>
    </row>
    <row r="4905" ht="12.75" customHeight="1">
      <c r="A4905" s="4">
        <v>44785.0</v>
      </c>
      <c r="B4905" s="2" t="s">
        <v>10</v>
      </c>
      <c r="C4905" s="3">
        <v>3275.77001953125</v>
      </c>
      <c r="D4905" s="3">
        <v>3288.21997070313</v>
      </c>
      <c r="E4905" s="3">
        <v>3272.84008789063</v>
      </c>
      <c r="F4905" s="3">
        <v>3276.88989257813</v>
      </c>
    </row>
    <row r="4906" ht="12.75" customHeight="1">
      <c r="A4906" s="4">
        <v>44785.0</v>
      </c>
      <c r="B4906" s="2" t="s">
        <v>7</v>
      </c>
      <c r="C4906" s="3">
        <v>94.0899963378906</v>
      </c>
      <c r="D4906" s="3">
        <v>94.8099975585938</v>
      </c>
      <c r="E4906" s="3">
        <v>91.1600036621094</v>
      </c>
      <c r="F4906" s="3">
        <v>92.0899963378906</v>
      </c>
    </row>
    <row r="4907" ht="12.75" customHeight="1">
      <c r="A4907" s="4">
        <v>44788.0</v>
      </c>
      <c r="B4907" s="2" t="s">
        <v>8</v>
      </c>
      <c r="C4907" s="3">
        <v>13847.8798828125</v>
      </c>
      <c r="D4907" s="3">
        <v>13857.98046875</v>
      </c>
      <c r="E4907" s="3">
        <v>13736.0</v>
      </c>
      <c r="F4907" s="3">
        <v>13816.6103515625</v>
      </c>
    </row>
    <row r="4908" ht="12.75" customHeight="1">
      <c r="A4908" s="4">
        <v>44788.0</v>
      </c>
      <c r="B4908" s="2" t="s">
        <v>11</v>
      </c>
      <c r="C4908" s="3">
        <v>28623.779296875</v>
      </c>
      <c r="D4908" s="3">
        <v>28897.0703125</v>
      </c>
      <c r="E4908" s="3">
        <v>28623.779296875</v>
      </c>
      <c r="F4908" s="3">
        <v>28871.779296875</v>
      </c>
    </row>
    <row r="4909" ht="12.75" customHeight="1">
      <c r="A4909" s="4">
        <v>44788.0</v>
      </c>
      <c r="B4909" s="2" t="s">
        <v>6</v>
      </c>
      <c r="C4909" s="3">
        <v>4269.3701171875</v>
      </c>
      <c r="D4909" s="3">
        <v>4301.7900390625</v>
      </c>
      <c r="E4909" s="3">
        <v>4256.89990234375</v>
      </c>
      <c r="F4909" s="3">
        <v>4297.14013671875</v>
      </c>
    </row>
    <row r="4910" ht="12.75" customHeight="1">
      <c r="A4910" s="4">
        <v>44788.0</v>
      </c>
      <c r="B4910" s="2" t="s">
        <v>10</v>
      </c>
      <c r="C4910" s="3">
        <v>3268.3701171875</v>
      </c>
      <c r="D4910" s="3">
        <v>3286.88989257813</v>
      </c>
      <c r="E4910" s="3">
        <v>3261.82006835938</v>
      </c>
      <c r="F4910" s="3">
        <v>3276.09008789063</v>
      </c>
    </row>
    <row r="4911" ht="12.75" customHeight="1">
      <c r="A4911" s="4">
        <v>44788.0</v>
      </c>
      <c r="B4911" s="2" t="s">
        <v>7</v>
      </c>
      <c r="C4911" s="3">
        <v>91.9400024414063</v>
      </c>
      <c r="D4911" s="3">
        <v>92.0999984741211</v>
      </c>
      <c r="E4911" s="3">
        <v>86.8199996948242</v>
      </c>
      <c r="F4911" s="3">
        <v>89.4100036621094</v>
      </c>
    </row>
    <row r="4912" ht="12.75" customHeight="1">
      <c r="A4912" s="4">
        <v>44789.0</v>
      </c>
      <c r="B4912" s="2" t="s">
        <v>8</v>
      </c>
      <c r="C4912" s="3">
        <v>13849.6201171875</v>
      </c>
      <c r="D4912" s="3">
        <v>13947.849609375</v>
      </c>
      <c r="E4912" s="3">
        <v>13824.9697265625</v>
      </c>
      <c r="F4912" s="3">
        <v>13910.1201171875</v>
      </c>
    </row>
    <row r="4913" ht="12.75" customHeight="1">
      <c r="A4913" s="4">
        <v>44789.0</v>
      </c>
      <c r="B4913" s="2" t="s">
        <v>9</v>
      </c>
      <c r="C4913" s="3">
        <v>17797.19921875</v>
      </c>
      <c r="D4913" s="3">
        <v>17839.099609375</v>
      </c>
      <c r="E4913" s="3">
        <v>17764.05078125</v>
      </c>
      <c r="F4913" s="3">
        <v>17825.25</v>
      </c>
    </row>
    <row r="4914" ht="12.75" customHeight="1">
      <c r="A4914" s="4">
        <v>44789.0</v>
      </c>
      <c r="B4914" s="2" t="s">
        <v>11</v>
      </c>
      <c r="C4914" s="3">
        <v>28829.529296875</v>
      </c>
      <c r="D4914" s="3">
        <v>28928.16015625</v>
      </c>
      <c r="E4914" s="3">
        <v>28752.880859375</v>
      </c>
      <c r="F4914" s="3">
        <v>28868.91015625</v>
      </c>
    </row>
    <row r="4915" ht="12.75" customHeight="1">
      <c r="A4915" s="4">
        <v>44789.0</v>
      </c>
      <c r="B4915" s="2" t="s">
        <v>6</v>
      </c>
      <c r="C4915" s="3">
        <v>4290.4599609375</v>
      </c>
      <c r="D4915" s="3">
        <v>4325.27978515625</v>
      </c>
      <c r="E4915" s="3">
        <v>4277.77001953125</v>
      </c>
      <c r="F4915" s="3">
        <v>4305.2001953125</v>
      </c>
    </row>
    <row r="4916" ht="12.75" customHeight="1">
      <c r="A4916" s="4">
        <v>44789.0</v>
      </c>
      <c r="B4916" s="2" t="s">
        <v>10</v>
      </c>
      <c r="C4916" s="3">
        <v>3278.67993164063</v>
      </c>
      <c r="D4916" s="3">
        <v>3295.02001953125</v>
      </c>
      <c r="E4916" s="3">
        <v>3271.57006835938</v>
      </c>
      <c r="F4916" s="3">
        <v>3277.8798828125</v>
      </c>
    </row>
    <row r="4917" ht="12.75" customHeight="1">
      <c r="A4917" s="4">
        <v>44789.0</v>
      </c>
      <c r="B4917" s="2" t="s">
        <v>7</v>
      </c>
      <c r="C4917" s="3">
        <v>87.9300003051758</v>
      </c>
      <c r="D4917" s="3">
        <v>90.6500015258789</v>
      </c>
      <c r="E4917" s="3">
        <v>85.7300033569336</v>
      </c>
      <c r="F4917" s="3">
        <v>86.5299987792969</v>
      </c>
    </row>
    <row r="4918" ht="12.75" customHeight="1">
      <c r="A4918" s="4">
        <v>44790.0</v>
      </c>
      <c r="B4918" s="2" t="s">
        <v>8</v>
      </c>
      <c r="C4918" s="3">
        <v>13928.1201171875</v>
      </c>
      <c r="D4918" s="3">
        <v>13930.5703125</v>
      </c>
      <c r="E4918" s="3">
        <v>13610.4404296875</v>
      </c>
      <c r="F4918" s="3">
        <v>13626.7099609375</v>
      </c>
    </row>
    <row r="4919" ht="12.75" customHeight="1">
      <c r="A4919" s="4">
        <v>44790.0</v>
      </c>
      <c r="B4919" s="2" t="s">
        <v>9</v>
      </c>
      <c r="C4919" s="3">
        <v>17868.150390625</v>
      </c>
      <c r="D4919" s="3">
        <v>17965.94921875</v>
      </c>
      <c r="E4919" s="3">
        <v>17833.349609375</v>
      </c>
      <c r="F4919" s="3">
        <v>17944.25</v>
      </c>
    </row>
    <row r="4920" ht="12.75" customHeight="1">
      <c r="A4920" s="4">
        <v>44790.0</v>
      </c>
      <c r="B4920" s="2" t="s">
        <v>11</v>
      </c>
      <c r="C4920" s="3">
        <v>28952.650390625</v>
      </c>
      <c r="D4920" s="3">
        <v>29222.76953125</v>
      </c>
      <c r="E4920" s="3">
        <v>28944.7109375</v>
      </c>
      <c r="F4920" s="3">
        <v>29222.76953125</v>
      </c>
    </row>
    <row r="4921" ht="12.75" customHeight="1">
      <c r="A4921" s="4">
        <v>44790.0</v>
      </c>
      <c r="B4921" s="2" t="s">
        <v>6</v>
      </c>
      <c r="C4921" s="3">
        <v>4280.39990234375</v>
      </c>
      <c r="D4921" s="3">
        <v>4302.18017578125</v>
      </c>
      <c r="E4921" s="3">
        <v>4253.080078125</v>
      </c>
      <c r="F4921" s="3">
        <v>4274.0400390625</v>
      </c>
    </row>
    <row r="4922" ht="12.75" customHeight="1">
      <c r="A4922" s="4">
        <v>44790.0</v>
      </c>
      <c r="B4922" s="2" t="s">
        <v>10</v>
      </c>
      <c r="C4922" s="3">
        <v>3282.10009765625</v>
      </c>
      <c r="D4922" s="3">
        <v>3296.0</v>
      </c>
      <c r="E4922" s="3">
        <v>3263.35009765625</v>
      </c>
      <c r="F4922" s="3">
        <v>3292.53002929688</v>
      </c>
    </row>
    <row r="4923" ht="12.75" customHeight="1">
      <c r="A4923" s="4">
        <v>44790.0</v>
      </c>
      <c r="B4923" s="2" t="s">
        <v>7</v>
      </c>
      <c r="C4923" s="3">
        <v>87.0999984741211</v>
      </c>
      <c r="D4923" s="3">
        <v>89.1600036621094</v>
      </c>
      <c r="E4923" s="3">
        <v>85.879997253418</v>
      </c>
      <c r="F4923" s="3">
        <v>88.1100006103516</v>
      </c>
    </row>
    <row r="4924" ht="12.75" customHeight="1">
      <c r="A4924" s="4">
        <v>44791.0</v>
      </c>
      <c r="B4924" s="2" t="s">
        <v>8</v>
      </c>
      <c r="C4924" s="3">
        <v>13653.8203125</v>
      </c>
      <c r="D4924" s="3">
        <v>13775.66015625</v>
      </c>
      <c r="E4924" s="3">
        <v>13638.16015625</v>
      </c>
      <c r="F4924" s="3">
        <v>13697.41015625</v>
      </c>
    </row>
    <row r="4925" ht="12.75" customHeight="1">
      <c r="A4925" s="4">
        <v>44791.0</v>
      </c>
      <c r="B4925" s="2" t="s">
        <v>9</v>
      </c>
      <c r="C4925" s="3">
        <v>17898.650390625</v>
      </c>
      <c r="D4925" s="3">
        <v>17968.44921875</v>
      </c>
      <c r="E4925" s="3">
        <v>17852.05078125</v>
      </c>
      <c r="F4925" s="3">
        <v>17956.5</v>
      </c>
    </row>
    <row r="4926" ht="12.75" customHeight="1">
      <c r="A4926" s="4">
        <v>44791.0</v>
      </c>
      <c r="B4926" s="2" t="s">
        <v>11</v>
      </c>
      <c r="C4926" s="3">
        <v>28957.400390625</v>
      </c>
      <c r="D4926" s="3">
        <v>28999.640625</v>
      </c>
      <c r="E4926" s="3">
        <v>28846.51953125</v>
      </c>
      <c r="F4926" s="3">
        <v>28942.140625</v>
      </c>
    </row>
    <row r="4927" ht="12.75" customHeight="1">
      <c r="A4927" s="4">
        <v>44791.0</v>
      </c>
      <c r="B4927" s="2" t="s">
        <v>6</v>
      </c>
      <c r="C4927" s="3">
        <v>4273.1298828125</v>
      </c>
      <c r="D4927" s="3">
        <v>4292.52978515625</v>
      </c>
      <c r="E4927" s="3">
        <v>4261.97998046875</v>
      </c>
      <c r="F4927" s="3">
        <v>4283.740234375</v>
      </c>
    </row>
    <row r="4928" ht="12.75" customHeight="1">
      <c r="A4928" s="4">
        <v>44791.0</v>
      </c>
      <c r="B4928" s="2" t="s">
        <v>10</v>
      </c>
      <c r="C4928" s="3">
        <v>3286.3701171875</v>
      </c>
      <c r="D4928" s="3">
        <v>3289.13989257813</v>
      </c>
      <c r="E4928" s="3">
        <v>3270.56005859375</v>
      </c>
      <c r="F4928" s="3">
        <v>3277.5400390625</v>
      </c>
    </row>
    <row r="4929" ht="12.75" customHeight="1">
      <c r="A4929" s="4">
        <v>44791.0</v>
      </c>
      <c r="B4929" s="2" t="s">
        <v>7</v>
      </c>
      <c r="C4929" s="3">
        <v>87.3899993896484</v>
      </c>
      <c r="D4929" s="3">
        <v>91.4599990844727</v>
      </c>
      <c r="E4929" s="3">
        <v>87.3199996948242</v>
      </c>
      <c r="F4929" s="3">
        <v>90.5</v>
      </c>
    </row>
    <row r="4930" ht="12.75" customHeight="1">
      <c r="A4930" s="4">
        <v>44792.0</v>
      </c>
      <c r="B4930" s="2" t="s">
        <v>8</v>
      </c>
      <c r="C4930" s="3">
        <v>13591.240234375</v>
      </c>
      <c r="D4930" s="3">
        <v>13660.33984375</v>
      </c>
      <c r="E4930" s="3">
        <v>13525.6904296875</v>
      </c>
      <c r="F4930" s="3">
        <v>13544.51953125</v>
      </c>
    </row>
    <row r="4931" ht="12.75" customHeight="1">
      <c r="A4931" s="4">
        <v>44792.0</v>
      </c>
      <c r="B4931" s="2" t="s">
        <v>9</v>
      </c>
      <c r="C4931" s="3">
        <v>17966.55078125</v>
      </c>
      <c r="D4931" s="3">
        <v>17992.19921875</v>
      </c>
      <c r="E4931" s="3">
        <v>17710.75</v>
      </c>
      <c r="F4931" s="3">
        <v>17758.44921875</v>
      </c>
    </row>
    <row r="4932" ht="12.75" customHeight="1">
      <c r="A4932" s="4">
        <v>44792.0</v>
      </c>
      <c r="B4932" s="2" t="s">
        <v>11</v>
      </c>
      <c r="C4932" s="3">
        <v>29095.7109375</v>
      </c>
      <c r="D4932" s="3">
        <v>29150.80078125</v>
      </c>
      <c r="E4932" s="3">
        <v>28913.05078125</v>
      </c>
      <c r="F4932" s="3">
        <v>28930.330078125</v>
      </c>
    </row>
    <row r="4933" ht="12.75" customHeight="1">
      <c r="A4933" s="4">
        <v>44792.0</v>
      </c>
      <c r="B4933" s="2" t="s">
        <v>6</v>
      </c>
      <c r="C4933" s="3">
        <v>4266.31005859375</v>
      </c>
      <c r="D4933" s="3">
        <v>4266.31005859375</v>
      </c>
      <c r="E4933" s="3">
        <v>4218.7001953125</v>
      </c>
      <c r="F4933" s="3">
        <v>4228.47998046875</v>
      </c>
    </row>
    <row r="4934" ht="12.75" customHeight="1">
      <c r="A4934" s="4">
        <v>44792.0</v>
      </c>
      <c r="B4934" s="2" t="s">
        <v>10</v>
      </c>
      <c r="C4934" s="3">
        <v>3275.6201171875</v>
      </c>
      <c r="D4934" s="3">
        <v>3286.48999023438</v>
      </c>
      <c r="E4934" s="3">
        <v>3258.06005859375</v>
      </c>
      <c r="F4934" s="3">
        <v>3258.080078125</v>
      </c>
    </row>
    <row r="4935" ht="12.75" customHeight="1">
      <c r="A4935" s="4">
        <v>44792.0</v>
      </c>
      <c r="B4935" s="2" t="s">
        <v>7</v>
      </c>
      <c r="C4935" s="3">
        <v>90.3899993896484</v>
      </c>
      <c r="D4935" s="3">
        <v>92.0899963378906</v>
      </c>
      <c r="E4935" s="3">
        <v>88.379997253418</v>
      </c>
      <c r="F4935" s="3">
        <v>90.7699966430664</v>
      </c>
    </row>
    <row r="4936" ht="12.75" customHeight="1">
      <c r="A4936" s="4">
        <v>44795.0</v>
      </c>
      <c r="B4936" s="2" t="s">
        <v>8</v>
      </c>
      <c r="C4936" s="3">
        <v>13471.4404296875</v>
      </c>
      <c r="D4936" s="3">
        <v>13510.2900390625</v>
      </c>
      <c r="E4936" s="3">
        <v>13189.26953125</v>
      </c>
      <c r="F4936" s="3">
        <v>13230.5703125</v>
      </c>
    </row>
    <row r="4937" ht="12.75" customHeight="1">
      <c r="A4937" s="4">
        <v>44795.0</v>
      </c>
      <c r="B4937" s="2" t="s">
        <v>9</v>
      </c>
      <c r="C4937" s="3">
        <v>17682.900390625</v>
      </c>
      <c r="D4937" s="3">
        <v>17690.05078125</v>
      </c>
      <c r="E4937" s="3">
        <v>17467.349609375</v>
      </c>
      <c r="F4937" s="3">
        <v>17490.69921875</v>
      </c>
    </row>
    <row r="4938" ht="12.75" customHeight="1">
      <c r="A4938" s="4">
        <v>44795.0</v>
      </c>
      <c r="B4938" s="2" t="s">
        <v>11</v>
      </c>
      <c r="C4938" s="3">
        <v>28654.0703125</v>
      </c>
      <c r="D4938" s="3">
        <v>28828.2109375</v>
      </c>
      <c r="E4938" s="3">
        <v>28586.359375</v>
      </c>
      <c r="F4938" s="3">
        <v>28794.5</v>
      </c>
    </row>
    <row r="4939" ht="12.75" customHeight="1">
      <c r="A4939" s="4">
        <v>44795.0</v>
      </c>
      <c r="B4939" s="2" t="s">
        <v>6</v>
      </c>
      <c r="C4939" s="3">
        <v>4195.080078125</v>
      </c>
      <c r="D4939" s="3">
        <v>4195.080078125</v>
      </c>
      <c r="E4939" s="3">
        <v>4129.85986328125</v>
      </c>
      <c r="F4939" s="3">
        <v>4137.990234375</v>
      </c>
    </row>
    <row r="4940" ht="12.75" customHeight="1">
      <c r="A4940" s="4">
        <v>44795.0</v>
      </c>
      <c r="B4940" s="2" t="s">
        <v>10</v>
      </c>
      <c r="C4940" s="3">
        <v>3249.69995117188</v>
      </c>
      <c r="D4940" s="3">
        <v>3278.169921875</v>
      </c>
      <c r="E4940" s="3">
        <v>3247.18994140625</v>
      </c>
      <c r="F4940" s="3">
        <v>3277.7900390625</v>
      </c>
    </row>
    <row r="4941" ht="12.75" customHeight="1">
      <c r="A4941" s="4">
        <v>44795.0</v>
      </c>
      <c r="B4941" s="2" t="s">
        <v>7</v>
      </c>
      <c r="C4941" s="3">
        <v>89.6500015258789</v>
      </c>
      <c r="D4941" s="3">
        <v>91.2600021362305</v>
      </c>
      <c r="E4941" s="3">
        <v>86.5999984741211</v>
      </c>
      <c r="F4941" s="3">
        <v>90.2300033569336</v>
      </c>
    </row>
    <row r="4942" ht="12.75" customHeight="1">
      <c r="A4942" s="4">
        <v>44796.0</v>
      </c>
      <c r="B4942" s="2" t="s">
        <v>8</v>
      </c>
      <c r="C4942" s="3">
        <v>13163.51953125</v>
      </c>
      <c r="D4942" s="3">
        <v>13298.259765625</v>
      </c>
      <c r="E4942" s="3">
        <v>13156.4404296875</v>
      </c>
      <c r="F4942" s="3">
        <v>13194.23046875</v>
      </c>
    </row>
    <row r="4943" ht="12.75" customHeight="1">
      <c r="A4943" s="4">
        <v>44796.0</v>
      </c>
      <c r="B4943" s="2" t="s">
        <v>9</v>
      </c>
      <c r="C4943" s="3">
        <v>17357.349609375</v>
      </c>
      <c r="D4943" s="3">
        <v>17625.55078125</v>
      </c>
      <c r="E4943" s="3">
        <v>17345.19921875</v>
      </c>
      <c r="F4943" s="3">
        <v>17577.5</v>
      </c>
    </row>
    <row r="4944" ht="12.75" customHeight="1">
      <c r="A4944" s="4">
        <v>44796.0</v>
      </c>
      <c r="B4944" s="2" t="s">
        <v>11</v>
      </c>
      <c r="C4944" s="3">
        <v>28580.19921875</v>
      </c>
      <c r="D4944" s="3">
        <v>28580.19921875</v>
      </c>
      <c r="E4944" s="3">
        <v>28395.30078125</v>
      </c>
      <c r="F4944" s="3">
        <v>28452.75</v>
      </c>
    </row>
    <row r="4945" ht="12.75" customHeight="1">
      <c r="A4945" s="4">
        <v>44796.0</v>
      </c>
      <c r="B4945" s="2" t="s">
        <v>6</v>
      </c>
      <c r="C4945" s="3">
        <v>4133.08984375</v>
      </c>
      <c r="D4945" s="3">
        <v>4159.77001953125</v>
      </c>
      <c r="E4945" s="3">
        <v>4124.02978515625</v>
      </c>
      <c r="F4945" s="3">
        <v>4128.72998046875</v>
      </c>
    </row>
    <row r="4946" ht="12.75" customHeight="1">
      <c r="A4946" s="4">
        <v>44796.0</v>
      </c>
      <c r="B4946" s="2" t="s">
        <v>10</v>
      </c>
      <c r="C4946" s="3">
        <v>3274.42993164063</v>
      </c>
      <c r="D4946" s="3">
        <v>3284.60009765625</v>
      </c>
      <c r="E4946" s="3">
        <v>3262.6298828125</v>
      </c>
      <c r="F4946" s="3">
        <v>3276.21997070313</v>
      </c>
    </row>
    <row r="4947" ht="12.75" customHeight="1">
      <c r="A4947" s="4">
        <v>44796.0</v>
      </c>
      <c r="B4947" s="2" t="s">
        <v>7</v>
      </c>
      <c r="C4947" s="3">
        <v>90.5500030517578</v>
      </c>
      <c r="D4947" s="3">
        <v>94.2200012207031</v>
      </c>
      <c r="E4947" s="3">
        <v>90.4199981689453</v>
      </c>
      <c r="F4947" s="3">
        <v>93.7399978637695</v>
      </c>
    </row>
    <row r="4948" ht="12.75" customHeight="1">
      <c r="A4948" s="4">
        <v>44797.0</v>
      </c>
      <c r="B4948" s="2" t="s">
        <v>8</v>
      </c>
      <c r="C4948" s="3">
        <v>13131.1201171875</v>
      </c>
      <c r="D4948" s="3">
        <v>13238.6103515625</v>
      </c>
      <c r="E4948" s="3">
        <v>13085.2001953125</v>
      </c>
      <c r="F4948" s="3">
        <v>13220.0595703125</v>
      </c>
    </row>
    <row r="4949" ht="12.75" customHeight="1">
      <c r="A4949" s="4">
        <v>44797.0</v>
      </c>
      <c r="B4949" s="2" t="s">
        <v>9</v>
      </c>
      <c r="C4949" s="3">
        <v>17525.44921875</v>
      </c>
      <c r="D4949" s="3">
        <v>17623.650390625</v>
      </c>
      <c r="E4949" s="3">
        <v>17499.25</v>
      </c>
      <c r="F4949" s="3">
        <v>17604.94921875</v>
      </c>
    </row>
    <row r="4950" ht="12.75" customHeight="1">
      <c r="A4950" s="4">
        <v>44797.0</v>
      </c>
      <c r="B4950" s="2" t="s">
        <v>11</v>
      </c>
      <c r="C4950" s="3">
        <v>28481.33984375</v>
      </c>
      <c r="D4950" s="3">
        <v>28515.609375</v>
      </c>
      <c r="E4950" s="3">
        <v>28282.2109375</v>
      </c>
      <c r="F4950" s="3">
        <v>28313.470703125</v>
      </c>
    </row>
    <row r="4951" ht="12.75" customHeight="1">
      <c r="A4951" s="4">
        <v>44797.0</v>
      </c>
      <c r="B4951" s="2" t="s">
        <v>6</v>
      </c>
      <c r="C4951" s="3">
        <v>4126.5498046875</v>
      </c>
      <c r="D4951" s="3">
        <v>4156.56005859375</v>
      </c>
      <c r="E4951" s="3">
        <v>4119.97021484375</v>
      </c>
      <c r="F4951" s="3">
        <v>4140.77001953125</v>
      </c>
    </row>
    <row r="4952" ht="12.75" customHeight="1">
      <c r="A4952" s="4">
        <v>44797.0</v>
      </c>
      <c r="B4952" s="2" t="s">
        <v>10</v>
      </c>
      <c r="C4952" s="3">
        <v>3279.169921875</v>
      </c>
      <c r="D4952" s="3">
        <v>3281.8798828125</v>
      </c>
      <c r="E4952" s="3">
        <v>3212.38989257813</v>
      </c>
      <c r="F4952" s="3">
        <v>3215.19995117188</v>
      </c>
    </row>
    <row r="4953" ht="12.75" customHeight="1">
      <c r="A4953" s="4">
        <v>44797.0</v>
      </c>
      <c r="B4953" s="2" t="s">
        <v>7</v>
      </c>
      <c r="C4953" s="3">
        <v>93.7799987792969</v>
      </c>
      <c r="D4953" s="3">
        <v>95.4000015258789</v>
      </c>
      <c r="E4953" s="3">
        <v>92.7900009155273</v>
      </c>
      <c r="F4953" s="3">
        <v>94.8899993896484</v>
      </c>
    </row>
    <row r="4954" ht="12.75" customHeight="1">
      <c r="A4954" s="4">
        <v>44798.0</v>
      </c>
      <c r="B4954" s="2" t="s">
        <v>8</v>
      </c>
      <c r="C4954" s="3">
        <v>13328.490234375</v>
      </c>
      <c r="D4954" s="3">
        <v>13364.5498046875</v>
      </c>
      <c r="E4954" s="3">
        <v>13210.990234375</v>
      </c>
      <c r="F4954" s="3">
        <v>13271.9599609375</v>
      </c>
    </row>
    <row r="4955" ht="12.75" customHeight="1">
      <c r="A4955" s="4">
        <v>44798.0</v>
      </c>
      <c r="B4955" s="2" t="s">
        <v>9</v>
      </c>
      <c r="C4955" s="3">
        <v>17679.0</v>
      </c>
      <c r="D4955" s="3">
        <v>17726.5</v>
      </c>
      <c r="E4955" s="3">
        <v>17487.44921875</v>
      </c>
      <c r="F4955" s="3">
        <v>17522.44921875</v>
      </c>
    </row>
    <row r="4956" ht="12.75" customHeight="1">
      <c r="A4956" s="4">
        <v>44798.0</v>
      </c>
      <c r="B4956" s="2" t="s">
        <v>11</v>
      </c>
      <c r="C4956" s="3">
        <v>28415.109375</v>
      </c>
      <c r="D4956" s="3">
        <v>28534.7109375</v>
      </c>
      <c r="E4956" s="3">
        <v>28357.029296875</v>
      </c>
      <c r="F4956" s="3">
        <v>28479.009765625</v>
      </c>
    </row>
    <row r="4957" ht="12.75" customHeight="1">
      <c r="A4957" s="4">
        <v>44798.0</v>
      </c>
      <c r="B4957" s="2" t="s">
        <v>6</v>
      </c>
      <c r="C4957" s="3">
        <v>4153.259765625</v>
      </c>
      <c r="D4957" s="3">
        <v>4200.5400390625</v>
      </c>
      <c r="E4957" s="3">
        <v>4147.58984375</v>
      </c>
      <c r="F4957" s="3">
        <v>4199.1201171875</v>
      </c>
    </row>
    <row r="4958" ht="12.75" customHeight="1">
      <c r="A4958" s="4">
        <v>44798.0</v>
      </c>
      <c r="B4958" s="2" t="s">
        <v>10</v>
      </c>
      <c r="C4958" s="3">
        <v>3223.4599609375</v>
      </c>
      <c r="D4958" s="3">
        <v>3248.35009765625</v>
      </c>
      <c r="E4958" s="3">
        <v>3199.1201171875</v>
      </c>
      <c r="F4958" s="3">
        <v>3246.25</v>
      </c>
    </row>
    <row r="4959" ht="12.75" customHeight="1">
      <c r="A4959" s="4">
        <v>44798.0</v>
      </c>
      <c r="B4959" s="2" t="s">
        <v>7</v>
      </c>
      <c r="C4959" s="3">
        <v>95.3499984741211</v>
      </c>
      <c r="D4959" s="3">
        <v>95.7600021362305</v>
      </c>
      <c r="E4959" s="3">
        <v>92.2900009155273</v>
      </c>
      <c r="F4959" s="3">
        <v>92.5199966430664</v>
      </c>
    </row>
    <row r="4960" ht="12.75" customHeight="1">
      <c r="A4960" s="4">
        <v>44799.0</v>
      </c>
      <c r="B4960" s="2" t="s">
        <v>8</v>
      </c>
      <c r="C4960" s="3">
        <v>13335.099609375</v>
      </c>
      <c r="D4960" s="3">
        <v>13375.01953125</v>
      </c>
      <c r="E4960" s="3">
        <v>12939.9599609375</v>
      </c>
      <c r="F4960" s="3">
        <v>12971.4697265625</v>
      </c>
    </row>
    <row r="4961" ht="12.75" customHeight="1">
      <c r="A4961" s="4">
        <v>44799.0</v>
      </c>
      <c r="B4961" s="2" t="s">
        <v>9</v>
      </c>
      <c r="C4961" s="3">
        <v>17619.30078125</v>
      </c>
      <c r="D4961" s="3">
        <v>17685.849609375</v>
      </c>
      <c r="E4961" s="3">
        <v>17519.349609375</v>
      </c>
      <c r="F4961" s="3">
        <v>17558.900390625</v>
      </c>
    </row>
    <row r="4962" ht="12.75" customHeight="1">
      <c r="A4962" s="4">
        <v>44799.0</v>
      </c>
      <c r="B4962" s="2" t="s">
        <v>11</v>
      </c>
      <c r="C4962" s="3">
        <v>28639.470703125</v>
      </c>
      <c r="D4962" s="3">
        <v>28792.9296875</v>
      </c>
      <c r="E4962" s="3">
        <v>28608.69921875</v>
      </c>
      <c r="F4962" s="3">
        <v>28641.380859375</v>
      </c>
    </row>
    <row r="4963" ht="12.75" customHeight="1">
      <c r="A4963" s="4">
        <v>44799.0</v>
      </c>
      <c r="B4963" s="2" t="s">
        <v>6</v>
      </c>
      <c r="C4963" s="3">
        <v>4198.740234375</v>
      </c>
      <c r="D4963" s="3">
        <v>4203.0400390625</v>
      </c>
      <c r="E4963" s="3">
        <v>4057.65991210938</v>
      </c>
      <c r="F4963" s="3">
        <v>4057.65991210938</v>
      </c>
    </row>
    <row r="4964" ht="12.75" customHeight="1">
      <c r="A4964" s="4">
        <v>44799.0</v>
      </c>
      <c r="B4964" s="2" t="s">
        <v>10</v>
      </c>
      <c r="C4964" s="3">
        <v>3250.6298828125</v>
      </c>
      <c r="D4964" s="3">
        <v>3266.27001953125</v>
      </c>
      <c r="E4964" s="3">
        <v>3232.28002929688</v>
      </c>
      <c r="F4964" s="3">
        <v>3236.21997070313</v>
      </c>
    </row>
    <row r="4965" ht="12.75" customHeight="1">
      <c r="A4965" s="4">
        <v>44799.0</v>
      </c>
      <c r="B4965" s="2" t="s">
        <v>7</v>
      </c>
      <c r="C4965" s="3">
        <v>93.0599975585938</v>
      </c>
      <c r="D4965" s="3">
        <v>94.0199966430664</v>
      </c>
      <c r="E4965" s="3">
        <v>91.0800018310547</v>
      </c>
      <c r="F4965" s="3">
        <v>93.0599975585938</v>
      </c>
    </row>
    <row r="4966" ht="12.75" customHeight="1">
      <c r="A4966" s="4">
        <v>44802.0</v>
      </c>
      <c r="B4966" s="2" t="s">
        <v>8</v>
      </c>
      <c r="C4966" s="3">
        <v>12838.419921875</v>
      </c>
      <c r="D4966" s="3">
        <v>12942.4599609375</v>
      </c>
      <c r="E4966" s="3">
        <v>12758.4404296875</v>
      </c>
      <c r="F4966" s="3">
        <v>12892.990234375</v>
      </c>
    </row>
    <row r="4967" ht="12.75" customHeight="1">
      <c r="A4967" s="4">
        <v>44802.0</v>
      </c>
      <c r="B4967" s="2" t="s">
        <v>9</v>
      </c>
      <c r="C4967" s="3">
        <v>17188.650390625</v>
      </c>
      <c r="D4967" s="3">
        <v>17380.150390625</v>
      </c>
      <c r="E4967" s="3">
        <v>17166.19921875</v>
      </c>
      <c r="F4967" s="3">
        <v>17312.900390625</v>
      </c>
    </row>
    <row r="4968" ht="12.75" customHeight="1">
      <c r="A4968" s="4">
        <v>44802.0</v>
      </c>
      <c r="B4968" s="2" t="s">
        <v>11</v>
      </c>
      <c r="C4968" s="3">
        <v>28161.060546875</v>
      </c>
      <c r="D4968" s="3">
        <v>28179.08984375</v>
      </c>
      <c r="E4968" s="3">
        <v>27788.119140625</v>
      </c>
      <c r="F4968" s="3">
        <v>27878.9609375</v>
      </c>
    </row>
    <row r="4969" ht="12.75" customHeight="1">
      <c r="A4969" s="4">
        <v>44802.0</v>
      </c>
      <c r="B4969" s="2" t="s">
        <v>6</v>
      </c>
      <c r="C4969" s="3">
        <v>4034.580078125</v>
      </c>
      <c r="D4969" s="3">
        <v>4062.98999023438</v>
      </c>
      <c r="E4969" s="3">
        <v>4017.419921875</v>
      </c>
      <c r="F4969" s="3">
        <v>4030.61010742188</v>
      </c>
    </row>
    <row r="4970" ht="12.75" customHeight="1">
      <c r="A4970" s="4">
        <v>44802.0</v>
      </c>
      <c r="B4970" s="2" t="s">
        <v>10</v>
      </c>
      <c r="C4970" s="3">
        <v>3203.10009765625</v>
      </c>
      <c r="D4970" s="3">
        <v>3240.72998046875</v>
      </c>
      <c r="E4970" s="3">
        <v>3199.0</v>
      </c>
      <c r="F4970" s="3">
        <v>3240.72998046875</v>
      </c>
    </row>
    <row r="4971" ht="12.75" customHeight="1">
      <c r="A4971" s="4">
        <v>44802.0</v>
      </c>
      <c r="B4971" s="2" t="s">
        <v>7</v>
      </c>
      <c r="C4971" s="3">
        <v>92.9599990844727</v>
      </c>
      <c r="D4971" s="3">
        <v>97.370002746582</v>
      </c>
      <c r="E4971" s="3">
        <v>92.2900009155273</v>
      </c>
      <c r="F4971" s="3">
        <v>97.0100021362305</v>
      </c>
    </row>
    <row r="4972" ht="12.75" customHeight="1">
      <c r="A4972" s="4">
        <v>44803.0</v>
      </c>
      <c r="B4972" s="2" t="s">
        <v>8</v>
      </c>
      <c r="C4972" s="3">
        <v>12919.4296875</v>
      </c>
      <c r="D4972" s="3">
        <v>13154.150390625</v>
      </c>
      <c r="E4972" s="3">
        <v>12885.080078125</v>
      </c>
      <c r="F4972" s="3">
        <v>12961.1396484375</v>
      </c>
    </row>
    <row r="4973" ht="12.75" customHeight="1">
      <c r="A4973" s="4">
        <v>44803.0</v>
      </c>
      <c r="B4973" s="2" t="s">
        <v>9</v>
      </c>
      <c r="C4973" s="3">
        <v>17414.94921875</v>
      </c>
      <c r="D4973" s="3">
        <v>17777.650390625</v>
      </c>
      <c r="E4973" s="3">
        <v>17401.5</v>
      </c>
      <c r="F4973" s="3">
        <v>17759.30078125</v>
      </c>
    </row>
    <row r="4974" ht="12.75" customHeight="1">
      <c r="A4974" s="4">
        <v>44803.0</v>
      </c>
      <c r="B4974" s="2" t="s">
        <v>11</v>
      </c>
      <c r="C4974" s="3">
        <v>28086.720703125</v>
      </c>
      <c r="D4974" s="3">
        <v>28233.80078125</v>
      </c>
      <c r="E4974" s="3">
        <v>27944.25</v>
      </c>
      <c r="F4974" s="3">
        <v>28195.580078125</v>
      </c>
    </row>
    <row r="4975" ht="12.75" customHeight="1">
      <c r="A4975" s="4">
        <v>44803.0</v>
      </c>
      <c r="B4975" s="2" t="s">
        <v>6</v>
      </c>
      <c r="C4975" s="3">
        <v>4041.25</v>
      </c>
      <c r="D4975" s="3">
        <v>4044.97998046875</v>
      </c>
      <c r="E4975" s="3">
        <v>3965.2099609375</v>
      </c>
      <c r="F4975" s="3">
        <v>3986.15991210938</v>
      </c>
    </row>
    <row r="4976" ht="12.75" customHeight="1">
      <c r="A4976" s="4">
        <v>44803.0</v>
      </c>
      <c r="B4976" s="2" t="s">
        <v>10</v>
      </c>
      <c r="C4976" s="3">
        <v>3240.17993164063</v>
      </c>
      <c r="D4976" s="3">
        <v>3243.75</v>
      </c>
      <c r="E4976" s="3">
        <v>3212.6298828125</v>
      </c>
      <c r="F4976" s="3">
        <v>3227.21997070313</v>
      </c>
    </row>
    <row r="4977" ht="12.75" customHeight="1">
      <c r="A4977" s="4">
        <v>44803.0</v>
      </c>
      <c r="B4977" s="2" t="s">
        <v>7</v>
      </c>
      <c r="C4977" s="3">
        <v>96.9000015258789</v>
      </c>
      <c r="D4977" s="3">
        <v>97.6600036621094</v>
      </c>
      <c r="E4977" s="3">
        <v>90.5400009155273</v>
      </c>
      <c r="F4977" s="3">
        <v>91.6399993896484</v>
      </c>
    </row>
    <row r="4978" ht="12.75" customHeight="1">
      <c r="A4978" s="4">
        <v>44804.0</v>
      </c>
      <c r="B4978" s="2" t="s">
        <v>8</v>
      </c>
      <c r="C4978" s="3">
        <v>13018.48046875</v>
      </c>
      <c r="D4978" s="3">
        <v>13020.5400390625</v>
      </c>
      <c r="E4978" s="3">
        <v>12814.8095703125</v>
      </c>
      <c r="F4978" s="3">
        <v>12834.9599609375</v>
      </c>
    </row>
    <row r="4979" ht="12.75" customHeight="1">
      <c r="A4979" s="4">
        <v>44804.0</v>
      </c>
      <c r="B4979" s="2" t="s">
        <v>11</v>
      </c>
      <c r="C4979" s="3">
        <v>27928.08984375</v>
      </c>
      <c r="D4979" s="3">
        <v>28104.80078125</v>
      </c>
      <c r="E4979" s="3">
        <v>27906.169921875</v>
      </c>
      <c r="F4979" s="3">
        <v>28091.529296875</v>
      </c>
    </row>
    <row r="4980" ht="12.75" customHeight="1">
      <c r="A4980" s="4">
        <v>44804.0</v>
      </c>
      <c r="B4980" s="2" t="s">
        <v>6</v>
      </c>
      <c r="C4980" s="3">
        <v>4000.669921875</v>
      </c>
      <c r="D4980" s="3">
        <v>4015.3701171875</v>
      </c>
      <c r="E4980" s="3">
        <v>3954.53002929688</v>
      </c>
      <c r="F4980" s="3">
        <v>3955.0</v>
      </c>
    </row>
    <row r="4981" ht="12.75" customHeight="1">
      <c r="A4981" s="4">
        <v>44804.0</v>
      </c>
      <c r="B4981" s="2" t="s">
        <v>10</v>
      </c>
      <c r="C4981" s="3">
        <v>3216.53002929688</v>
      </c>
      <c r="D4981" s="3">
        <v>3232.02001953125</v>
      </c>
      <c r="E4981" s="3">
        <v>3184.38989257813</v>
      </c>
      <c r="F4981" s="3">
        <v>3202.13989257813</v>
      </c>
    </row>
    <row r="4982" ht="12.75" customHeight="1">
      <c r="A4982" s="4">
        <v>44804.0</v>
      </c>
      <c r="B4982" s="2" t="s">
        <v>7</v>
      </c>
      <c r="C4982" s="3">
        <v>92.3099975585938</v>
      </c>
      <c r="D4982" s="3">
        <v>92.7300033569336</v>
      </c>
      <c r="E4982" s="3">
        <v>88.2699966430664</v>
      </c>
      <c r="F4982" s="3">
        <v>89.5500030517578</v>
      </c>
    </row>
    <row r="4983" ht="12.75" customHeight="1">
      <c r="A4983" s="4">
        <v>44805.0</v>
      </c>
      <c r="B4983" s="2" t="s">
        <v>8</v>
      </c>
      <c r="C4983" s="3">
        <v>12713.75</v>
      </c>
      <c r="D4983" s="3">
        <v>12743.0498046875</v>
      </c>
      <c r="E4983" s="3">
        <v>12603.580078125</v>
      </c>
      <c r="F4983" s="3">
        <v>12630.23046875</v>
      </c>
    </row>
    <row r="4984" ht="12.75" customHeight="1">
      <c r="A4984" s="4">
        <v>44805.0</v>
      </c>
      <c r="B4984" s="2" t="s">
        <v>9</v>
      </c>
      <c r="C4984" s="3">
        <v>17485.69921875</v>
      </c>
      <c r="D4984" s="3">
        <v>17695.599609375</v>
      </c>
      <c r="E4984" s="3">
        <v>17468.44921875</v>
      </c>
      <c r="F4984" s="3">
        <v>17542.80078125</v>
      </c>
    </row>
    <row r="4985" ht="12.75" customHeight="1">
      <c r="A4985" s="4">
        <v>44805.0</v>
      </c>
      <c r="B4985" s="2" t="s">
        <v>11</v>
      </c>
      <c r="C4985" s="3">
        <v>27797.0</v>
      </c>
      <c r="D4985" s="3">
        <v>27832.779296875</v>
      </c>
      <c r="E4985" s="3">
        <v>27589.69921875</v>
      </c>
      <c r="F4985" s="3">
        <v>27661.470703125</v>
      </c>
    </row>
    <row r="4986" ht="12.75" customHeight="1">
      <c r="A4986" s="4">
        <v>44805.0</v>
      </c>
      <c r="B4986" s="2" t="s">
        <v>6</v>
      </c>
      <c r="C4986" s="3">
        <v>3936.72998046875</v>
      </c>
      <c r="D4986" s="3">
        <v>3970.22998046875</v>
      </c>
      <c r="E4986" s="3">
        <v>3903.64990234375</v>
      </c>
      <c r="F4986" s="3">
        <v>3966.85009765625</v>
      </c>
    </row>
    <row r="4987" ht="12.75" customHeight="1">
      <c r="A4987" s="4">
        <v>44805.0</v>
      </c>
      <c r="B4987" s="2" t="s">
        <v>10</v>
      </c>
      <c r="C4987" s="3">
        <v>3196.5400390625</v>
      </c>
      <c r="D4987" s="3">
        <v>3214.56005859375</v>
      </c>
      <c r="E4987" s="3">
        <v>3181.6298828125</v>
      </c>
      <c r="F4987" s="3">
        <v>3184.97998046875</v>
      </c>
    </row>
    <row r="4988" ht="12.75" customHeight="1">
      <c r="A4988" s="4">
        <v>44805.0</v>
      </c>
      <c r="B4988" s="2" t="s">
        <v>7</v>
      </c>
      <c r="C4988" s="3">
        <v>88.8300018310547</v>
      </c>
      <c r="D4988" s="3">
        <v>89.629997253418</v>
      </c>
      <c r="E4988" s="3">
        <v>85.9800033569336</v>
      </c>
      <c r="F4988" s="3">
        <v>86.6100006103516</v>
      </c>
    </row>
    <row r="4989" ht="12.75" customHeight="1">
      <c r="A4989" s="4">
        <v>44806.0</v>
      </c>
      <c r="B4989" s="2" t="s">
        <v>8</v>
      </c>
      <c r="C4989" s="3">
        <v>12768.4404296875</v>
      </c>
      <c r="D4989" s="3">
        <v>13051.5703125</v>
      </c>
      <c r="E4989" s="3">
        <v>12736.009765625</v>
      </c>
      <c r="F4989" s="3">
        <v>13050.26953125</v>
      </c>
    </row>
    <row r="4990" ht="12.75" customHeight="1">
      <c r="A4990" s="4">
        <v>44806.0</v>
      </c>
      <c r="B4990" s="2" t="s">
        <v>9</v>
      </c>
      <c r="C4990" s="3">
        <v>17598.400390625</v>
      </c>
      <c r="D4990" s="3">
        <v>17643.849609375</v>
      </c>
      <c r="E4990" s="3">
        <v>17476.44921875</v>
      </c>
      <c r="F4990" s="3">
        <v>17539.44921875</v>
      </c>
    </row>
    <row r="4991" ht="12.75" customHeight="1">
      <c r="A4991" s="4">
        <v>44806.0</v>
      </c>
      <c r="B4991" s="2" t="s">
        <v>11</v>
      </c>
      <c r="C4991" s="3">
        <v>27755.599609375</v>
      </c>
      <c r="D4991" s="3">
        <v>27772.369140625</v>
      </c>
      <c r="E4991" s="3">
        <v>27570.740234375</v>
      </c>
      <c r="F4991" s="3">
        <v>27650.83984375</v>
      </c>
    </row>
    <row r="4992" ht="12.75" customHeight="1">
      <c r="A4992" s="4">
        <v>44806.0</v>
      </c>
      <c r="B4992" s="2" t="s">
        <v>6</v>
      </c>
      <c r="C4992" s="3">
        <v>3994.65991210938</v>
      </c>
      <c r="D4992" s="3">
        <v>4018.42993164063</v>
      </c>
      <c r="E4992" s="3">
        <v>3906.2099609375</v>
      </c>
      <c r="F4992" s="3">
        <v>3924.26000976563</v>
      </c>
    </row>
    <row r="4993" ht="12.75" customHeight="1">
      <c r="A4993" s="4">
        <v>44806.0</v>
      </c>
      <c r="B4993" s="2" t="s">
        <v>10</v>
      </c>
      <c r="C4993" s="3">
        <v>3189.63989257813</v>
      </c>
      <c r="D4993" s="3">
        <v>3198.28002929688</v>
      </c>
      <c r="E4993" s="3">
        <v>3173.7900390625</v>
      </c>
      <c r="F4993" s="3">
        <v>3186.47998046875</v>
      </c>
    </row>
    <row r="4994" ht="12.75" customHeight="1">
      <c r="A4994" s="4">
        <v>44806.0</v>
      </c>
      <c r="B4994" s="2" t="s">
        <v>7</v>
      </c>
      <c r="C4994" s="3">
        <v>86.5599975585938</v>
      </c>
      <c r="D4994" s="3">
        <v>89.6600036621094</v>
      </c>
      <c r="E4994" s="3">
        <v>86.3499984741211</v>
      </c>
      <c r="F4994" s="3">
        <v>86.870002746582</v>
      </c>
    </row>
    <row r="4995" ht="12.75" customHeight="1">
      <c r="A4995" s="4">
        <v>44809.0</v>
      </c>
      <c r="B4995" s="2" t="s">
        <v>8</v>
      </c>
      <c r="C4995" s="3">
        <v>12827.580078125</v>
      </c>
      <c r="D4995" s="3">
        <v>12827.580078125</v>
      </c>
      <c r="E4995" s="3">
        <v>12617.400390625</v>
      </c>
      <c r="F4995" s="3">
        <v>12760.7802734375</v>
      </c>
    </row>
    <row r="4996" ht="12.75" customHeight="1">
      <c r="A4996" s="4">
        <v>44809.0</v>
      </c>
      <c r="B4996" s="2" t="s">
        <v>9</v>
      </c>
      <c r="C4996" s="3">
        <v>17546.44921875</v>
      </c>
      <c r="D4996" s="3">
        <v>17683.150390625</v>
      </c>
      <c r="E4996" s="3">
        <v>17540.349609375</v>
      </c>
      <c r="F4996" s="3">
        <v>17665.80078125</v>
      </c>
    </row>
    <row r="4997" ht="12.75" customHeight="1">
      <c r="A4997" s="4">
        <v>44809.0</v>
      </c>
      <c r="B4997" s="2" t="s">
        <v>11</v>
      </c>
      <c r="C4997" s="3">
        <v>27567.2890625</v>
      </c>
      <c r="D4997" s="3">
        <v>27673.439453125</v>
      </c>
      <c r="E4997" s="3">
        <v>27511.6796875</v>
      </c>
      <c r="F4997" s="3">
        <v>27619.609375</v>
      </c>
    </row>
    <row r="4998" ht="12.75" customHeight="1">
      <c r="A4998" s="4">
        <v>44809.0</v>
      </c>
      <c r="B4998" s="2" t="s">
        <v>10</v>
      </c>
      <c r="C4998" s="3">
        <v>3183.94604492188</v>
      </c>
      <c r="D4998" s="3">
        <v>3199.912109375</v>
      </c>
      <c r="E4998" s="3">
        <v>3172.0390625</v>
      </c>
      <c r="F4998" s="3">
        <v>3199.912109375</v>
      </c>
    </row>
    <row r="4999" ht="12.75" customHeight="1">
      <c r="A4999" s="4">
        <v>44810.0</v>
      </c>
      <c r="B4999" s="2" t="s">
        <v>8</v>
      </c>
      <c r="C4999" s="3">
        <v>12807.26953125</v>
      </c>
      <c r="D4999" s="3">
        <v>12927.7900390625</v>
      </c>
      <c r="E4999" s="3">
        <v>12760.0400390625</v>
      </c>
      <c r="F4999" s="3">
        <v>12871.4404296875</v>
      </c>
    </row>
    <row r="5000" ht="12.75" customHeight="1">
      <c r="A5000" s="4">
        <v>44810.0</v>
      </c>
      <c r="B5000" s="2" t="s">
        <v>9</v>
      </c>
      <c r="C5000" s="3">
        <v>17695.69921875</v>
      </c>
      <c r="D5000" s="3">
        <v>17764.650390625</v>
      </c>
      <c r="E5000" s="3">
        <v>17587.650390625</v>
      </c>
      <c r="F5000" s="3">
        <v>17655.599609375</v>
      </c>
    </row>
    <row r="5001" ht="12.75" customHeight="1">
      <c r="A5001" s="4">
        <v>44810.0</v>
      </c>
      <c r="B5001" s="2" t="s">
        <v>11</v>
      </c>
      <c r="C5001" s="3">
        <v>27650.150390625</v>
      </c>
      <c r="D5001" s="3">
        <v>27813.779296875</v>
      </c>
      <c r="E5001" s="3">
        <v>27557.990234375</v>
      </c>
      <c r="F5001" s="3">
        <v>27626.509765625</v>
      </c>
    </row>
    <row r="5002" ht="12.75" customHeight="1">
      <c r="A5002" s="4">
        <v>44810.0</v>
      </c>
      <c r="B5002" s="2" t="s">
        <v>6</v>
      </c>
      <c r="C5002" s="3">
        <v>3930.88989257813</v>
      </c>
      <c r="D5002" s="3">
        <v>3942.55004882813</v>
      </c>
      <c r="E5002" s="3">
        <v>3886.75</v>
      </c>
      <c r="F5002" s="3">
        <v>3908.18994140625</v>
      </c>
    </row>
    <row r="5003" ht="12.75" customHeight="1">
      <c r="A5003" s="4">
        <v>44810.0</v>
      </c>
      <c r="B5003" s="2" t="s">
        <v>10</v>
      </c>
      <c r="C5003" s="3">
        <v>3207.92993164063</v>
      </c>
      <c r="D5003" s="3">
        <v>3244.63989257813</v>
      </c>
      <c r="E5003" s="3">
        <v>3203.82006835938</v>
      </c>
      <c r="F5003" s="3">
        <v>3243.44995117188</v>
      </c>
    </row>
    <row r="5004" ht="12.75" customHeight="1">
      <c r="A5004" s="4">
        <v>44810.0</v>
      </c>
      <c r="B5004" s="2" t="s">
        <v>7</v>
      </c>
      <c r="C5004" s="3">
        <v>86.8399963378906</v>
      </c>
      <c r="D5004" s="3">
        <v>90.3899993896484</v>
      </c>
      <c r="E5004" s="3">
        <v>86.1800003051758</v>
      </c>
      <c r="F5004" s="3">
        <v>86.879997253418</v>
      </c>
    </row>
    <row r="5005" ht="12.75" customHeight="1">
      <c r="A5005" s="4">
        <v>44811.0</v>
      </c>
      <c r="B5005" s="2" t="s">
        <v>8</v>
      </c>
      <c r="C5005" s="3">
        <v>12770.7197265625</v>
      </c>
      <c r="D5005" s="3">
        <v>12953.990234375</v>
      </c>
      <c r="E5005" s="3">
        <v>12736.08984375</v>
      </c>
      <c r="F5005" s="3">
        <v>12915.9697265625</v>
      </c>
    </row>
    <row r="5006" ht="12.75" customHeight="1">
      <c r="A5006" s="4">
        <v>44811.0</v>
      </c>
      <c r="B5006" s="2" t="s">
        <v>9</v>
      </c>
      <c r="C5006" s="3">
        <v>17519.400390625</v>
      </c>
      <c r="D5006" s="3">
        <v>17650.75</v>
      </c>
      <c r="E5006" s="3">
        <v>17484.30078125</v>
      </c>
      <c r="F5006" s="3">
        <v>17624.400390625</v>
      </c>
    </row>
    <row r="5007" ht="12.75" customHeight="1">
      <c r="A5007" s="4">
        <v>44811.0</v>
      </c>
      <c r="B5007" s="2" t="s">
        <v>11</v>
      </c>
      <c r="C5007" s="3">
        <v>27546.009765625</v>
      </c>
      <c r="D5007" s="3">
        <v>27546.009765625</v>
      </c>
      <c r="E5007" s="3">
        <v>27268.69921875</v>
      </c>
      <c r="F5007" s="3">
        <v>27430.30078125</v>
      </c>
    </row>
    <row r="5008" ht="12.75" customHeight="1">
      <c r="A5008" s="4">
        <v>44811.0</v>
      </c>
      <c r="B5008" s="2" t="s">
        <v>6</v>
      </c>
      <c r="C5008" s="3">
        <v>3909.42993164063</v>
      </c>
      <c r="D5008" s="3">
        <v>3987.88989257813</v>
      </c>
      <c r="E5008" s="3">
        <v>3906.03002929688</v>
      </c>
      <c r="F5008" s="3">
        <v>3979.8701171875</v>
      </c>
    </row>
    <row r="5009" ht="12.75" customHeight="1">
      <c r="A5009" s="4">
        <v>44811.0</v>
      </c>
      <c r="B5009" s="2" t="s">
        <v>10</v>
      </c>
      <c r="C5009" s="3">
        <v>3232.13989257813</v>
      </c>
      <c r="D5009" s="3">
        <v>3253.77001953125</v>
      </c>
      <c r="E5009" s="3">
        <v>3227.82006835938</v>
      </c>
      <c r="F5009" s="3">
        <v>3246.2900390625</v>
      </c>
    </row>
    <row r="5010" ht="12.75" customHeight="1">
      <c r="A5010" s="4">
        <v>44811.0</v>
      </c>
      <c r="B5010" s="2" t="s">
        <v>7</v>
      </c>
      <c r="C5010" s="3">
        <v>86.9300003051758</v>
      </c>
      <c r="D5010" s="3">
        <v>87.7600021362305</v>
      </c>
      <c r="E5010" s="3">
        <v>81.5</v>
      </c>
      <c r="F5010" s="3">
        <v>81.9400024414063</v>
      </c>
    </row>
    <row r="5011" ht="12.75" customHeight="1">
      <c r="A5011" s="4">
        <v>44812.0</v>
      </c>
      <c r="B5011" s="2" t="s">
        <v>8</v>
      </c>
      <c r="C5011" s="3">
        <v>12985.6103515625</v>
      </c>
      <c r="D5011" s="3">
        <v>13008.8203125</v>
      </c>
      <c r="E5011" s="3">
        <v>12688.8701171875</v>
      </c>
      <c r="F5011" s="3">
        <v>12904.3203125</v>
      </c>
    </row>
    <row r="5012" ht="12.75" customHeight="1">
      <c r="A5012" s="4">
        <v>44812.0</v>
      </c>
      <c r="B5012" s="2" t="s">
        <v>9</v>
      </c>
      <c r="C5012" s="3">
        <v>17748.150390625</v>
      </c>
      <c r="D5012" s="3">
        <v>17807.650390625</v>
      </c>
      <c r="E5012" s="3">
        <v>17691.94921875</v>
      </c>
      <c r="F5012" s="3">
        <v>17798.75</v>
      </c>
    </row>
    <row r="5013" ht="12.75" customHeight="1">
      <c r="A5013" s="4">
        <v>44812.0</v>
      </c>
      <c r="B5013" s="2" t="s">
        <v>11</v>
      </c>
      <c r="C5013" s="3">
        <v>27732.6796875</v>
      </c>
      <c r="D5013" s="3">
        <v>28083.7890625</v>
      </c>
      <c r="E5013" s="3">
        <v>27718.30078125</v>
      </c>
      <c r="F5013" s="3">
        <v>28065.279296875</v>
      </c>
    </row>
    <row r="5014" ht="12.75" customHeight="1">
      <c r="A5014" s="4">
        <v>44812.0</v>
      </c>
      <c r="B5014" s="2" t="s">
        <v>6</v>
      </c>
      <c r="C5014" s="3">
        <v>3959.93994140625</v>
      </c>
      <c r="D5014" s="3">
        <v>4010.5</v>
      </c>
      <c r="E5014" s="3">
        <v>3944.81005859375</v>
      </c>
      <c r="F5014" s="3">
        <v>4006.17993164063</v>
      </c>
    </row>
    <row r="5015" ht="12.75" customHeight="1">
      <c r="A5015" s="4">
        <v>44812.0</v>
      </c>
      <c r="B5015" s="2" t="s">
        <v>10</v>
      </c>
      <c r="C5015" s="3">
        <v>3245.56005859375</v>
      </c>
      <c r="D5015" s="3">
        <v>3253.69995117188</v>
      </c>
      <c r="E5015" s="3">
        <v>3233.80004882813</v>
      </c>
      <c r="F5015" s="3">
        <v>3235.59008789063</v>
      </c>
    </row>
    <row r="5016" ht="12.75" customHeight="1">
      <c r="A5016" s="4">
        <v>44812.0</v>
      </c>
      <c r="B5016" s="2" t="s">
        <v>7</v>
      </c>
      <c r="C5016" s="3">
        <v>81.9100036621094</v>
      </c>
      <c r="D5016" s="3">
        <v>84.25</v>
      </c>
      <c r="E5016" s="3">
        <v>81.1999969482422</v>
      </c>
      <c r="F5016" s="3">
        <v>83.5400009155273</v>
      </c>
    </row>
    <row r="5017" ht="12.75" customHeight="1">
      <c r="A5017" s="4">
        <v>44813.0</v>
      </c>
      <c r="B5017" s="2" t="s">
        <v>8</v>
      </c>
      <c r="C5017" s="3">
        <v>12926.150390625</v>
      </c>
      <c r="D5017" s="3">
        <v>13121.1298828125</v>
      </c>
      <c r="E5017" s="3">
        <v>12925.5703125</v>
      </c>
      <c r="F5017" s="3">
        <v>13088.2099609375</v>
      </c>
    </row>
    <row r="5018" ht="12.75" customHeight="1">
      <c r="A5018" s="4">
        <v>44813.0</v>
      </c>
      <c r="B5018" s="2" t="s">
        <v>9</v>
      </c>
      <c r="C5018" s="3">
        <v>17923.349609375</v>
      </c>
      <c r="D5018" s="3">
        <v>17925.94921875</v>
      </c>
      <c r="E5018" s="3">
        <v>17786.0</v>
      </c>
      <c r="F5018" s="3">
        <v>17833.349609375</v>
      </c>
    </row>
    <row r="5019" ht="12.75" customHeight="1">
      <c r="A5019" s="4">
        <v>44813.0</v>
      </c>
      <c r="B5019" s="2" t="s">
        <v>11</v>
      </c>
      <c r="C5019" s="3">
        <v>28204.7109375</v>
      </c>
      <c r="D5019" s="3">
        <v>28286.01953125</v>
      </c>
      <c r="E5019" s="3">
        <v>28091.380859375</v>
      </c>
      <c r="F5019" s="3">
        <v>28214.75</v>
      </c>
    </row>
    <row r="5020" ht="12.75" customHeight="1">
      <c r="A5020" s="4">
        <v>44813.0</v>
      </c>
      <c r="B5020" s="2" t="s">
        <v>6</v>
      </c>
      <c r="C5020" s="3">
        <v>4022.93994140625</v>
      </c>
      <c r="D5020" s="3">
        <v>4076.81005859375</v>
      </c>
      <c r="E5020" s="3">
        <v>4022.93994140625</v>
      </c>
      <c r="F5020" s="3">
        <v>4067.36010742188</v>
      </c>
    </row>
    <row r="5021" ht="12.75" customHeight="1">
      <c r="A5021" s="4">
        <v>44813.0</v>
      </c>
      <c r="B5021" s="2" t="s">
        <v>10</v>
      </c>
      <c r="C5021" s="3">
        <v>3241.17993164063</v>
      </c>
      <c r="D5021" s="3">
        <v>3266.19995117188</v>
      </c>
      <c r="E5021" s="3">
        <v>3236.51000976563</v>
      </c>
      <c r="F5021" s="3">
        <v>3262.05004882813</v>
      </c>
    </row>
    <row r="5022" ht="12.75" customHeight="1">
      <c r="A5022" s="4">
        <v>44813.0</v>
      </c>
      <c r="B5022" s="2" t="s">
        <v>7</v>
      </c>
      <c r="C5022" s="3">
        <v>82.8000030517578</v>
      </c>
      <c r="D5022" s="3">
        <v>87.1999969482422</v>
      </c>
      <c r="E5022" s="3">
        <v>82.7099990844727</v>
      </c>
      <c r="F5022" s="3">
        <v>86.7900009155273</v>
      </c>
    </row>
    <row r="5023" ht="12.75" customHeight="1">
      <c r="A5023" s="4">
        <v>44816.0</v>
      </c>
      <c r="B5023" s="2" t="s">
        <v>8</v>
      </c>
      <c r="C5023" s="3">
        <v>13171.919921875</v>
      </c>
      <c r="D5023" s="3">
        <v>13441.5400390625</v>
      </c>
      <c r="E5023" s="3">
        <v>13165.7802734375</v>
      </c>
      <c r="F5023" s="3">
        <v>13402.26953125</v>
      </c>
    </row>
    <row r="5024" ht="12.75" customHeight="1">
      <c r="A5024" s="4">
        <v>44816.0</v>
      </c>
      <c r="B5024" s="2" t="s">
        <v>9</v>
      </c>
      <c r="C5024" s="3">
        <v>17890.849609375</v>
      </c>
      <c r="D5024" s="3">
        <v>17980.55078125</v>
      </c>
      <c r="E5024" s="3">
        <v>17889.150390625</v>
      </c>
      <c r="F5024" s="3">
        <v>17936.349609375</v>
      </c>
    </row>
    <row r="5025" ht="12.75" customHeight="1">
      <c r="A5025" s="4">
        <v>44816.0</v>
      </c>
      <c r="B5025" s="2" t="s">
        <v>11</v>
      </c>
      <c r="C5025" s="3">
        <v>28483.58984375</v>
      </c>
      <c r="D5025" s="3">
        <v>28612.890625</v>
      </c>
      <c r="E5025" s="3">
        <v>28438.369140625</v>
      </c>
      <c r="F5025" s="3">
        <v>28542.109375</v>
      </c>
    </row>
    <row r="5026" ht="12.75" customHeight="1">
      <c r="A5026" s="4">
        <v>44816.0</v>
      </c>
      <c r="B5026" s="2" t="s">
        <v>6</v>
      </c>
      <c r="C5026" s="3">
        <v>4083.669921875</v>
      </c>
      <c r="D5026" s="3">
        <v>4119.27978515625</v>
      </c>
      <c r="E5026" s="3">
        <v>4083.669921875</v>
      </c>
      <c r="F5026" s="3">
        <v>4110.41015625</v>
      </c>
    </row>
    <row r="5027" ht="12.75" customHeight="1">
      <c r="A5027" s="4">
        <v>44816.0</v>
      </c>
      <c r="B5027" s="2" t="s">
        <v>7</v>
      </c>
      <c r="C5027" s="3">
        <v>86.25</v>
      </c>
      <c r="D5027" s="3">
        <v>89.0999984741211</v>
      </c>
      <c r="E5027" s="3">
        <v>85.1600036621094</v>
      </c>
      <c r="F5027" s="3">
        <v>87.7799987792969</v>
      </c>
    </row>
    <row r="5028" ht="12.75" customHeight="1">
      <c r="A5028" s="4">
        <v>44817.0</v>
      </c>
      <c r="B5028" s="2" t="s">
        <v>8</v>
      </c>
      <c r="C5028" s="3">
        <v>13450.3896484375</v>
      </c>
      <c r="D5028" s="3">
        <v>13564.830078125</v>
      </c>
      <c r="E5028" s="3">
        <v>13183.1904296875</v>
      </c>
      <c r="F5028" s="3">
        <v>13188.9501953125</v>
      </c>
    </row>
    <row r="5029" ht="12.75" customHeight="1">
      <c r="A5029" s="4">
        <v>44817.0</v>
      </c>
      <c r="B5029" s="2" t="s">
        <v>9</v>
      </c>
      <c r="C5029" s="3">
        <v>18044.44921875</v>
      </c>
      <c r="D5029" s="3">
        <v>18088.30078125</v>
      </c>
      <c r="E5029" s="3">
        <v>18015.44921875</v>
      </c>
      <c r="F5029" s="3">
        <v>18070.05078125</v>
      </c>
    </row>
    <row r="5030" ht="12.75" customHeight="1">
      <c r="A5030" s="4">
        <v>44817.0</v>
      </c>
      <c r="B5030" s="2" t="s">
        <v>11</v>
      </c>
      <c r="C5030" s="3">
        <v>28556.2109375</v>
      </c>
      <c r="D5030" s="3">
        <v>28659.759765625</v>
      </c>
      <c r="E5030" s="3">
        <v>28530.359375</v>
      </c>
      <c r="F5030" s="3">
        <v>28614.630859375</v>
      </c>
    </row>
    <row r="5031" ht="12.75" customHeight="1">
      <c r="A5031" s="4">
        <v>44817.0</v>
      </c>
      <c r="B5031" s="2" t="s">
        <v>6</v>
      </c>
      <c r="C5031" s="3">
        <v>4037.1201171875</v>
      </c>
      <c r="D5031" s="3">
        <v>4037.1201171875</v>
      </c>
      <c r="E5031" s="3">
        <v>3921.28002929688</v>
      </c>
      <c r="F5031" s="3">
        <v>3932.68994140625</v>
      </c>
    </row>
    <row r="5032" ht="12.75" customHeight="1">
      <c r="A5032" s="4">
        <v>44817.0</v>
      </c>
      <c r="B5032" s="2" t="s">
        <v>10</v>
      </c>
      <c r="C5032" s="3">
        <v>3272.05004882813</v>
      </c>
      <c r="D5032" s="3">
        <v>3278.169921875</v>
      </c>
      <c r="E5032" s="3">
        <v>3259.65991210938</v>
      </c>
      <c r="F5032" s="3">
        <v>3263.80004882813</v>
      </c>
    </row>
    <row r="5033" ht="12.75" customHeight="1">
      <c r="A5033" s="4">
        <v>44817.0</v>
      </c>
      <c r="B5033" s="2" t="s">
        <v>7</v>
      </c>
      <c r="C5033" s="3">
        <v>88.0899963378906</v>
      </c>
      <c r="D5033" s="3">
        <v>89.3099975585938</v>
      </c>
      <c r="E5033" s="3">
        <v>85.0599975585938</v>
      </c>
      <c r="F5033" s="3">
        <v>87.3099975585938</v>
      </c>
    </row>
    <row r="5034" ht="12.75" customHeight="1">
      <c r="A5034" s="4">
        <v>44818.0</v>
      </c>
      <c r="B5034" s="2" t="s">
        <v>8</v>
      </c>
      <c r="C5034" s="3">
        <v>13131.33984375</v>
      </c>
      <c r="D5034" s="3">
        <v>13192.8203125</v>
      </c>
      <c r="E5034" s="3">
        <v>12952.08984375</v>
      </c>
      <c r="F5034" s="3">
        <v>13028.0</v>
      </c>
    </row>
    <row r="5035" ht="12.75" customHeight="1">
      <c r="A5035" s="4">
        <v>44818.0</v>
      </c>
      <c r="B5035" s="2" t="s">
        <v>9</v>
      </c>
      <c r="C5035" s="3">
        <v>17771.150390625</v>
      </c>
      <c r="D5035" s="3">
        <v>18091.55078125</v>
      </c>
      <c r="E5035" s="3">
        <v>17771.150390625</v>
      </c>
      <c r="F5035" s="3">
        <v>18003.75</v>
      </c>
    </row>
    <row r="5036" ht="12.75" customHeight="1">
      <c r="A5036" s="4">
        <v>44818.0</v>
      </c>
      <c r="B5036" s="2" t="s">
        <v>11</v>
      </c>
      <c r="C5036" s="3">
        <v>28132.69921875</v>
      </c>
      <c r="D5036" s="3">
        <v>28141.919921875</v>
      </c>
      <c r="E5036" s="3">
        <v>27795.640625</v>
      </c>
      <c r="F5036" s="3">
        <v>27818.619140625</v>
      </c>
    </row>
    <row r="5037" ht="12.75" customHeight="1">
      <c r="A5037" s="4">
        <v>44818.0</v>
      </c>
      <c r="B5037" s="2" t="s">
        <v>6</v>
      </c>
      <c r="C5037" s="3">
        <v>3940.72998046875</v>
      </c>
      <c r="D5037" s="3">
        <v>3961.93994140625</v>
      </c>
      <c r="E5037" s="3">
        <v>3912.17993164063</v>
      </c>
      <c r="F5037" s="3">
        <v>3946.01000976563</v>
      </c>
    </row>
    <row r="5038" ht="12.75" customHeight="1">
      <c r="A5038" s="4">
        <v>44818.0</v>
      </c>
      <c r="B5038" s="2" t="s">
        <v>10</v>
      </c>
      <c r="C5038" s="3">
        <v>3224.67993164063</v>
      </c>
      <c r="D5038" s="3">
        <v>3250.80004882813</v>
      </c>
      <c r="E5038" s="3">
        <v>3221.9599609375</v>
      </c>
      <c r="F5038" s="3">
        <v>3237.5400390625</v>
      </c>
    </row>
    <row r="5039" ht="12.75" customHeight="1">
      <c r="A5039" s="4">
        <v>44818.0</v>
      </c>
      <c r="B5039" s="2" t="s">
        <v>7</v>
      </c>
      <c r="C5039" s="3">
        <v>87.9400024414063</v>
      </c>
      <c r="D5039" s="3">
        <v>90.1900024414063</v>
      </c>
      <c r="E5039" s="3">
        <v>86.1800003051758</v>
      </c>
      <c r="F5039" s="3">
        <v>88.4800033569336</v>
      </c>
    </row>
    <row r="5040" ht="12.75" customHeight="1">
      <c r="A5040" s="4">
        <v>44819.0</v>
      </c>
      <c r="B5040" s="2" t="s">
        <v>8</v>
      </c>
      <c r="C5040" s="3">
        <v>13040.3603515625</v>
      </c>
      <c r="D5040" s="3">
        <v>13111.3798828125</v>
      </c>
      <c r="E5040" s="3">
        <v>12927.2001953125</v>
      </c>
      <c r="F5040" s="3">
        <v>12956.66015625</v>
      </c>
    </row>
    <row r="5041" ht="12.75" customHeight="1">
      <c r="A5041" s="4">
        <v>44819.0</v>
      </c>
      <c r="B5041" s="2" t="s">
        <v>9</v>
      </c>
      <c r="C5041" s="3">
        <v>18046.349609375</v>
      </c>
      <c r="D5041" s="3">
        <v>18096.150390625</v>
      </c>
      <c r="E5041" s="3">
        <v>17861.5</v>
      </c>
      <c r="F5041" s="3">
        <v>17877.400390625</v>
      </c>
    </row>
    <row r="5042" ht="12.75" customHeight="1">
      <c r="A5042" s="4">
        <v>44819.0</v>
      </c>
      <c r="B5042" s="2" t="s">
        <v>11</v>
      </c>
      <c r="C5042" s="3">
        <v>27873.9609375</v>
      </c>
      <c r="D5042" s="3">
        <v>27946.19921875</v>
      </c>
      <c r="E5042" s="3">
        <v>27801.439453125</v>
      </c>
      <c r="F5042" s="3">
        <v>27875.91015625</v>
      </c>
    </row>
    <row r="5043" ht="12.75" customHeight="1">
      <c r="A5043" s="4">
        <v>44819.0</v>
      </c>
      <c r="B5043" s="2" t="s">
        <v>6</v>
      </c>
      <c r="C5043" s="3">
        <v>3932.40991210938</v>
      </c>
      <c r="D5043" s="3">
        <v>3959.13989257813</v>
      </c>
      <c r="E5043" s="3">
        <v>3888.28002929688</v>
      </c>
      <c r="F5043" s="3">
        <v>3901.35009765625</v>
      </c>
    </row>
    <row r="5044" ht="12.75" customHeight="1">
      <c r="A5044" s="4">
        <v>44819.0</v>
      </c>
      <c r="B5044" s="2" t="s">
        <v>10</v>
      </c>
      <c r="C5044" s="3">
        <v>3248.96997070313</v>
      </c>
      <c r="D5044" s="3">
        <v>3254.17993164063</v>
      </c>
      <c r="E5044" s="3">
        <v>3174.38989257813</v>
      </c>
      <c r="F5044" s="3">
        <v>3199.919921875</v>
      </c>
    </row>
    <row r="5045" ht="12.75" customHeight="1">
      <c r="A5045" s="4">
        <v>44819.0</v>
      </c>
      <c r="B5045" s="2" t="s">
        <v>7</v>
      </c>
      <c r="C5045" s="3">
        <v>88.9100036621094</v>
      </c>
      <c r="D5045" s="3">
        <v>89.1500015258789</v>
      </c>
      <c r="E5045" s="3">
        <v>84.5299987792969</v>
      </c>
      <c r="F5045" s="3">
        <v>85.0999984741211</v>
      </c>
    </row>
    <row r="5046" ht="12.75" customHeight="1">
      <c r="A5046" s="4">
        <v>44820.0</v>
      </c>
      <c r="B5046" s="2" t="s">
        <v>8</v>
      </c>
      <c r="C5046" s="3">
        <v>12814.919921875</v>
      </c>
      <c r="D5046" s="3">
        <v>12815.330078125</v>
      </c>
      <c r="E5046" s="3">
        <v>12699.2197265625</v>
      </c>
      <c r="F5046" s="3">
        <v>12741.259765625</v>
      </c>
    </row>
    <row r="5047" ht="12.75" customHeight="1">
      <c r="A5047" s="4">
        <v>44820.0</v>
      </c>
      <c r="B5047" s="2" t="s">
        <v>9</v>
      </c>
      <c r="C5047" s="3">
        <v>17796.80078125</v>
      </c>
      <c r="D5047" s="3">
        <v>17820.05078125</v>
      </c>
      <c r="E5047" s="3">
        <v>17497.25</v>
      </c>
      <c r="F5047" s="3">
        <v>17530.849609375</v>
      </c>
    </row>
    <row r="5048" ht="12.75" customHeight="1">
      <c r="A5048" s="4">
        <v>44820.0</v>
      </c>
      <c r="B5048" s="2" t="s">
        <v>11</v>
      </c>
      <c r="C5048" s="3">
        <v>27631.390625</v>
      </c>
      <c r="D5048" s="3">
        <v>27654.990234375</v>
      </c>
      <c r="E5048" s="3">
        <v>27525.6796875</v>
      </c>
      <c r="F5048" s="3">
        <v>27567.650390625</v>
      </c>
    </row>
    <row r="5049" ht="12.75" customHeight="1">
      <c r="A5049" s="4">
        <v>44820.0</v>
      </c>
      <c r="B5049" s="2" t="s">
        <v>6</v>
      </c>
      <c r="C5049" s="3">
        <v>3880.94995117188</v>
      </c>
      <c r="D5049" s="3">
        <v>3880.94995117188</v>
      </c>
      <c r="E5049" s="3">
        <v>3837.080078125</v>
      </c>
      <c r="F5049" s="3">
        <v>3873.330078125</v>
      </c>
    </row>
    <row r="5050" ht="12.75" customHeight="1">
      <c r="A5050" s="4">
        <v>44820.0</v>
      </c>
      <c r="B5050" s="2" t="s">
        <v>10</v>
      </c>
      <c r="C5050" s="3">
        <v>3189.830078125</v>
      </c>
      <c r="D5050" s="3">
        <v>3191.830078125</v>
      </c>
      <c r="E5050" s="3">
        <v>3126.39990234375</v>
      </c>
      <c r="F5050" s="3">
        <v>3126.39990234375</v>
      </c>
    </row>
    <row r="5051" ht="12.75" customHeight="1">
      <c r="A5051" s="4">
        <v>44820.0</v>
      </c>
      <c r="B5051" s="2" t="s">
        <v>7</v>
      </c>
      <c r="C5051" s="3">
        <v>85.1600036621094</v>
      </c>
      <c r="D5051" s="3">
        <v>86.5899963378906</v>
      </c>
      <c r="E5051" s="3">
        <v>84.2699966430664</v>
      </c>
      <c r="F5051" s="3">
        <v>85.1100006103516</v>
      </c>
    </row>
    <row r="5052" ht="12.75" customHeight="1">
      <c r="A5052" s="4">
        <v>44823.0</v>
      </c>
      <c r="B5052" s="2" t="s">
        <v>8</v>
      </c>
      <c r="C5052" s="3">
        <v>12685.2900390625</v>
      </c>
      <c r="D5052" s="3">
        <v>12866.7001953125</v>
      </c>
      <c r="E5052" s="3">
        <v>12606.6396484375</v>
      </c>
      <c r="F5052" s="3">
        <v>12803.240234375</v>
      </c>
    </row>
    <row r="5053" ht="12.75" customHeight="1">
      <c r="A5053" s="4">
        <v>44823.0</v>
      </c>
      <c r="B5053" s="2" t="s">
        <v>9</v>
      </c>
      <c r="C5053" s="3">
        <v>17540.650390625</v>
      </c>
      <c r="D5053" s="3">
        <v>17667.19921875</v>
      </c>
      <c r="E5053" s="3">
        <v>17429.69921875</v>
      </c>
      <c r="F5053" s="3">
        <v>17622.25</v>
      </c>
    </row>
    <row r="5054" ht="12.75" customHeight="1">
      <c r="A5054" s="4">
        <v>44823.0</v>
      </c>
      <c r="B5054" s="2" t="s">
        <v>6</v>
      </c>
      <c r="C5054" s="3">
        <v>3849.90991210938</v>
      </c>
      <c r="D5054" s="3">
        <v>3900.44995117188</v>
      </c>
      <c r="E5054" s="3">
        <v>3838.5</v>
      </c>
      <c r="F5054" s="3">
        <v>3899.88989257813</v>
      </c>
    </row>
    <row r="5055" ht="12.75" customHeight="1">
      <c r="A5055" s="4">
        <v>44823.0</v>
      </c>
      <c r="B5055" s="2" t="s">
        <v>10</v>
      </c>
      <c r="C5055" s="3">
        <v>3122.75</v>
      </c>
      <c r="D5055" s="3">
        <v>3135.56005859375</v>
      </c>
      <c r="E5055" s="3">
        <v>3101.21997070313</v>
      </c>
      <c r="F5055" s="3">
        <v>3115.60009765625</v>
      </c>
    </row>
    <row r="5056" ht="12.75" customHeight="1">
      <c r="A5056" s="4">
        <v>44823.0</v>
      </c>
      <c r="B5056" s="2" t="s">
        <v>7</v>
      </c>
      <c r="C5056" s="3">
        <v>85.2099990844727</v>
      </c>
      <c r="D5056" s="3">
        <v>86.2200012207031</v>
      </c>
      <c r="E5056" s="3">
        <v>82.0999984741211</v>
      </c>
      <c r="F5056" s="3">
        <v>85.7300033569336</v>
      </c>
    </row>
    <row r="5057" ht="12.75" customHeight="1">
      <c r="A5057" s="4">
        <v>44824.0</v>
      </c>
      <c r="B5057" s="2" t="s">
        <v>8</v>
      </c>
      <c r="C5057" s="3">
        <v>12849.7802734375</v>
      </c>
      <c r="D5057" s="3">
        <v>12936.5703125</v>
      </c>
      <c r="E5057" s="3">
        <v>12638.2197265625</v>
      </c>
      <c r="F5057" s="3">
        <v>12670.830078125</v>
      </c>
    </row>
    <row r="5058" ht="12.75" customHeight="1">
      <c r="A5058" s="4">
        <v>44824.0</v>
      </c>
      <c r="B5058" s="2" t="s">
        <v>9</v>
      </c>
      <c r="C5058" s="3">
        <v>17770.400390625</v>
      </c>
      <c r="D5058" s="3">
        <v>17919.30078125</v>
      </c>
      <c r="E5058" s="3">
        <v>17744.400390625</v>
      </c>
      <c r="F5058" s="3">
        <v>17816.25</v>
      </c>
    </row>
    <row r="5059" ht="12.75" customHeight="1">
      <c r="A5059" s="4">
        <v>44824.0</v>
      </c>
      <c r="B5059" s="2" t="s">
        <v>11</v>
      </c>
      <c r="C5059" s="3">
        <v>27788.6796875</v>
      </c>
      <c r="D5059" s="3">
        <v>27907.44921875</v>
      </c>
      <c r="E5059" s="3">
        <v>27627.859375</v>
      </c>
      <c r="F5059" s="3">
        <v>27688.419921875</v>
      </c>
    </row>
    <row r="5060" ht="12.75" customHeight="1">
      <c r="A5060" s="4">
        <v>44824.0</v>
      </c>
      <c r="B5060" s="2" t="s">
        <v>6</v>
      </c>
      <c r="C5060" s="3">
        <v>3875.22998046875</v>
      </c>
      <c r="D5060" s="3">
        <v>3876.01000976563</v>
      </c>
      <c r="E5060" s="3">
        <v>3827.5400390625</v>
      </c>
      <c r="F5060" s="3">
        <v>3855.92993164063</v>
      </c>
    </row>
    <row r="5061" ht="12.75" customHeight="1">
      <c r="A5061" s="4">
        <v>44824.0</v>
      </c>
      <c r="B5061" s="2" t="s">
        <v>10</v>
      </c>
      <c r="C5061" s="3">
        <v>3127.84008789063</v>
      </c>
      <c r="D5061" s="3">
        <v>3140.03002929688</v>
      </c>
      <c r="E5061" s="3">
        <v>3114.0400390625</v>
      </c>
      <c r="F5061" s="3">
        <v>3122.40991210938</v>
      </c>
    </row>
    <row r="5062" ht="12.75" customHeight="1">
      <c r="A5062" s="4">
        <v>44824.0</v>
      </c>
      <c r="B5062" s="2" t="s">
        <v>7</v>
      </c>
      <c r="C5062" s="3">
        <v>85.6100006103516</v>
      </c>
      <c r="D5062" s="3">
        <v>86.4499969482422</v>
      </c>
      <c r="E5062" s="3">
        <v>83.5199966430664</v>
      </c>
      <c r="F5062" s="3">
        <v>84.4499969482422</v>
      </c>
    </row>
    <row r="5063" ht="12.75" customHeight="1">
      <c r="A5063" s="4">
        <v>44825.0</v>
      </c>
      <c r="B5063" s="2" t="s">
        <v>8</v>
      </c>
      <c r="C5063" s="3">
        <v>12555.3095703125</v>
      </c>
      <c r="D5063" s="3">
        <v>12771.7802734375</v>
      </c>
      <c r="E5063" s="3">
        <v>12520.8095703125</v>
      </c>
      <c r="F5063" s="3">
        <v>12767.150390625</v>
      </c>
    </row>
    <row r="5064" ht="12.75" customHeight="1">
      <c r="A5064" s="4">
        <v>44825.0</v>
      </c>
      <c r="B5064" s="2" t="s">
        <v>9</v>
      </c>
      <c r="C5064" s="3">
        <v>17766.349609375</v>
      </c>
      <c r="D5064" s="3">
        <v>17838.69921875</v>
      </c>
      <c r="E5064" s="3">
        <v>17663.599609375</v>
      </c>
      <c r="F5064" s="3">
        <v>17718.349609375</v>
      </c>
    </row>
    <row r="5065" ht="12.75" customHeight="1">
      <c r="A5065" s="4">
        <v>44825.0</v>
      </c>
      <c r="B5065" s="2" t="s">
        <v>11</v>
      </c>
      <c r="C5065" s="3">
        <v>27440.83984375</v>
      </c>
      <c r="D5065" s="3">
        <v>27467.33984375</v>
      </c>
      <c r="E5065" s="3">
        <v>27297.5</v>
      </c>
      <c r="F5065" s="3">
        <v>27313.130859375</v>
      </c>
    </row>
    <row r="5066" ht="12.75" customHeight="1">
      <c r="A5066" s="4">
        <v>44825.0</v>
      </c>
      <c r="B5066" s="2" t="s">
        <v>6</v>
      </c>
      <c r="C5066" s="3">
        <v>3871.39990234375</v>
      </c>
      <c r="D5066" s="3">
        <v>3907.07006835938</v>
      </c>
      <c r="E5066" s="3">
        <v>3789.48999023438</v>
      </c>
      <c r="F5066" s="3">
        <v>3789.92993164063</v>
      </c>
    </row>
    <row r="5067" ht="12.75" customHeight="1">
      <c r="A5067" s="4">
        <v>44825.0</v>
      </c>
      <c r="B5067" s="2" t="s">
        <v>10</v>
      </c>
      <c r="C5067" s="3">
        <v>3116.01000976563</v>
      </c>
      <c r="D5067" s="3">
        <v>3129.82006835938</v>
      </c>
      <c r="E5067" s="3">
        <v>3091.30004882813</v>
      </c>
      <c r="F5067" s="3">
        <v>3117.17993164063</v>
      </c>
    </row>
    <row r="5068" ht="12.75" customHeight="1">
      <c r="A5068" s="4">
        <v>44825.0</v>
      </c>
      <c r="B5068" s="2" t="s">
        <v>7</v>
      </c>
      <c r="C5068" s="3">
        <v>84.25</v>
      </c>
      <c r="D5068" s="3">
        <v>86.6800003051758</v>
      </c>
      <c r="E5068" s="3">
        <v>82.4899978637695</v>
      </c>
      <c r="F5068" s="3">
        <v>82.9400024414063</v>
      </c>
    </row>
    <row r="5069" ht="12.75" customHeight="1">
      <c r="A5069" s="4">
        <v>44826.0</v>
      </c>
      <c r="B5069" s="2" t="s">
        <v>8</v>
      </c>
      <c r="C5069" s="3">
        <v>12531.66015625</v>
      </c>
      <c r="D5069" s="3">
        <v>12781.5595703125</v>
      </c>
      <c r="E5069" s="3">
        <v>12526.6103515625</v>
      </c>
      <c r="F5069" s="3">
        <v>12531.6298828125</v>
      </c>
    </row>
    <row r="5070" ht="12.75" customHeight="1">
      <c r="A5070" s="4">
        <v>44826.0</v>
      </c>
      <c r="B5070" s="2" t="s">
        <v>9</v>
      </c>
      <c r="C5070" s="3">
        <v>17609.650390625</v>
      </c>
      <c r="D5070" s="3">
        <v>17722.75</v>
      </c>
      <c r="E5070" s="3">
        <v>17532.44921875</v>
      </c>
      <c r="F5070" s="3">
        <v>17629.80078125</v>
      </c>
    </row>
    <row r="5071" ht="12.75" customHeight="1">
      <c r="A5071" s="4">
        <v>44826.0</v>
      </c>
      <c r="B5071" s="2" t="s">
        <v>11</v>
      </c>
      <c r="C5071" s="3">
        <v>27053.580078125</v>
      </c>
      <c r="D5071" s="3">
        <v>27197.0703125</v>
      </c>
      <c r="E5071" s="3">
        <v>26955.1796875</v>
      </c>
      <c r="F5071" s="3">
        <v>27153.830078125</v>
      </c>
    </row>
    <row r="5072" ht="12.75" customHeight="1">
      <c r="A5072" s="4">
        <v>44826.0</v>
      </c>
      <c r="B5072" s="2" t="s">
        <v>6</v>
      </c>
      <c r="C5072" s="3">
        <v>3782.36010742188</v>
      </c>
      <c r="D5072" s="3">
        <v>3790.89990234375</v>
      </c>
      <c r="E5072" s="3">
        <v>3749.44995117188</v>
      </c>
      <c r="F5072" s="3">
        <v>3757.98999023438</v>
      </c>
    </row>
    <row r="5073" ht="12.75" customHeight="1">
      <c r="A5073" s="4">
        <v>44826.0</v>
      </c>
      <c r="B5073" s="2" t="s">
        <v>10</v>
      </c>
      <c r="C5073" s="3">
        <v>3098.77001953125</v>
      </c>
      <c r="D5073" s="3">
        <v>3125.67993164063</v>
      </c>
      <c r="E5073" s="3">
        <v>3092.82006835938</v>
      </c>
      <c r="F5073" s="3">
        <v>3108.90991210938</v>
      </c>
    </row>
    <row r="5074" ht="12.75" customHeight="1">
      <c r="A5074" s="4">
        <v>44826.0</v>
      </c>
      <c r="B5074" s="2" t="s">
        <v>7</v>
      </c>
      <c r="C5074" s="3">
        <v>83.0699996948242</v>
      </c>
      <c r="D5074" s="3">
        <v>86.0</v>
      </c>
      <c r="E5074" s="3">
        <v>82.4000015258789</v>
      </c>
      <c r="F5074" s="3">
        <v>83.4899978637695</v>
      </c>
    </row>
    <row r="5075" ht="12.75" customHeight="1">
      <c r="A5075" s="4">
        <v>44827.0</v>
      </c>
      <c r="B5075" s="2" t="s">
        <v>8</v>
      </c>
      <c r="C5075" s="3">
        <v>12506.6396484375</v>
      </c>
      <c r="D5075" s="3">
        <v>12521.25</v>
      </c>
      <c r="E5075" s="3">
        <v>12180.759765625</v>
      </c>
      <c r="F5075" s="3">
        <v>12284.1904296875</v>
      </c>
    </row>
    <row r="5076" ht="12.75" customHeight="1">
      <c r="A5076" s="4">
        <v>44827.0</v>
      </c>
      <c r="B5076" s="2" t="s">
        <v>9</v>
      </c>
      <c r="C5076" s="3">
        <v>17593.849609375</v>
      </c>
      <c r="D5076" s="3">
        <v>17642.150390625</v>
      </c>
      <c r="E5076" s="3">
        <v>17291.650390625</v>
      </c>
      <c r="F5076" s="3">
        <v>17327.349609375</v>
      </c>
    </row>
    <row r="5077" ht="12.75" customHeight="1">
      <c r="A5077" s="4">
        <v>44827.0</v>
      </c>
      <c r="B5077" s="2" t="s">
        <v>6</v>
      </c>
      <c r="C5077" s="3">
        <v>3727.13989257813</v>
      </c>
      <c r="D5077" s="3">
        <v>3727.13989257813</v>
      </c>
      <c r="E5077" s="3">
        <v>3647.46997070313</v>
      </c>
      <c r="F5077" s="3">
        <v>3693.22998046875</v>
      </c>
    </row>
    <row r="5078" ht="12.75" customHeight="1">
      <c r="A5078" s="4">
        <v>44827.0</v>
      </c>
      <c r="B5078" s="2" t="s">
        <v>10</v>
      </c>
      <c r="C5078" s="3">
        <v>3106.81005859375</v>
      </c>
      <c r="D5078" s="3">
        <v>3124.65991210938</v>
      </c>
      <c r="E5078" s="3">
        <v>3072.23999023438</v>
      </c>
      <c r="F5078" s="3">
        <v>3088.3701171875</v>
      </c>
    </row>
    <row r="5079" ht="12.75" customHeight="1">
      <c r="A5079" s="4">
        <v>44827.0</v>
      </c>
      <c r="B5079" s="2" t="s">
        <v>7</v>
      </c>
      <c r="C5079" s="3">
        <v>83.5400009155273</v>
      </c>
      <c r="D5079" s="3">
        <v>83.9199981689453</v>
      </c>
      <c r="E5079" s="3">
        <v>78.0400009155273</v>
      </c>
      <c r="F5079" s="3">
        <v>78.7399978637695</v>
      </c>
    </row>
    <row r="5080" ht="12.75" customHeight="1">
      <c r="A5080" s="4">
        <v>44830.0</v>
      </c>
      <c r="B5080" s="2" t="s">
        <v>8</v>
      </c>
      <c r="C5080" s="3">
        <v>12231.83984375</v>
      </c>
      <c r="D5080" s="3">
        <v>12368.490234375</v>
      </c>
      <c r="E5080" s="3">
        <v>12184.0</v>
      </c>
      <c r="F5080" s="3">
        <v>12227.919921875</v>
      </c>
    </row>
    <row r="5081" ht="12.75" customHeight="1">
      <c r="A5081" s="4">
        <v>44830.0</v>
      </c>
      <c r="B5081" s="2" t="s">
        <v>9</v>
      </c>
      <c r="C5081" s="3">
        <v>17156.30078125</v>
      </c>
      <c r="D5081" s="3">
        <v>17196.400390625</v>
      </c>
      <c r="E5081" s="3">
        <v>16978.30078125</v>
      </c>
      <c r="F5081" s="3">
        <v>17016.30078125</v>
      </c>
    </row>
    <row r="5082" ht="12.75" customHeight="1">
      <c r="A5082" s="4">
        <v>44830.0</v>
      </c>
      <c r="B5082" s="2" t="s">
        <v>11</v>
      </c>
      <c r="C5082" s="3">
        <v>26779.439453125</v>
      </c>
      <c r="D5082" s="3">
        <v>26779.439453125</v>
      </c>
      <c r="E5082" s="3">
        <v>26424.599609375</v>
      </c>
      <c r="F5082" s="3">
        <v>26431.55078125</v>
      </c>
    </row>
    <row r="5083" ht="12.75" customHeight="1">
      <c r="A5083" s="4">
        <v>44830.0</v>
      </c>
      <c r="B5083" s="2" t="s">
        <v>6</v>
      </c>
      <c r="C5083" s="3">
        <v>3682.71997070313</v>
      </c>
      <c r="D5083" s="3">
        <v>3715.669921875</v>
      </c>
      <c r="E5083" s="3">
        <v>3644.76000976563</v>
      </c>
      <c r="F5083" s="3">
        <v>3655.0400390625</v>
      </c>
    </row>
    <row r="5084" ht="12.75" customHeight="1">
      <c r="A5084" s="4">
        <v>44830.0</v>
      </c>
      <c r="B5084" s="2" t="s">
        <v>10</v>
      </c>
      <c r="C5084" s="3">
        <v>3067.57006835938</v>
      </c>
      <c r="D5084" s="3">
        <v>3102.64990234375</v>
      </c>
      <c r="E5084" s="3">
        <v>3048.51000976563</v>
      </c>
      <c r="F5084" s="3">
        <v>3051.22998046875</v>
      </c>
    </row>
    <row r="5085" ht="12.75" customHeight="1">
      <c r="A5085" s="4">
        <v>44830.0</v>
      </c>
      <c r="B5085" s="2" t="s">
        <v>7</v>
      </c>
      <c r="C5085" s="3">
        <v>79.2300033569336</v>
      </c>
      <c r="D5085" s="3">
        <v>80.3099975585938</v>
      </c>
      <c r="E5085" s="3">
        <v>76.25</v>
      </c>
      <c r="F5085" s="3">
        <v>76.7099990844727</v>
      </c>
    </row>
    <row r="5086" ht="12.75" customHeight="1">
      <c r="A5086" s="4">
        <v>44831.0</v>
      </c>
      <c r="B5086" s="2" t="s">
        <v>8</v>
      </c>
      <c r="C5086" s="3">
        <v>12332.849609375</v>
      </c>
      <c r="D5086" s="3">
        <v>12414.08984375</v>
      </c>
      <c r="E5086" s="3">
        <v>12139.6796875</v>
      </c>
      <c r="F5086" s="3">
        <v>12139.6796875</v>
      </c>
    </row>
    <row r="5087" ht="12.75" customHeight="1">
      <c r="A5087" s="4">
        <v>44831.0</v>
      </c>
      <c r="B5087" s="2" t="s">
        <v>9</v>
      </c>
      <c r="C5087" s="3">
        <v>17110.900390625</v>
      </c>
      <c r="D5087" s="3">
        <v>17176.44921875</v>
      </c>
      <c r="E5087" s="3">
        <v>16942.349609375</v>
      </c>
      <c r="F5087" s="3">
        <v>17007.400390625</v>
      </c>
    </row>
    <row r="5088" ht="12.75" customHeight="1">
      <c r="A5088" s="4">
        <v>44831.0</v>
      </c>
      <c r="B5088" s="2" t="s">
        <v>11</v>
      </c>
      <c r="C5088" s="3">
        <v>26585.380859375</v>
      </c>
      <c r="D5088" s="3">
        <v>26680.19921875</v>
      </c>
      <c r="E5088" s="3">
        <v>26523.76953125</v>
      </c>
      <c r="F5088" s="3">
        <v>26571.869140625</v>
      </c>
    </row>
    <row r="5089" ht="12.75" customHeight="1">
      <c r="A5089" s="4">
        <v>44831.0</v>
      </c>
      <c r="B5089" s="2" t="s">
        <v>6</v>
      </c>
      <c r="C5089" s="3">
        <v>3686.43994140625</v>
      </c>
      <c r="D5089" s="3">
        <v>3717.53002929688</v>
      </c>
      <c r="E5089" s="3">
        <v>3623.2900390625</v>
      </c>
      <c r="F5089" s="3">
        <v>3647.2900390625</v>
      </c>
    </row>
    <row r="5090" ht="12.75" customHeight="1">
      <c r="A5090" s="4">
        <v>44831.0</v>
      </c>
      <c r="B5090" s="2" t="s">
        <v>10</v>
      </c>
      <c r="C5090" s="3">
        <v>3056.38989257813</v>
      </c>
      <c r="D5090" s="3">
        <v>3094.0400390625</v>
      </c>
      <c r="E5090" s="3">
        <v>3048.3701171875</v>
      </c>
      <c r="F5090" s="3">
        <v>3093.86010742188</v>
      </c>
    </row>
    <row r="5091" ht="12.75" customHeight="1">
      <c r="A5091" s="4">
        <v>44831.0</v>
      </c>
      <c r="B5091" s="2" t="s">
        <v>7</v>
      </c>
      <c r="C5091" s="3">
        <v>76.4700012207031</v>
      </c>
      <c r="D5091" s="3">
        <v>79.5100021362305</v>
      </c>
      <c r="E5091" s="3">
        <v>76.4199981689453</v>
      </c>
      <c r="F5091" s="3">
        <v>78.5</v>
      </c>
    </row>
    <row r="5092" ht="12.75" customHeight="1">
      <c r="A5092" s="4">
        <v>44832.0</v>
      </c>
      <c r="B5092" s="2" t="s">
        <v>8</v>
      </c>
      <c r="C5092" s="3">
        <v>12025.4296875</v>
      </c>
      <c r="D5092" s="3">
        <v>12198.3701171875</v>
      </c>
      <c r="E5092" s="3">
        <v>11862.83984375</v>
      </c>
      <c r="F5092" s="3">
        <v>12183.2802734375</v>
      </c>
    </row>
    <row r="5093" ht="12.75" customHeight="1">
      <c r="A5093" s="4">
        <v>44832.0</v>
      </c>
      <c r="B5093" s="2" t="s">
        <v>9</v>
      </c>
      <c r="C5093" s="3">
        <v>16870.55078125</v>
      </c>
      <c r="D5093" s="3">
        <v>17037.599609375</v>
      </c>
      <c r="E5093" s="3">
        <v>16820.400390625</v>
      </c>
      <c r="F5093" s="3">
        <v>16858.599609375</v>
      </c>
    </row>
    <row r="5094" ht="12.75" customHeight="1">
      <c r="A5094" s="4">
        <v>44832.0</v>
      </c>
      <c r="B5094" s="2" t="s">
        <v>11</v>
      </c>
      <c r="C5094" s="3">
        <v>26422.859375</v>
      </c>
      <c r="D5094" s="3">
        <v>26516.3203125</v>
      </c>
      <c r="E5094" s="3">
        <v>25938.359375</v>
      </c>
      <c r="F5094" s="3">
        <v>26173.98046875</v>
      </c>
    </row>
    <row r="5095" ht="12.75" customHeight="1">
      <c r="A5095" s="4">
        <v>44832.0</v>
      </c>
      <c r="B5095" s="2" t="s">
        <v>6</v>
      </c>
      <c r="C5095" s="3">
        <v>3651.93994140625</v>
      </c>
      <c r="D5095" s="3">
        <v>3736.73999023438</v>
      </c>
      <c r="E5095" s="3">
        <v>3640.61010742188</v>
      </c>
      <c r="F5095" s="3">
        <v>3719.0400390625</v>
      </c>
    </row>
    <row r="5096" ht="12.75" customHeight="1">
      <c r="A5096" s="4">
        <v>44832.0</v>
      </c>
      <c r="B5096" s="2" t="s">
        <v>10</v>
      </c>
      <c r="C5096" s="3">
        <v>3089.10009765625</v>
      </c>
      <c r="D5096" s="3">
        <v>3089.10009765625</v>
      </c>
      <c r="E5096" s="3">
        <v>3044.86010742188</v>
      </c>
      <c r="F5096" s="3">
        <v>3045.07006835938</v>
      </c>
    </row>
    <row r="5097" ht="12.75" customHeight="1">
      <c r="A5097" s="4">
        <v>44832.0</v>
      </c>
      <c r="B5097" s="2" t="s">
        <v>7</v>
      </c>
      <c r="C5097" s="3">
        <v>78.0800018310547</v>
      </c>
      <c r="D5097" s="3">
        <v>82.3399963378906</v>
      </c>
      <c r="E5097" s="3">
        <v>76.5500030517578</v>
      </c>
      <c r="F5097" s="3">
        <v>82.1500015258789</v>
      </c>
    </row>
    <row r="5098" ht="12.75" customHeight="1">
      <c r="A5098" s="4">
        <v>44833.0</v>
      </c>
      <c r="B5098" s="2" t="s">
        <v>8</v>
      </c>
      <c r="C5098" s="3">
        <v>12143.2099609375</v>
      </c>
      <c r="D5098" s="3">
        <v>12147.3095703125</v>
      </c>
      <c r="E5098" s="3">
        <v>11866.98046875</v>
      </c>
      <c r="F5098" s="3">
        <v>11975.5498046875</v>
      </c>
    </row>
    <row r="5099" ht="12.75" customHeight="1">
      <c r="A5099" s="4">
        <v>44833.0</v>
      </c>
      <c r="B5099" s="2" t="s">
        <v>9</v>
      </c>
      <c r="C5099" s="3">
        <v>16993.599609375</v>
      </c>
      <c r="D5099" s="3">
        <v>17026.05078125</v>
      </c>
      <c r="E5099" s="3">
        <v>16788.599609375</v>
      </c>
      <c r="F5099" s="3">
        <v>16818.099609375</v>
      </c>
    </row>
    <row r="5100" ht="12.75" customHeight="1">
      <c r="A5100" s="4">
        <v>44833.0</v>
      </c>
      <c r="B5100" s="2" t="s">
        <v>11</v>
      </c>
      <c r="C5100" s="3">
        <v>26280.5</v>
      </c>
      <c r="D5100" s="3">
        <v>26458.669921875</v>
      </c>
      <c r="E5100" s="3">
        <v>26221.779296875</v>
      </c>
      <c r="F5100" s="3">
        <v>26422.05078125</v>
      </c>
    </row>
    <row r="5101" ht="12.75" customHeight="1">
      <c r="A5101" s="4">
        <v>44833.0</v>
      </c>
      <c r="B5101" s="2" t="s">
        <v>6</v>
      </c>
      <c r="C5101" s="3">
        <v>3687.01000976563</v>
      </c>
      <c r="D5101" s="3">
        <v>3687.01000976563</v>
      </c>
      <c r="E5101" s="3">
        <v>3610.39990234375</v>
      </c>
      <c r="F5101" s="3">
        <v>3640.46997070313</v>
      </c>
    </row>
    <row r="5102" ht="12.75" customHeight="1">
      <c r="A5102" s="4">
        <v>44833.0</v>
      </c>
      <c r="B5102" s="2" t="s">
        <v>10</v>
      </c>
      <c r="C5102" s="3">
        <v>3067.46997070313</v>
      </c>
      <c r="D5102" s="3">
        <v>3076.76000976563</v>
      </c>
      <c r="E5102" s="3">
        <v>3026.080078125</v>
      </c>
      <c r="F5102" s="3">
        <v>3041.19995117188</v>
      </c>
    </row>
    <row r="5103" ht="12.75" customHeight="1">
      <c r="A5103" s="4">
        <v>44833.0</v>
      </c>
      <c r="B5103" s="2" t="s">
        <v>7</v>
      </c>
      <c r="C5103" s="3">
        <v>81.9000015258789</v>
      </c>
      <c r="D5103" s="3">
        <v>82.9400024414063</v>
      </c>
      <c r="E5103" s="3">
        <v>80.3399963378906</v>
      </c>
      <c r="F5103" s="3">
        <v>81.2300033569336</v>
      </c>
    </row>
    <row r="5104" ht="12.75" customHeight="1">
      <c r="A5104" s="4">
        <v>44834.0</v>
      </c>
      <c r="B5104" s="2" t="s">
        <v>8</v>
      </c>
      <c r="C5104" s="3">
        <v>12063.08984375</v>
      </c>
      <c r="D5104" s="3">
        <v>12137.76953125</v>
      </c>
      <c r="E5104" s="3">
        <v>11973.91015625</v>
      </c>
      <c r="F5104" s="3">
        <v>12114.3603515625</v>
      </c>
    </row>
    <row r="5105" ht="12.75" customHeight="1">
      <c r="A5105" s="4">
        <v>44834.0</v>
      </c>
      <c r="B5105" s="2" t="s">
        <v>9</v>
      </c>
      <c r="C5105" s="3">
        <v>16798.05078125</v>
      </c>
      <c r="D5105" s="3">
        <v>17187.099609375</v>
      </c>
      <c r="E5105" s="3">
        <v>16747.69921875</v>
      </c>
      <c r="F5105" s="3">
        <v>17094.349609375</v>
      </c>
    </row>
    <row r="5106" ht="12.75" customHeight="1">
      <c r="A5106" s="4">
        <v>44834.0</v>
      </c>
      <c r="B5106" s="2" t="s">
        <v>11</v>
      </c>
      <c r="C5106" s="3">
        <v>26240.0</v>
      </c>
      <c r="D5106" s="3">
        <v>26273.650390625</v>
      </c>
      <c r="E5106" s="3">
        <v>25805.58984375</v>
      </c>
      <c r="F5106" s="3">
        <v>25937.2109375</v>
      </c>
    </row>
    <row r="5107" ht="12.75" customHeight="1">
      <c r="A5107" s="4">
        <v>44834.0</v>
      </c>
      <c r="B5107" s="2" t="s">
        <v>6</v>
      </c>
      <c r="C5107" s="3">
        <v>3633.47998046875</v>
      </c>
      <c r="D5107" s="3">
        <v>3671.43994140625</v>
      </c>
      <c r="E5107" s="3">
        <v>3584.1298828125</v>
      </c>
      <c r="F5107" s="3">
        <v>3585.6201171875</v>
      </c>
    </row>
    <row r="5108" ht="12.75" customHeight="1">
      <c r="A5108" s="4">
        <v>44834.0</v>
      </c>
      <c r="B5108" s="2" t="s">
        <v>10</v>
      </c>
      <c r="C5108" s="3">
        <v>3042.169921875</v>
      </c>
      <c r="D5108" s="3">
        <v>3054.61010742188</v>
      </c>
      <c r="E5108" s="3">
        <v>3021.92993164063</v>
      </c>
      <c r="F5108" s="3">
        <v>3024.38989257813</v>
      </c>
    </row>
    <row r="5109" ht="12.75" customHeight="1">
      <c r="A5109" s="4">
        <v>44834.0</v>
      </c>
      <c r="B5109" s="2" t="s">
        <v>7</v>
      </c>
      <c r="C5109" s="3">
        <v>81.7399978637695</v>
      </c>
      <c r="D5109" s="3">
        <v>82.5599975585938</v>
      </c>
      <c r="E5109" s="3">
        <v>79.1399993896484</v>
      </c>
      <c r="F5109" s="3">
        <v>79.4899978637695</v>
      </c>
    </row>
    <row r="5110" ht="12.75" customHeight="1">
      <c r="A5110" s="4">
        <v>44837.0</v>
      </c>
      <c r="B5110" s="2" t="s">
        <v>8</v>
      </c>
      <c r="C5110" s="3">
        <v>11951.83984375</v>
      </c>
      <c r="D5110" s="3">
        <v>12227.8701171875</v>
      </c>
      <c r="E5110" s="3">
        <v>11893.9404296875</v>
      </c>
      <c r="F5110" s="3">
        <v>12209.48046875</v>
      </c>
    </row>
    <row r="5111" ht="12.75" customHeight="1">
      <c r="A5111" s="4">
        <v>44837.0</v>
      </c>
      <c r="B5111" s="2" t="s">
        <v>9</v>
      </c>
      <c r="C5111" s="3">
        <v>17102.099609375</v>
      </c>
      <c r="D5111" s="3">
        <v>17114.650390625</v>
      </c>
      <c r="E5111" s="3">
        <v>16855.55078125</v>
      </c>
      <c r="F5111" s="3">
        <v>16887.349609375</v>
      </c>
    </row>
    <row r="5112" ht="12.75" customHeight="1">
      <c r="A5112" s="4">
        <v>44837.0</v>
      </c>
      <c r="B5112" s="2" t="s">
        <v>11</v>
      </c>
      <c r="C5112" s="3">
        <v>25778.94921875</v>
      </c>
      <c r="D5112" s="3">
        <v>26223.83984375</v>
      </c>
      <c r="E5112" s="3">
        <v>25621.9609375</v>
      </c>
      <c r="F5112" s="3">
        <v>26215.7890625</v>
      </c>
    </row>
    <row r="5113" ht="12.75" customHeight="1">
      <c r="A5113" s="4">
        <v>44837.0</v>
      </c>
      <c r="B5113" s="2" t="s">
        <v>6</v>
      </c>
      <c r="C5113" s="3">
        <v>3609.78002929688</v>
      </c>
      <c r="D5113" s="3">
        <v>3698.35009765625</v>
      </c>
      <c r="E5113" s="3">
        <v>3604.92993164063</v>
      </c>
      <c r="F5113" s="3">
        <v>3678.42993164063</v>
      </c>
    </row>
    <row r="5114" ht="12.75" customHeight="1">
      <c r="A5114" s="4">
        <v>44837.0</v>
      </c>
      <c r="B5114" s="2" t="s">
        <v>7</v>
      </c>
      <c r="C5114" s="3">
        <v>81.0199966430664</v>
      </c>
      <c r="D5114" s="3">
        <v>84.5599975585938</v>
      </c>
      <c r="E5114" s="3">
        <v>80.870002746582</v>
      </c>
      <c r="F5114" s="3">
        <v>83.629997253418</v>
      </c>
    </row>
    <row r="5115" ht="12.75" customHeight="1">
      <c r="A5115" s="4">
        <v>44838.0</v>
      </c>
      <c r="B5115" s="2" t="s">
        <v>8</v>
      </c>
      <c r="C5115" s="3">
        <v>12360.7197265625</v>
      </c>
      <c r="D5115" s="3">
        <v>12673.349609375</v>
      </c>
      <c r="E5115" s="3">
        <v>12358.98046875</v>
      </c>
      <c r="F5115" s="3">
        <v>12670.48046875</v>
      </c>
    </row>
    <row r="5116" ht="12.75" customHeight="1">
      <c r="A5116" s="4">
        <v>44838.0</v>
      </c>
      <c r="B5116" s="2" t="s">
        <v>9</v>
      </c>
      <c r="C5116" s="3">
        <v>17147.44921875</v>
      </c>
      <c r="D5116" s="3">
        <v>17287.30078125</v>
      </c>
      <c r="E5116" s="3">
        <v>17117.30078125</v>
      </c>
      <c r="F5116" s="3">
        <v>17274.30078125</v>
      </c>
    </row>
    <row r="5117" ht="12.75" customHeight="1">
      <c r="A5117" s="4">
        <v>44838.0</v>
      </c>
      <c r="B5117" s="2" t="s">
        <v>11</v>
      </c>
      <c r="C5117" s="3">
        <v>26653.490234375</v>
      </c>
      <c r="D5117" s="3">
        <v>26994.439453125</v>
      </c>
      <c r="E5117" s="3">
        <v>26633.51953125</v>
      </c>
      <c r="F5117" s="3">
        <v>26992.2109375</v>
      </c>
    </row>
    <row r="5118" ht="12.75" customHeight="1">
      <c r="A5118" s="4">
        <v>44838.0</v>
      </c>
      <c r="B5118" s="2" t="s">
        <v>6</v>
      </c>
      <c r="C5118" s="3">
        <v>3726.4599609375</v>
      </c>
      <c r="D5118" s="3">
        <v>3791.919921875</v>
      </c>
      <c r="E5118" s="3">
        <v>3726.4599609375</v>
      </c>
      <c r="F5118" s="3">
        <v>3790.92993164063</v>
      </c>
    </row>
    <row r="5119" ht="12.75" customHeight="1">
      <c r="A5119" s="4">
        <v>44838.0</v>
      </c>
      <c r="B5119" s="2" t="s">
        <v>7</v>
      </c>
      <c r="C5119" s="3">
        <v>83.2200012207031</v>
      </c>
      <c r="D5119" s="3">
        <v>86.9800033569336</v>
      </c>
      <c r="E5119" s="3">
        <v>83.2200012207031</v>
      </c>
      <c r="F5119" s="3">
        <v>86.5199966430664</v>
      </c>
    </row>
    <row r="5120" ht="12.75" customHeight="1">
      <c r="A5120" s="4">
        <v>44839.0</v>
      </c>
      <c r="B5120" s="2" t="s">
        <v>8</v>
      </c>
      <c r="C5120" s="3">
        <v>12611.0703125</v>
      </c>
      <c r="D5120" s="3">
        <v>12661.8798828125</v>
      </c>
      <c r="E5120" s="3">
        <v>12455.3603515625</v>
      </c>
      <c r="F5120" s="3">
        <v>12517.1796875</v>
      </c>
    </row>
    <row r="5121" ht="12.75" customHeight="1">
      <c r="A5121" s="4">
        <v>44839.0</v>
      </c>
      <c r="B5121" s="2" t="s">
        <v>11</v>
      </c>
      <c r="C5121" s="3">
        <v>27211.3203125</v>
      </c>
      <c r="D5121" s="3">
        <v>27216.80078125</v>
      </c>
      <c r="E5121" s="3">
        <v>27030.55078125</v>
      </c>
      <c r="F5121" s="3">
        <v>27120.529296875</v>
      </c>
    </row>
    <row r="5122" ht="12.75" customHeight="1">
      <c r="A5122" s="4">
        <v>44839.0</v>
      </c>
      <c r="B5122" s="2" t="s">
        <v>6</v>
      </c>
      <c r="C5122" s="3">
        <v>3753.25</v>
      </c>
      <c r="D5122" s="3">
        <v>3806.90991210938</v>
      </c>
      <c r="E5122" s="3">
        <v>3722.65991210938</v>
      </c>
      <c r="F5122" s="3">
        <v>3783.28002929688</v>
      </c>
    </row>
    <row r="5123" ht="12.75" customHeight="1">
      <c r="A5123" s="4">
        <v>44839.0</v>
      </c>
      <c r="B5123" s="2" t="s">
        <v>7</v>
      </c>
      <c r="C5123" s="3">
        <v>86.370002746582</v>
      </c>
      <c r="D5123" s="3">
        <v>88.4199981689453</v>
      </c>
      <c r="E5123" s="3">
        <v>85.4199981689453</v>
      </c>
      <c r="F5123" s="3">
        <v>87.7600021362305</v>
      </c>
    </row>
    <row r="5124" ht="12.75" customHeight="1">
      <c r="A5124" s="4">
        <v>44840.0</v>
      </c>
      <c r="B5124" s="2" t="s">
        <v>8</v>
      </c>
      <c r="C5124" s="3">
        <v>12593.41015625</v>
      </c>
      <c r="D5124" s="3">
        <v>12643.2197265625</v>
      </c>
      <c r="E5124" s="3">
        <v>12421.8896484375</v>
      </c>
      <c r="F5124" s="3">
        <v>12470.7802734375</v>
      </c>
    </row>
    <row r="5125" ht="12.75" customHeight="1">
      <c r="A5125" s="4">
        <v>44840.0</v>
      </c>
      <c r="B5125" s="2" t="s">
        <v>9</v>
      </c>
      <c r="C5125" s="3">
        <v>17379.25</v>
      </c>
      <c r="D5125" s="3">
        <v>17428.80078125</v>
      </c>
      <c r="E5125" s="3">
        <v>17315.650390625</v>
      </c>
      <c r="F5125" s="3">
        <v>17331.80078125</v>
      </c>
    </row>
    <row r="5126" ht="12.75" customHeight="1">
      <c r="A5126" s="4">
        <v>44840.0</v>
      </c>
      <c r="B5126" s="2" t="s">
        <v>11</v>
      </c>
      <c r="C5126" s="3">
        <v>27137.98046875</v>
      </c>
      <c r="D5126" s="3">
        <v>27399.189453125</v>
      </c>
      <c r="E5126" s="3">
        <v>27137.98046875</v>
      </c>
      <c r="F5126" s="3">
        <v>27311.30078125</v>
      </c>
    </row>
    <row r="5127" ht="12.75" customHeight="1">
      <c r="A5127" s="4">
        <v>44840.0</v>
      </c>
      <c r="B5127" s="2" t="s">
        <v>6</v>
      </c>
      <c r="C5127" s="3">
        <v>3771.96997070313</v>
      </c>
      <c r="D5127" s="3">
        <v>3797.92993164063</v>
      </c>
      <c r="E5127" s="3">
        <v>3739.21997070313</v>
      </c>
      <c r="F5127" s="3">
        <v>3744.52001953125</v>
      </c>
    </row>
    <row r="5128" ht="12.75" customHeight="1">
      <c r="A5128" s="4">
        <v>44840.0</v>
      </c>
      <c r="B5128" s="2" t="s">
        <v>7</v>
      </c>
      <c r="C5128" s="3">
        <v>88.0800018310547</v>
      </c>
      <c r="D5128" s="3">
        <v>89.0699996948242</v>
      </c>
      <c r="E5128" s="3">
        <v>87.0400009155273</v>
      </c>
      <c r="F5128" s="3">
        <v>88.4499969482422</v>
      </c>
    </row>
    <row r="5129" ht="12.75" customHeight="1">
      <c r="A5129" s="4">
        <v>44841.0</v>
      </c>
      <c r="B5129" s="2" t="s">
        <v>8</v>
      </c>
      <c r="C5129" s="3">
        <v>12414.7802734375</v>
      </c>
      <c r="D5129" s="3">
        <v>12497.51953125</v>
      </c>
      <c r="E5129" s="3">
        <v>12272.58984375</v>
      </c>
      <c r="F5129" s="3">
        <v>12273.0</v>
      </c>
    </row>
    <row r="5130" ht="12.75" customHeight="1">
      <c r="A5130" s="4">
        <v>44841.0</v>
      </c>
      <c r="B5130" s="2" t="s">
        <v>9</v>
      </c>
      <c r="C5130" s="3">
        <v>17287.19921875</v>
      </c>
      <c r="D5130" s="3">
        <v>17337.349609375</v>
      </c>
      <c r="E5130" s="3">
        <v>17216.94921875</v>
      </c>
      <c r="F5130" s="3">
        <v>17314.650390625</v>
      </c>
    </row>
    <row r="5131" ht="12.75" customHeight="1">
      <c r="A5131" s="4">
        <v>44841.0</v>
      </c>
      <c r="B5131" s="2" t="s">
        <v>11</v>
      </c>
      <c r="C5131" s="3">
        <v>26975.919921875</v>
      </c>
      <c r="D5131" s="3">
        <v>27198.91015625</v>
      </c>
      <c r="E5131" s="3">
        <v>26921.900390625</v>
      </c>
      <c r="F5131" s="3">
        <v>27116.109375</v>
      </c>
    </row>
    <row r="5132" ht="12.75" customHeight="1">
      <c r="A5132" s="4">
        <v>44841.0</v>
      </c>
      <c r="B5132" s="2" t="s">
        <v>6</v>
      </c>
      <c r="C5132" s="3">
        <v>3706.73999023438</v>
      </c>
      <c r="D5132" s="3">
        <v>3706.73999023438</v>
      </c>
      <c r="E5132" s="3">
        <v>3620.72998046875</v>
      </c>
      <c r="F5132" s="3">
        <v>3639.65991210938</v>
      </c>
    </row>
    <row r="5133" ht="12.75" customHeight="1">
      <c r="A5133" s="4">
        <v>44841.0</v>
      </c>
      <c r="B5133" s="2" t="s">
        <v>7</v>
      </c>
      <c r="C5133" s="3">
        <v>88.9300003051758</v>
      </c>
      <c r="D5133" s="3">
        <v>93.3099975585938</v>
      </c>
      <c r="E5133" s="3">
        <v>88.0</v>
      </c>
      <c r="F5133" s="3">
        <v>92.6399993896484</v>
      </c>
    </row>
    <row r="5134" ht="12.75" customHeight="1">
      <c r="A5134" s="4">
        <v>44844.0</v>
      </c>
      <c r="B5134" s="2" t="s">
        <v>8</v>
      </c>
      <c r="C5134" s="3">
        <v>12175.51953125</v>
      </c>
      <c r="D5134" s="3">
        <v>12410.830078125</v>
      </c>
      <c r="E5134" s="3">
        <v>12174.6298828125</v>
      </c>
      <c r="F5134" s="3">
        <v>12272.9404296875</v>
      </c>
    </row>
    <row r="5135" ht="12.75" customHeight="1">
      <c r="A5135" s="4">
        <v>44844.0</v>
      </c>
      <c r="B5135" s="2" t="s">
        <v>9</v>
      </c>
      <c r="C5135" s="3">
        <v>17094.349609375</v>
      </c>
      <c r="D5135" s="3">
        <v>17280.150390625</v>
      </c>
      <c r="E5135" s="3">
        <v>17064.69921875</v>
      </c>
      <c r="F5135" s="3">
        <v>17241.0</v>
      </c>
    </row>
    <row r="5136" ht="12.75" customHeight="1">
      <c r="A5136" s="4">
        <v>44844.0</v>
      </c>
      <c r="B5136" s="2" t="s">
        <v>6</v>
      </c>
      <c r="C5136" s="3">
        <v>3647.51000976563</v>
      </c>
      <c r="D5136" s="3">
        <v>3652.169921875</v>
      </c>
      <c r="E5136" s="3">
        <v>3588.10009765625</v>
      </c>
      <c r="F5136" s="3">
        <v>3612.38989257813</v>
      </c>
    </row>
    <row r="5137" ht="12.75" customHeight="1">
      <c r="A5137" s="4">
        <v>44844.0</v>
      </c>
      <c r="B5137" s="2" t="s">
        <v>10</v>
      </c>
      <c r="C5137" s="3">
        <v>3026.93994140625</v>
      </c>
      <c r="D5137" s="3">
        <v>3029.44995117188</v>
      </c>
      <c r="E5137" s="3">
        <v>2968.28002929688</v>
      </c>
      <c r="F5137" s="3">
        <v>2974.14990234375</v>
      </c>
    </row>
    <row r="5138" ht="12.75" customHeight="1">
      <c r="A5138" s="4">
        <v>44844.0</v>
      </c>
      <c r="B5138" s="2" t="s">
        <v>7</v>
      </c>
      <c r="C5138" s="3">
        <v>93.4800033569336</v>
      </c>
      <c r="D5138" s="3">
        <v>93.6399993896484</v>
      </c>
      <c r="E5138" s="3">
        <v>90.5400009155273</v>
      </c>
      <c r="F5138" s="3">
        <v>91.129997253418</v>
      </c>
    </row>
    <row r="5139" ht="12.75" customHeight="1">
      <c r="A5139" s="4">
        <v>44845.0</v>
      </c>
      <c r="B5139" s="2" t="s">
        <v>8</v>
      </c>
      <c r="C5139" s="3">
        <v>12168.66015625</v>
      </c>
      <c r="D5139" s="3">
        <v>12258.150390625</v>
      </c>
      <c r="E5139" s="3">
        <v>12097.6796875</v>
      </c>
      <c r="F5139" s="3">
        <v>12220.25</v>
      </c>
    </row>
    <row r="5140" ht="12.75" customHeight="1">
      <c r="A5140" s="4">
        <v>44845.0</v>
      </c>
      <c r="B5140" s="2" t="s">
        <v>9</v>
      </c>
      <c r="C5140" s="3">
        <v>17256.05078125</v>
      </c>
      <c r="D5140" s="3">
        <v>17261.80078125</v>
      </c>
      <c r="E5140" s="3">
        <v>16950.30078125</v>
      </c>
      <c r="F5140" s="3">
        <v>16983.55078125</v>
      </c>
    </row>
    <row r="5141" ht="12.75" customHeight="1">
      <c r="A5141" s="4">
        <v>44845.0</v>
      </c>
      <c r="B5141" s="2" t="s">
        <v>11</v>
      </c>
      <c r="C5141" s="3">
        <v>26757.119140625</v>
      </c>
      <c r="D5141" s="3">
        <v>26759.619140625</v>
      </c>
      <c r="E5141" s="3">
        <v>26369.560546875</v>
      </c>
      <c r="F5141" s="3">
        <v>26401.25</v>
      </c>
    </row>
    <row r="5142" ht="12.75" customHeight="1">
      <c r="A5142" s="4">
        <v>44845.0</v>
      </c>
      <c r="B5142" s="2" t="s">
        <v>6</v>
      </c>
      <c r="C5142" s="3">
        <v>3595.86010742188</v>
      </c>
      <c r="D5142" s="3">
        <v>3640.65991210938</v>
      </c>
      <c r="E5142" s="3">
        <v>3568.44995117188</v>
      </c>
      <c r="F5142" s="3">
        <v>3588.84008789063</v>
      </c>
    </row>
    <row r="5143" ht="12.75" customHeight="1">
      <c r="A5143" s="4">
        <v>44845.0</v>
      </c>
      <c r="B5143" s="2" t="s">
        <v>10</v>
      </c>
      <c r="C5143" s="3">
        <v>2978.06005859375</v>
      </c>
      <c r="D5143" s="3">
        <v>2986.90991210938</v>
      </c>
      <c r="E5143" s="3">
        <v>2953.5</v>
      </c>
      <c r="F5143" s="3">
        <v>2979.7900390625</v>
      </c>
    </row>
    <row r="5144" ht="12.75" customHeight="1">
      <c r="A5144" s="4">
        <v>44845.0</v>
      </c>
      <c r="B5144" s="2" t="s">
        <v>7</v>
      </c>
      <c r="C5144" s="3">
        <v>91.1399993896484</v>
      </c>
      <c r="D5144" s="3">
        <v>91.3499984741211</v>
      </c>
      <c r="E5144" s="3">
        <v>87.9100036621094</v>
      </c>
      <c r="F5144" s="3">
        <v>89.3499984741211</v>
      </c>
    </row>
    <row r="5145" ht="12.75" customHeight="1">
      <c r="A5145" s="4">
        <v>44846.0</v>
      </c>
      <c r="B5145" s="2" t="s">
        <v>8</v>
      </c>
      <c r="C5145" s="3">
        <v>12207.9697265625</v>
      </c>
      <c r="D5145" s="3">
        <v>12298.6201171875</v>
      </c>
      <c r="E5145" s="3">
        <v>12104.6201171875</v>
      </c>
      <c r="F5145" s="3">
        <v>12172.259765625</v>
      </c>
    </row>
    <row r="5146" ht="12.75" customHeight="1">
      <c r="A5146" s="4">
        <v>44846.0</v>
      </c>
      <c r="B5146" s="2" t="s">
        <v>9</v>
      </c>
      <c r="C5146" s="3">
        <v>17025.55078125</v>
      </c>
      <c r="D5146" s="3">
        <v>17142.349609375</v>
      </c>
      <c r="E5146" s="3">
        <v>16960.05078125</v>
      </c>
      <c r="F5146" s="3">
        <v>17123.599609375</v>
      </c>
    </row>
    <row r="5147" ht="12.75" customHeight="1">
      <c r="A5147" s="4">
        <v>44846.0</v>
      </c>
      <c r="B5147" s="2" t="s">
        <v>11</v>
      </c>
      <c r="C5147" s="3">
        <v>26353.220703125</v>
      </c>
      <c r="D5147" s="3">
        <v>26495.75</v>
      </c>
      <c r="E5147" s="3">
        <v>26313.41015625</v>
      </c>
      <c r="F5147" s="3">
        <v>26396.830078125</v>
      </c>
    </row>
    <row r="5148" ht="12.75" customHeight="1">
      <c r="A5148" s="4">
        <v>44846.0</v>
      </c>
      <c r="B5148" s="2" t="s">
        <v>6</v>
      </c>
      <c r="C5148" s="3">
        <v>3590.830078125</v>
      </c>
      <c r="D5148" s="3">
        <v>3608.34008789063</v>
      </c>
      <c r="E5148" s="3">
        <v>3573.86010742188</v>
      </c>
      <c r="F5148" s="3">
        <v>3577.03002929688</v>
      </c>
    </row>
    <row r="5149" ht="12.75" customHeight="1">
      <c r="A5149" s="4">
        <v>44846.0</v>
      </c>
      <c r="B5149" s="2" t="s">
        <v>10</v>
      </c>
      <c r="C5149" s="3">
        <v>2976.71997070313</v>
      </c>
      <c r="D5149" s="3">
        <v>3025.51000976563</v>
      </c>
      <c r="E5149" s="3">
        <v>2934.09008789063</v>
      </c>
      <c r="F5149" s="3">
        <v>3025.51000976563</v>
      </c>
    </row>
    <row r="5150" ht="12.75" customHeight="1">
      <c r="A5150" s="4">
        <v>44846.0</v>
      </c>
      <c r="B5150" s="2" t="s">
        <v>7</v>
      </c>
      <c r="C5150" s="3">
        <v>88.6699981689453</v>
      </c>
      <c r="D5150" s="3">
        <v>90.0699996948242</v>
      </c>
      <c r="E5150" s="3">
        <v>86.2799987792969</v>
      </c>
      <c r="F5150" s="3">
        <v>87.2699966430664</v>
      </c>
    </row>
    <row r="5151" ht="12.75" customHeight="1">
      <c r="A5151" s="4">
        <v>44847.0</v>
      </c>
      <c r="B5151" s="2" t="s">
        <v>8</v>
      </c>
      <c r="C5151" s="3">
        <v>12114.23046875</v>
      </c>
      <c r="D5151" s="3">
        <v>12379.240234375</v>
      </c>
      <c r="E5151" s="3">
        <v>12000.4296875</v>
      </c>
      <c r="F5151" s="3">
        <v>12355.580078125</v>
      </c>
    </row>
    <row r="5152" ht="12.75" customHeight="1">
      <c r="A5152" s="4">
        <v>44847.0</v>
      </c>
      <c r="B5152" s="2" t="s">
        <v>9</v>
      </c>
      <c r="C5152" s="3">
        <v>17087.349609375</v>
      </c>
      <c r="D5152" s="3">
        <v>17112.349609375</v>
      </c>
      <c r="E5152" s="3">
        <v>16956.94921875</v>
      </c>
      <c r="F5152" s="3">
        <v>17014.349609375</v>
      </c>
    </row>
    <row r="5153" ht="12.75" customHeight="1">
      <c r="A5153" s="4">
        <v>44847.0</v>
      </c>
      <c r="B5153" s="2" t="s">
        <v>11</v>
      </c>
      <c r="C5153" s="3">
        <v>26398.2890625</v>
      </c>
      <c r="D5153" s="3">
        <v>26408.310546875</v>
      </c>
      <c r="E5153" s="3">
        <v>26237.419921875</v>
      </c>
      <c r="F5153" s="3">
        <v>26237.419921875</v>
      </c>
    </row>
    <row r="5154" ht="12.75" customHeight="1">
      <c r="A5154" s="4">
        <v>44847.0</v>
      </c>
      <c r="B5154" s="2" t="s">
        <v>6</v>
      </c>
      <c r="C5154" s="3">
        <v>3520.3701171875</v>
      </c>
      <c r="D5154" s="3">
        <v>3685.40991210938</v>
      </c>
      <c r="E5154" s="3">
        <v>3491.580078125</v>
      </c>
      <c r="F5154" s="3">
        <v>3669.90991210938</v>
      </c>
    </row>
    <row r="5155" ht="12.75" customHeight="1">
      <c r="A5155" s="4">
        <v>44847.0</v>
      </c>
      <c r="B5155" s="2" t="s">
        <v>10</v>
      </c>
      <c r="C5155" s="3">
        <v>3008.30004882813</v>
      </c>
      <c r="D5155" s="3">
        <v>3036.25</v>
      </c>
      <c r="E5155" s="3">
        <v>3004.5</v>
      </c>
      <c r="F5155" s="3">
        <v>3016.36010742188</v>
      </c>
    </row>
    <row r="5156" ht="12.75" customHeight="1">
      <c r="A5156" s="4">
        <v>44847.0</v>
      </c>
      <c r="B5156" s="2" t="s">
        <v>7</v>
      </c>
      <c r="C5156" s="3">
        <v>87.0800018310547</v>
      </c>
      <c r="D5156" s="3">
        <v>89.6600036621094</v>
      </c>
      <c r="E5156" s="3">
        <v>85.5599975585938</v>
      </c>
      <c r="F5156" s="3">
        <v>89.1100006103516</v>
      </c>
    </row>
    <row r="5157" ht="12.75" customHeight="1">
      <c r="A5157" s="4">
        <v>44848.0</v>
      </c>
      <c r="B5157" s="2" t="s">
        <v>8</v>
      </c>
      <c r="C5157" s="3">
        <v>12549.01953125</v>
      </c>
      <c r="D5157" s="3">
        <v>12676.419921875</v>
      </c>
      <c r="E5157" s="3">
        <v>12395.990234375</v>
      </c>
      <c r="F5157" s="3">
        <v>12437.8095703125</v>
      </c>
    </row>
    <row r="5158" ht="12.75" customHeight="1">
      <c r="A5158" s="4">
        <v>44848.0</v>
      </c>
      <c r="B5158" s="2" t="s">
        <v>9</v>
      </c>
      <c r="C5158" s="3">
        <v>17322.30078125</v>
      </c>
      <c r="D5158" s="3">
        <v>17348.55078125</v>
      </c>
      <c r="E5158" s="3">
        <v>17169.75</v>
      </c>
      <c r="F5158" s="3">
        <v>17185.69921875</v>
      </c>
    </row>
    <row r="5159" ht="12.75" customHeight="1">
      <c r="A5159" s="4">
        <v>44848.0</v>
      </c>
      <c r="B5159" s="2" t="s">
        <v>11</v>
      </c>
      <c r="C5159" s="3">
        <v>26599.3203125</v>
      </c>
      <c r="D5159" s="3">
        <v>27180.16015625</v>
      </c>
      <c r="E5159" s="3">
        <v>26595.349609375</v>
      </c>
      <c r="F5159" s="3">
        <v>27090.759765625</v>
      </c>
    </row>
    <row r="5160" ht="12.75" customHeight="1">
      <c r="A5160" s="4">
        <v>44848.0</v>
      </c>
      <c r="B5160" s="2" t="s">
        <v>6</v>
      </c>
      <c r="C5160" s="3">
        <v>3690.40991210938</v>
      </c>
      <c r="D5160" s="3">
        <v>3712.0</v>
      </c>
      <c r="E5160" s="3">
        <v>3579.67993164063</v>
      </c>
      <c r="F5160" s="3">
        <v>3583.07006835938</v>
      </c>
    </row>
    <row r="5161" ht="12.75" customHeight="1">
      <c r="A5161" s="4">
        <v>44848.0</v>
      </c>
      <c r="B5161" s="2" t="s">
        <v>10</v>
      </c>
      <c r="C5161" s="3">
        <v>3035.03002929688</v>
      </c>
      <c r="D5161" s="3">
        <v>3084.27001953125</v>
      </c>
      <c r="E5161" s="3">
        <v>3035.03002929688</v>
      </c>
      <c r="F5161" s="3">
        <v>3071.98999023438</v>
      </c>
    </row>
    <row r="5162" ht="12.75" customHeight="1">
      <c r="A5162" s="4">
        <v>44848.0</v>
      </c>
      <c r="B5162" s="2" t="s">
        <v>7</v>
      </c>
      <c r="C5162" s="3">
        <v>89.2699966430664</v>
      </c>
      <c r="D5162" s="3">
        <v>89.7300033569336</v>
      </c>
      <c r="E5162" s="3">
        <v>85.1999969482422</v>
      </c>
      <c r="F5162" s="3">
        <v>85.6100006103516</v>
      </c>
    </row>
    <row r="5163" ht="12.75" customHeight="1">
      <c r="A5163" s="4">
        <v>44851.0</v>
      </c>
      <c r="B5163" s="2" t="s">
        <v>8</v>
      </c>
      <c r="C5163" s="3">
        <v>12467.5400390625</v>
      </c>
      <c r="D5163" s="3">
        <v>12716.8095703125</v>
      </c>
      <c r="E5163" s="3">
        <v>12398.0498046875</v>
      </c>
      <c r="F5163" s="3">
        <v>12649.0302734375</v>
      </c>
    </row>
    <row r="5164" ht="12.75" customHeight="1">
      <c r="A5164" s="4">
        <v>44851.0</v>
      </c>
      <c r="B5164" s="2" t="s">
        <v>9</v>
      </c>
      <c r="C5164" s="3">
        <v>17144.80078125</v>
      </c>
      <c r="D5164" s="3">
        <v>17328.55078125</v>
      </c>
      <c r="E5164" s="3">
        <v>17098.55078125</v>
      </c>
      <c r="F5164" s="3">
        <v>17311.80078125</v>
      </c>
    </row>
    <row r="5165" ht="12.75" customHeight="1">
      <c r="A5165" s="4">
        <v>44851.0</v>
      </c>
      <c r="B5165" s="2" t="s">
        <v>11</v>
      </c>
      <c r="C5165" s="3">
        <v>26785.01953125</v>
      </c>
      <c r="D5165" s="3">
        <v>26814.919921875</v>
      </c>
      <c r="E5165" s="3">
        <v>26649.130859375</v>
      </c>
      <c r="F5165" s="3">
        <v>26775.7890625</v>
      </c>
    </row>
    <row r="5166" ht="12.75" customHeight="1">
      <c r="A5166" s="4">
        <v>44851.0</v>
      </c>
      <c r="B5166" s="2" t="s">
        <v>6</v>
      </c>
      <c r="C5166" s="3">
        <v>3638.64990234375</v>
      </c>
      <c r="D5166" s="3">
        <v>3689.72998046875</v>
      </c>
      <c r="E5166" s="3">
        <v>3638.64990234375</v>
      </c>
      <c r="F5166" s="3">
        <v>3677.94995117188</v>
      </c>
    </row>
    <row r="5167" ht="12.75" customHeight="1">
      <c r="A5167" s="4">
        <v>44851.0</v>
      </c>
      <c r="B5167" s="2" t="s">
        <v>10</v>
      </c>
      <c r="C5167" s="3">
        <v>3060.52001953125</v>
      </c>
      <c r="D5167" s="3">
        <v>3087.18994140625</v>
      </c>
      <c r="E5167" s="3">
        <v>3052.7099609375</v>
      </c>
      <c r="F5167" s="3">
        <v>3084.93994140625</v>
      </c>
    </row>
    <row r="5168" ht="12.75" customHeight="1">
      <c r="A5168" s="4">
        <v>44851.0</v>
      </c>
      <c r="B5168" s="2" t="s">
        <v>7</v>
      </c>
      <c r="C5168" s="3">
        <v>85.5899963378906</v>
      </c>
      <c r="D5168" s="3">
        <v>87.120002746582</v>
      </c>
      <c r="E5168" s="3">
        <v>84.6100006103516</v>
      </c>
      <c r="F5168" s="3">
        <v>85.4599990844727</v>
      </c>
    </row>
    <row r="5169" ht="12.75" customHeight="1">
      <c r="A5169" s="4">
        <v>44852.0</v>
      </c>
      <c r="B5169" s="2" t="s">
        <v>8</v>
      </c>
      <c r="C5169" s="3">
        <v>12788.5302734375</v>
      </c>
      <c r="D5169" s="3">
        <v>12931.759765625</v>
      </c>
      <c r="E5169" s="3">
        <v>12746.3603515625</v>
      </c>
      <c r="F5169" s="3">
        <v>12765.6103515625</v>
      </c>
    </row>
    <row r="5170" ht="12.75" customHeight="1">
      <c r="A5170" s="4">
        <v>44852.0</v>
      </c>
      <c r="B5170" s="2" t="s">
        <v>9</v>
      </c>
      <c r="C5170" s="3">
        <v>17438.75</v>
      </c>
      <c r="D5170" s="3">
        <v>17527.80078125</v>
      </c>
      <c r="E5170" s="3">
        <v>17434.05078125</v>
      </c>
      <c r="F5170" s="3">
        <v>17486.94921875</v>
      </c>
    </row>
    <row r="5171" ht="12.75" customHeight="1">
      <c r="A5171" s="4">
        <v>44852.0</v>
      </c>
      <c r="B5171" s="2" t="s">
        <v>11</v>
      </c>
      <c r="C5171" s="3">
        <v>27167.73046875</v>
      </c>
      <c r="D5171" s="3">
        <v>27229.880859375</v>
      </c>
      <c r="E5171" s="3">
        <v>26910.099609375</v>
      </c>
      <c r="F5171" s="3">
        <v>27156.140625</v>
      </c>
    </row>
    <row r="5172" ht="12.75" customHeight="1">
      <c r="A5172" s="4">
        <v>44852.0</v>
      </c>
      <c r="B5172" s="2" t="s">
        <v>6</v>
      </c>
      <c r="C5172" s="3">
        <v>3746.26000976563</v>
      </c>
      <c r="D5172" s="3">
        <v>3762.7900390625</v>
      </c>
      <c r="E5172" s="3">
        <v>3686.53002929688</v>
      </c>
      <c r="F5172" s="3">
        <v>3719.97998046875</v>
      </c>
    </row>
    <row r="5173" ht="12.75" customHeight="1">
      <c r="A5173" s="4">
        <v>44852.0</v>
      </c>
      <c r="B5173" s="2" t="s">
        <v>10</v>
      </c>
      <c r="C5173" s="3">
        <v>3094.92993164063</v>
      </c>
      <c r="D5173" s="3">
        <v>3099.919921875</v>
      </c>
      <c r="E5173" s="3">
        <v>3074.21997070313</v>
      </c>
      <c r="F5173" s="3">
        <v>3080.9599609375</v>
      </c>
    </row>
    <row r="5174" ht="12.75" customHeight="1">
      <c r="A5174" s="4">
        <v>44852.0</v>
      </c>
      <c r="B5174" s="2" t="s">
        <v>7</v>
      </c>
      <c r="C5174" s="3">
        <v>85.6999969482422</v>
      </c>
      <c r="D5174" s="3">
        <v>86.5100021362305</v>
      </c>
      <c r="E5174" s="3">
        <v>82.0899963378906</v>
      </c>
      <c r="F5174" s="3">
        <v>82.8199996948242</v>
      </c>
    </row>
    <row r="5175" ht="12.75" customHeight="1">
      <c r="A5175" s="4">
        <v>44853.0</v>
      </c>
      <c r="B5175" s="2" t="s">
        <v>8</v>
      </c>
      <c r="C5175" s="3">
        <v>12817.6298828125</v>
      </c>
      <c r="D5175" s="3">
        <v>12819.1103515625</v>
      </c>
      <c r="E5175" s="3">
        <v>12705.259765625</v>
      </c>
      <c r="F5175" s="3">
        <v>12741.41015625</v>
      </c>
    </row>
    <row r="5176" ht="12.75" customHeight="1">
      <c r="A5176" s="4">
        <v>44853.0</v>
      </c>
      <c r="B5176" s="2" t="s">
        <v>9</v>
      </c>
      <c r="C5176" s="3">
        <v>17568.150390625</v>
      </c>
      <c r="D5176" s="3">
        <v>17607.599609375</v>
      </c>
      <c r="E5176" s="3">
        <v>17472.849609375</v>
      </c>
      <c r="F5176" s="3">
        <v>17512.25</v>
      </c>
    </row>
    <row r="5177" ht="12.75" customHeight="1">
      <c r="A5177" s="4">
        <v>44853.0</v>
      </c>
      <c r="B5177" s="2" t="s">
        <v>11</v>
      </c>
      <c r="C5177" s="3">
        <v>27225.169921875</v>
      </c>
      <c r="D5177" s="3">
        <v>27371.380859375</v>
      </c>
      <c r="E5177" s="3">
        <v>27192.7890625</v>
      </c>
      <c r="F5177" s="3">
        <v>27257.380859375</v>
      </c>
    </row>
    <row r="5178" ht="12.75" customHeight="1">
      <c r="A5178" s="4">
        <v>44853.0</v>
      </c>
      <c r="B5178" s="2" t="s">
        <v>6</v>
      </c>
      <c r="C5178" s="3">
        <v>3703.11010742188</v>
      </c>
      <c r="D5178" s="3">
        <v>3728.580078125</v>
      </c>
      <c r="E5178" s="3">
        <v>3666.51000976563</v>
      </c>
      <c r="F5178" s="3">
        <v>3695.15991210938</v>
      </c>
    </row>
    <row r="5179" ht="12.75" customHeight="1">
      <c r="A5179" s="4">
        <v>44853.0</v>
      </c>
      <c r="B5179" s="2" t="s">
        <v>10</v>
      </c>
      <c r="C5179" s="3">
        <v>3073.26000976563</v>
      </c>
      <c r="D5179" s="3">
        <v>3081.38989257813</v>
      </c>
      <c r="E5179" s="3">
        <v>3044.3798828125</v>
      </c>
      <c r="F5179" s="3">
        <v>3044.3798828125</v>
      </c>
    </row>
    <row r="5180" ht="12.75" customHeight="1">
      <c r="A5180" s="4">
        <v>44853.0</v>
      </c>
      <c r="B5180" s="2" t="s">
        <v>7</v>
      </c>
      <c r="C5180" s="3">
        <v>83.6900024414063</v>
      </c>
      <c r="D5180" s="3">
        <v>86.1999969482422</v>
      </c>
      <c r="E5180" s="3">
        <v>82.5899963378906</v>
      </c>
      <c r="F5180" s="3">
        <v>85.5500030517578</v>
      </c>
    </row>
    <row r="5181" ht="12.75" customHeight="1">
      <c r="A5181" s="4">
        <v>44854.0</v>
      </c>
      <c r="B5181" s="2" t="s">
        <v>8</v>
      </c>
      <c r="C5181" s="3">
        <v>12685.16015625</v>
      </c>
      <c r="D5181" s="3">
        <v>12818.33984375</v>
      </c>
      <c r="E5181" s="3">
        <v>12628.7802734375</v>
      </c>
      <c r="F5181" s="3">
        <v>12767.41015625</v>
      </c>
    </row>
    <row r="5182" ht="12.75" customHeight="1">
      <c r="A5182" s="4">
        <v>44854.0</v>
      </c>
      <c r="B5182" s="2" t="s">
        <v>9</v>
      </c>
      <c r="C5182" s="3">
        <v>17423.099609375</v>
      </c>
      <c r="D5182" s="3">
        <v>17584.150390625</v>
      </c>
      <c r="E5182" s="3">
        <v>17421.0</v>
      </c>
      <c r="F5182" s="3">
        <v>17563.94921875</v>
      </c>
    </row>
    <row r="5183" ht="12.75" customHeight="1">
      <c r="A5183" s="4">
        <v>44854.0</v>
      </c>
      <c r="B5183" s="2" t="s">
        <v>11</v>
      </c>
      <c r="C5183" s="3">
        <v>26981.75</v>
      </c>
      <c r="D5183" s="3">
        <v>27092.55078125</v>
      </c>
      <c r="E5183" s="3">
        <v>26872.44921875</v>
      </c>
      <c r="F5183" s="3">
        <v>27006.9609375</v>
      </c>
    </row>
    <row r="5184" ht="12.75" customHeight="1">
      <c r="A5184" s="4">
        <v>44854.0</v>
      </c>
      <c r="B5184" s="2" t="s">
        <v>6</v>
      </c>
      <c r="C5184" s="3">
        <v>3689.05004882813</v>
      </c>
      <c r="D5184" s="3">
        <v>3736.0</v>
      </c>
      <c r="E5184" s="3">
        <v>3656.43994140625</v>
      </c>
      <c r="F5184" s="3">
        <v>3665.78002929688</v>
      </c>
    </row>
    <row r="5185" ht="12.75" customHeight="1">
      <c r="A5185" s="4">
        <v>44854.0</v>
      </c>
      <c r="B5185" s="2" t="s">
        <v>10</v>
      </c>
      <c r="C5185" s="3">
        <v>3029.30004882813</v>
      </c>
      <c r="D5185" s="3">
        <v>3070.26000976563</v>
      </c>
      <c r="E5185" s="3">
        <v>3013.68994140625</v>
      </c>
      <c r="F5185" s="3">
        <v>3035.05004882813</v>
      </c>
    </row>
    <row r="5186" ht="12.75" customHeight="1">
      <c r="A5186" s="4">
        <v>44854.0</v>
      </c>
      <c r="B5186" s="2" t="s">
        <v>7</v>
      </c>
      <c r="C5186" s="3">
        <v>85.9400024414063</v>
      </c>
      <c r="D5186" s="3">
        <v>88.1699981689453</v>
      </c>
      <c r="E5186" s="3">
        <v>85.2200012207031</v>
      </c>
      <c r="F5186" s="3">
        <v>85.9800033569336</v>
      </c>
    </row>
    <row r="5187" ht="12.75" customHeight="1">
      <c r="A5187" s="4">
        <v>44855.0</v>
      </c>
      <c r="B5187" s="2" t="s">
        <v>8</v>
      </c>
      <c r="C5187" s="3">
        <v>12641.1201171875</v>
      </c>
      <c r="D5187" s="3">
        <v>12775.51953125</v>
      </c>
      <c r="E5187" s="3">
        <v>12548.150390625</v>
      </c>
      <c r="F5187" s="3">
        <v>12730.900390625</v>
      </c>
    </row>
    <row r="5188" ht="12.75" customHeight="1">
      <c r="A5188" s="4">
        <v>44855.0</v>
      </c>
      <c r="B5188" s="2" t="s">
        <v>9</v>
      </c>
      <c r="C5188" s="3">
        <v>17622.849609375</v>
      </c>
      <c r="D5188" s="3">
        <v>17670.150390625</v>
      </c>
      <c r="E5188" s="3">
        <v>17520.75</v>
      </c>
      <c r="F5188" s="3">
        <v>17576.30078125</v>
      </c>
    </row>
    <row r="5189" ht="12.75" customHeight="1">
      <c r="A5189" s="4">
        <v>44855.0</v>
      </c>
      <c r="B5189" s="2" t="s">
        <v>11</v>
      </c>
      <c r="C5189" s="3">
        <v>26903.5</v>
      </c>
      <c r="D5189" s="3">
        <v>26985.380859375</v>
      </c>
      <c r="E5189" s="3">
        <v>26869.380859375</v>
      </c>
      <c r="F5189" s="3">
        <v>26890.580078125</v>
      </c>
    </row>
    <row r="5190" ht="12.75" customHeight="1">
      <c r="A5190" s="4">
        <v>44855.0</v>
      </c>
      <c r="B5190" s="2" t="s">
        <v>6</v>
      </c>
      <c r="C5190" s="3">
        <v>3657.10009765625</v>
      </c>
      <c r="D5190" s="3">
        <v>3757.88989257813</v>
      </c>
      <c r="E5190" s="3">
        <v>3647.419921875</v>
      </c>
      <c r="F5190" s="3">
        <v>3752.75</v>
      </c>
    </row>
    <row r="5191" ht="12.75" customHeight="1">
      <c r="A5191" s="4">
        <v>44855.0</v>
      </c>
      <c r="B5191" s="2" t="s">
        <v>10</v>
      </c>
      <c r="C5191" s="3">
        <v>3038.0400390625</v>
      </c>
      <c r="D5191" s="3">
        <v>3055.419921875</v>
      </c>
      <c r="E5191" s="3">
        <v>3026.9599609375</v>
      </c>
      <c r="F5191" s="3">
        <v>3038.92993164063</v>
      </c>
    </row>
    <row r="5192" ht="12.75" customHeight="1">
      <c r="A5192" s="4">
        <v>44855.0</v>
      </c>
      <c r="B5192" s="2" t="s">
        <v>7</v>
      </c>
      <c r="C5192" s="3">
        <v>85.0699996948242</v>
      </c>
      <c r="D5192" s="3">
        <v>85.9000015258789</v>
      </c>
      <c r="E5192" s="3">
        <v>83.1500015258789</v>
      </c>
      <c r="F5192" s="3">
        <v>85.0500030517578</v>
      </c>
    </row>
    <row r="5193" ht="12.75" customHeight="1">
      <c r="A5193" s="4">
        <v>44858.0</v>
      </c>
      <c r="B5193" s="2" t="s">
        <v>8</v>
      </c>
      <c r="C5193" s="3">
        <v>12868.76953125</v>
      </c>
      <c r="D5193" s="3">
        <v>13020.4501953125</v>
      </c>
      <c r="E5193" s="3">
        <v>12747.3798828125</v>
      </c>
      <c r="F5193" s="3">
        <v>12931.4501953125</v>
      </c>
    </row>
    <row r="5194" ht="12.75" customHeight="1">
      <c r="A5194" s="4">
        <v>44858.0</v>
      </c>
      <c r="B5194" s="2" t="s">
        <v>9</v>
      </c>
      <c r="C5194" s="3">
        <v>17736.349609375</v>
      </c>
      <c r="D5194" s="3">
        <v>17777.55078125</v>
      </c>
      <c r="E5194" s="3">
        <v>17707.400390625</v>
      </c>
      <c r="F5194" s="3">
        <v>17730.75</v>
      </c>
    </row>
    <row r="5195" ht="12.75" customHeight="1">
      <c r="A5195" s="4">
        <v>44858.0</v>
      </c>
      <c r="B5195" s="2" t="s">
        <v>11</v>
      </c>
      <c r="C5195" s="3">
        <v>27233.0</v>
      </c>
      <c r="D5195" s="3">
        <v>27308.970703125</v>
      </c>
      <c r="E5195" s="3">
        <v>26974.900390625</v>
      </c>
      <c r="F5195" s="3">
        <v>26974.900390625</v>
      </c>
    </row>
    <row r="5196" ht="12.75" customHeight="1">
      <c r="A5196" s="4">
        <v>44858.0</v>
      </c>
      <c r="B5196" s="2" t="s">
        <v>6</v>
      </c>
      <c r="C5196" s="3">
        <v>3762.01000976563</v>
      </c>
      <c r="D5196" s="3">
        <v>3810.73999023438</v>
      </c>
      <c r="E5196" s="3">
        <v>3741.64990234375</v>
      </c>
      <c r="F5196" s="3">
        <v>3797.34008789063</v>
      </c>
    </row>
    <row r="5197" ht="12.75" customHeight="1">
      <c r="A5197" s="4">
        <v>44858.0</v>
      </c>
      <c r="B5197" s="2" t="s">
        <v>10</v>
      </c>
      <c r="C5197" s="3">
        <v>3034.75</v>
      </c>
      <c r="D5197" s="3">
        <v>3064.419921875</v>
      </c>
      <c r="E5197" s="3">
        <v>2965.169921875</v>
      </c>
      <c r="F5197" s="3">
        <v>2977.56005859375</v>
      </c>
    </row>
    <row r="5198" ht="12.75" customHeight="1">
      <c r="A5198" s="4">
        <v>44858.0</v>
      </c>
      <c r="B5198" s="2" t="s">
        <v>7</v>
      </c>
      <c r="C5198" s="3">
        <v>85.2399978637695</v>
      </c>
      <c r="D5198" s="3">
        <v>85.9199981689453</v>
      </c>
      <c r="E5198" s="3">
        <v>82.629997253418</v>
      </c>
      <c r="F5198" s="3">
        <v>84.5800018310547</v>
      </c>
    </row>
    <row r="5199" ht="12.75" customHeight="1">
      <c r="A5199" s="4">
        <v>44859.0</v>
      </c>
      <c r="B5199" s="2" t="s">
        <v>8</v>
      </c>
      <c r="C5199" s="3">
        <v>12965.1904296875</v>
      </c>
      <c r="D5199" s="3">
        <v>13053.240234375</v>
      </c>
      <c r="E5199" s="3">
        <v>12789.259765625</v>
      </c>
      <c r="F5199" s="3">
        <v>13052.9599609375</v>
      </c>
    </row>
    <row r="5200" ht="12.75" customHeight="1">
      <c r="A5200" s="4">
        <v>44859.0</v>
      </c>
      <c r="B5200" s="2" t="s">
        <v>9</v>
      </c>
      <c r="C5200" s="3">
        <v>17808.30078125</v>
      </c>
      <c r="D5200" s="3">
        <v>17811.5</v>
      </c>
      <c r="E5200" s="3">
        <v>17637.0</v>
      </c>
      <c r="F5200" s="3">
        <v>17656.349609375</v>
      </c>
    </row>
    <row r="5201" ht="12.75" customHeight="1">
      <c r="A5201" s="4">
        <v>44859.0</v>
      </c>
      <c r="B5201" s="2" t="s">
        <v>11</v>
      </c>
      <c r="C5201" s="3">
        <v>27113.19921875</v>
      </c>
      <c r="D5201" s="3">
        <v>27337.80078125</v>
      </c>
      <c r="E5201" s="3">
        <v>27073.1796875</v>
      </c>
      <c r="F5201" s="3">
        <v>27250.279296875</v>
      </c>
    </row>
    <row r="5202" ht="12.75" customHeight="1">
      <c r="A5202" s="4">
        <v>44859.0</v>
      </c>
      <c r="B5202" s="2" t="s">
        <v>6</v>
      </c>
      <c r="C5202" s="3">
        <v>3799.43994140625</v>
      </c>
      <c r="D5202" s="3">
        <v>3862.85009765625</v>
      </c>
      <c r="E5202" s="3">
        <v>3799.43994140625</v>
      </c>
      <c r="F5202" s="3">
        <v>3859.11010742188</v>
      </c>
    </row>
    <row r="5203" ht="12.75" customHeight="1">
      <c r="A5203" s="4">
        <v>44859.0</v>
      </c>
      <c r="B5203" s="2" t="s">
        <v>10</v>
      </c>
      <c r="C5203" s="3">
        <v>2969.15991210938</v>
      </c>
      <c r="D5203" s="3">
        <v>3001.71997070313</v>
      </c>
      <c r="E5203" s="3">
        <v>2944.26000976563</v>
      </c>
      <c r="F5203" s="3">
        <v>2976.28002929688</v>
      </c>
    </row>
    <row r="5204" ht="12.75" customHeight="1">
      <c r="A5204" s="4">
        <v>44859.0</v>
      </c>
      <c r="B5204" s="2" t="s">
        <v>7</v>
      </c>
      <c r="C5204" s="3">
        <v>84.879997253418</v>
      </c>
      <c r="D5204" s="3">
        <v>86.0299987792969</v>
      </c>
      <c r="E5204" s="3">
        <v>83.0599975585938</v>
      </c>
      <c r="F5204" s="3">
        <v>85.3199996948242</v>
      </c>
    </row>
    <row r="5205" ht="12.75" customHeight="1">
      <c r="A5205" s="4">
        <v>44860.0</v>
      </c>
      <c r="B5205" s="2" t="s">
        <v>8</v>
      </c>
      <c r="C5205" s="3">
        <v>13054.490234375</v>
      </c>
      <c r="D5205" s="3">
        <v>13203.240234375</v>
      </c>
      <c r="E5205" s="3">
        <v>13023.400390625</v>
      </c>
      <c r="F5205" s="3">
        <v>13195.8095703125</v>
      </c>
    </row>
    <row r="5206" ht="12.75" customHeight="1">
      <c r="A5206" s="4">
        <v>44860.0</v>
      </c>
      <c r="B5206" s="2" t="s">
        <v>11</v>
      </c>
      <c r="C5206" s="3">
        <v>27410.640625</v>
      </c>
      <c r="D5206" s="3">
        <v>27578.05078125</v>
      </c>
      <c r="E5206" s="3">
        <v>27404.900390625</v>
      </c>
      <c r="F5206" s="3">
        <v>27431.83984375</v>
      </c>
    </row>
    <row r="5207" ht="12.75" customHeight="1">
      <c r="A5207" s="4">
        <v>44860.0</v>
      </c>
      <c r="B5207" s="2" t="s">
        <v>6</v>
      </c>
      <c r="C5207" s="3">
        <v>3825.96997070313</v>
      </c>
      <c r="D5207" s="3">
        <v>3886.14990234375</v>
      </c>
      <c r="E5207" s="3">
        <v>3824.07006835938</v>
      </c>
      <c r="F5207" s="3">
        <v>3830.60009765625</v>
      </c>
    </row>
    <row r="5208" ht="12.75" customHeight="1">
      <c r="A5208" s="4">
        <v>44860.0</v>
      </c>
      <c r="B5208" s="2" t="s">
        <v>10</v>
      </c>
      <c r="C5208" s="3">
        <v>2977.56005859375</v>
      </c>
      <c r="D5208" s="3">
        <v>3028.35009765625</v>
      </c>
      <c r="E5208" s="3">
        <v>2977.56005859375</v>
      </c>
      <c r="F5208" s="3">
        <v>2999.5</v>
      </c>
    </row>
    <row r="5209" ht="12.75" customHeight="1">
      <c r="A5209" s="4">
        <v>44860.0</v>
      </c>
      <c r="B5209" s="2" t="s">
        <v>7</v>
      </c>
      <c r="C5209" s="3">
        <v>85.0699996948242</v>
      </c>
      <c r="D5209" s="3">
        <v>88.4100036621094</v>
      </c>
      <c r="E5209" s="3">
        <v>84.1399993896484</v>
      </c>
      <c r="F5209" s="3">
        <v>87.9100036621094</v>
      </c>
    </row>
    <row r="5210" ht="12.75" customHeight="1">
      <c r="A5210" s="4">
        <v>44861.0</v>
      </c>
      <c r="B5210" s="2" t="s">
        <v>8</v>
      </c>
      <c r="C5210" s="3">
        <v>13152.990234375</v>
      </c>
      <c r="D5210" s="3">
        <v>13259.490234375</v>
      </c>
      <c r="E5210" s="3">
        <v>13062.0400390625</v>
      </c>
      <c r="F5210" s="3">
        <v>13211.23046875</v>
      </c>
    </row>
    <row r="5211" ht="12.75" customHeight="1">
      <c r="A5211" s="4">
        <v>44861.0</v>
      </c>
      <c r="B5211" s="2" t="s">
        <v>9</v>
      </c>
      <c r="C5211" s="3">
        <v>17771.400390625</v>
      </c>
      <c r="D5211" s="3">
        <v>17783.900390625</v>
      </c>
      <c r="E5211" s="3">
        <v>17654.5</v>
      </c>
      <c r="F5211" s="3">
        <v>17736.94921875</v>
      </c>
    </row>
    <row r="5212" ht="12.75" customHeight="1">
      <c r="A5212" s="4">
        <v>44861.0</v>
      </c>
      <c r="B5212" s="2" t="s">
        <v>11</v>
      </c>
      <c r="C5212" s="3">
        <v>27407.23046875</v>
      </c>
      <c r="D5212" s="3">
        <v>27450.259765625</v>
      </c>
      <c r="E5212" s="3">
        <v>27330.7890625</v>
      </c>
      <c r="F5212" s="3">
        <v>27345.240234375</v>
      </c>
    </row>
    <row r="5213" ht="12.75" customHeight="1">
      <c r="A5213" s="4">
        <v>44861.0</v>
      </c>
      <c r="B5213" s="2" t="s">
        <v>6</v>
      </c>
      <c r="C5213" s="3">
        <v>3834.68994140625</v>
      </c>
      <c r="D5213" s="3">
        <v>3859.94995117188</v>
      </c>
      <c r="E5213" s="3">
        <v>3803.7900390625</v>
      </c>
      <c r="F5213" s="3">
        <v>3807.30004882813</v>
      </c>
    </row>
    <row r="5214" ht="12.75" customHeight="1">
      <c r="A5214" s="4">
        <v>44861.0</v>
      </c>
      <c r="B5214" s="2" t="s">
        <v>10</v>
      </c>
      <c r="C5214" s="3">
        <v>3005.0400390625</v>
      </c>
      <c r="D5214" s="3">
        <v>3017.26000976563</v>
      </c>
      <c r="E5214" s="3">
        <v>2981.68994140625</v>
      </c>
      <c r="F5214" s="3">
        <v>2982.89990234375</v>
      </c>
    </row>
    <row r="5215" ht="12.75" customHeight="1">
      <c r="A5215" s="4">
        <v>44861.0</v>
      </c>
      <c r="B5215" s="2" t="s">
        <v>7</v>
      </c>
      <c r="C5215" s="3">
        <v>88.2600021362305</v>
      </c>
      <c r="D5215" s="3">
        <v>89.7900009155273</v>
      </c>
      <c r="E5215" s="3">
        <v>87.3300018310547</v>
      </c>
      <c r="F5215" s="3">
        <v>89.0800018310547</v>
      </c>
    </row>
    <row r="5216" ht="12.75" customHeight="1">
      <c r="A5216" s="4">
        <v>44862.0</v>
      </c>
      <c r="B5216" s="2" t="s">
        <v>8</v>
      </c>
      <c r="C5216" s="3">
        <v>13072.919921875</v>
      </c>
      <c r="D5216" s="3">
        <v>13250.66015625</v>
      </c>
      <c r="E5216" s="3">
        <v>13051.25</v>
      </c>
      <c r="F5216" s="3">
        <v>13243.330078125</v>
      </c>
    </row>
    <row r="5217" ht="12.75" customHeight="1">
      <c r="A5217" s="4">
        <v>44862.0</v>
      </c>
      <c r="B5217" s="2" t="s">
        <v>9</v>
      </c>
      <c r="C5217" s="3">
        <v>17756.400390625</v>
      </c>
      <c r="D5217" s="3">
        <v>17838.900390625</v>
      </c>
      <c r="E5217" s="3">
        <v>17723.69921875</v>
      </c>
      <c r="F5217" s="3">
        <v>17786.80078125</v>
      </c>
    </row>
    <row r="5218" ht="12.75" customHeight="1">
      <c r="A5218" s="4">
        <v>44862.0</v>
      </c>
      <c r="B5218" s="2" t="s">
        <v>11</v>
      </c>
      <c r="C5218" s="3">
        <v>27097.380859375</v>
      </c>
      <c r="D5218" s="3">
        <v>27265.4609375</v>
      </c>
      <c r="E5218" s="3">
        <v>26981.080078125</v>
      </c>
      <c r="F5218" s="3">
        <v>27105.19921875</v>
      </c>
    </row>
    <row r="5219" ht="12.75" customHeight="1">
      <c r="A5219" s="4">
        <v>44862.0</v>
      </c>
      <c r="B5219" s="2" t="s">
        <v>6</v>
      </c>
      <c r="C5219" s="3">
        <v>3808.26000976563</v>
      </c>
      <c r="D5219" s="3">
        <v>3905.419921875</v>
      </c>
      <c r="E5219" s="3">
        <v>3808.26000976563</v>
      </c>
      <c r="F5219" s="3">
        <v>3901.06005859375</v>
      </c>
    </row>
    <row r="5220" ht="12.75" customHeight="1">
      <c r="A5220" s="4">
        <v>44862.0</v>
      </c>
      <c r="B5220" s="2" t="s">
        <v>10</v>
      </c>
      <c r="C5220" s="3">
        <v>2967.02001953125</v>
      </c>
      <c r="D5220" s="3">
        <v>2974.23999023438</v>
      </c>
      <c r="E5220" s="3">
        <v>2908.97998046875</v>
      </c>
      <c r="F5220" s="3">
        <v>2915.92993164063</v>
      </c>
    </row>
    <row r="5221" ht="12.75" customHeight="1">
      <c r="A5221" s="4">
        <v>44862.0</v>
      </c>
      <c r="B5221" s="2" t="s">
        <v>7</v>
      </c>
      <c r="C5221" s="3">
        <v>88.6699981689453</v>
      </c>
      <c r="D5221" s="3">
        <v>88.7600021362305</v>
      </c>
      <c r="E5221" s="3">
        <v>87.0800018310547</v>
      </c>
      <c r="F5221" s="3">
        <v>87.9000015258789</v>
      </c>
    </row>
    <row r="5222" ht="12.75" customHeight="1">
      <c r="A5222" s="4">
        <v>44865.0</v>
      </c>
      <c r="B5222" s="2" t="s">
        <v>8</v>
      </c>
      <c r="C5222" s="3">
        <v>13254.3095703125</v>
      </c>
      <c r="D5222" s="3">
        <v>13307.08984375</v>
      </c>
      <c r="E5222" s="3">
        <v>13216.48046875</v>
      </c>
      <c r="F5222" s="3">
        <v>13253.740234375</v>
      </c>
    </row>
    <row r="5223" ht="12.75" customHeight="1">
      <c r="A5223" s="4">
        <v>44865.0</v>
      </c>
      <c r="B5223" s="2" t="s">
        <v>9</v>
      </c>
      <c r="C5223" s="3">
        <v>17910.19921875</v>
      </c>
      <c r="D5223" s="3">
        <v>18022.80078125</v>
      </c>
      <c r="E5223" s="3">
        <v>17899.900390625</v>
      </c>
      <c r="F5223" s="3">
        <v>18012.19921875</v>
      </c>
    </row>
    <row r="5224" ht="12.75" customHeight="1">
      <c r="A5224" s="4">
        <v>44865.0</v>
      </c>
      <c r="B5224" s="2" t="s">
        <v>11</v>
      </c>
      <c r="C5224" s="3">
        <v>27404.30078125</v>
      </c>
      <c r="D5224" s="3">
        <v>27602.990234375</v>
      </c>
      <c r="E5224" s="3">
        <v>27392.990234375</v>
      </c>
      <c r="F5224" s="3">
        <v>27587.4609375</v>
      </c>
    </row>
    <row r="5225" ht="12.75" customHeight="1">
      <c r="A5225" s="4">
        <v>44865.0</v>
      </c>
      <c r="B5225" s="2" t="s">
        <v>6</v>
      </c>
      <c r="C5225" s="3">
        <v>3881.85009765625</v>
      </c>
      <c r="D5225" s="3">
        <v>3893.72998046875</v>
      </c>
      <c r="E5225" s="3">
        <v>3863.17993164063</v>
      </c>
      <c r="F5225" s="3">
        <v>3871.97998046875</v>
      </c>
    </row>
    <row r="5226" ht="12.75" customHeight="1">
      <c r="A5226" s="4">
        <v>44865.0</v>
      </c>
      <c r="B5226" s="2" t="s">
        <v>10</v>
      </c>
      <c r="C5226" s="3">
        <v>2893.19995117188</v>
      </c>
      <c r="D5226" s="3">
        <v>2926.02001953125</v>
      </c>
      <c r="E5226" s="3">
        <v>2885.09008789063</v>
      </c>
      <c r="F5226" s="3">
        <v>2893.47998046875</v>
      </c>
    </row>
    <row r="5227" ht="12.75" customHeight="1">
      <c r="A5227" s="4">
        <v>44865.0</v>
      </c>
      <c r="B5227" s="2" t="s">
        <v>7</v>
      </c>
      <c r="C5227" s="3">
        <v>88.3899993896484</v>
      </c>
      <c r="D5227" s="3">
        <v>88.6500015258789</v>
      </c>
      <c r="E5227" s="3">
        <v>85.3000030517578</v>
      </c>
      <c r="F5227" s="3">
        <v>86.5299987792969</v>
      </c>
    </row>
    <row r="5228" ht="12.75" customHeight="1">
      <c r="A5228" s="4">
        <v>44866.0</v>
      </c>
      <c r="B5228" s="2" t="s">
        <v>8</v>
      </c>
      <c r="C5228" s="3">
        <v>13344.849609375</v>
      </c>
      <c r="D5228" s="3">
        <v>13444.0703125</v>
      </c>
      <c r="E5228" s="3">
        <v>13287.0703125</v>
      </c>
      <c r="F5228" s="3">
        <v>13338.740234375</v>
      </c>
    </row>
    <row r="5229" ht="12.75" customHeight="1">
      <c r="A5229" s="4">
        <v>44866.0</v>
      </c>
      <c r="B5229" s="2" t="s">
        <v>9</v>
      </c>
      <c r="C5229" s="3">
        <v>18130.69921875</v>
      </c>
      <c r="D5229" s="3">
        <v>18175.80078125</v>
      </c>
      <c r="E5229" s="3">
        <v>18060.150390625</v>
      </c>
      <c r="F5229" s="3">
        <v>18145.400390625</v>
      </c>
    </row>
    <row r="5230" ht="12.75" customHeight="1">
      <c r="A5230" s="4">
        <v>44866.0</v>
      </c>
      <c r="B5230" s="2" t="s">
        <v>11</v>
      </c>
      <c r="C5230" s="3">
        <v>27614.640625</v>
      </c>
      <c r="D5230" s="3">
        <v>27682.970703125</v>
      </c>
      <c r="E5230" s="3">
        <v>27526.1796875</v>
      </c>
      <c r="F5230" s="3">
        <v>27678.919921875</v>
      </c>
    </row>
    <row r="5231" ht="12.75" customHeight="1">
      <c r="A5231" s="4">
        <v>44866.0</v>
      </c>
      <c r="B5231" s="2" t="s">
        <v>6</v>
      </c>
      <c r="C5231" s="3">
        <v>3901.7900390625</v>
      </c>
      <c r="D5231" s="3">
        <v>3911.7900390625</v>
      </c>
      <c r="E5231" s="3">
        <v>3843.80004882813</v>
      </c>
      <c r="F5231" s="3">
        <v>3856.10009765625</v>
      </c>
    </row>
    <row r="5232" ht="12.75" customHeight="1">
      <c r="A5232" s="4">
        <v>44866.0</v>
      </c>
      <c r="B5232" s="2" t="s">
        <v>10</v>
      </c>
      <c r="C5232" s="3">
        <v>2899.5</v>
      </c>
      <c r="D5232" s="3">
        <v>2969.19995117188</v>
      </c>
      <c r="E5232" s="3">
        <v>2896.76000976563</v>
      </c>
      <c r="F5232" s="3">
        <v>2969.19995117188</v>
      </c>
    </row>
    <row r="5233" ht="12.75" customHeight="1">
      <c r="A5233" s="4">
        <v>44866.0</v>
      </c>
      <c r="B5233" s="2" t="s">
        <v>7</v>
      </c>
      <c r="C5233" s="3">
        <v>86.4300003051758</v>
      </c>
      <c r="D5233" s="3">
        <v>89.4499969482422</v>
      </c>
      <c r="E5233" s="3">
        <v>85.9199981689453</v>
      </c>
      <c r="F5233" s="3">
        <v>88.370002746582</v>
      </c>
    </row>
    <row r="5234" ht="12.75" customHeight="1">
      <c r="A5234" s="4">
        <v>44867.0</v>
      </c>
      <c r="B5234" s="2" t="s">
        <v>8</v>
      </c>
      <c r="C5234" s="3">
        <v>13369.330078125</v>
      </c>
      <c r="D5234" s="3">
        <v>13398.6396484375</v>
      </c>
      <c r="E5234" s="3">
        <v>13255.0703125</v>
      </c>
      <c r="F5234" s="3">
        <v>13256.740234375</v>
      </c>
    </row>
    <row r="5235" ht="12.75" customHeight="1">
      <c r="A5235" s="4">
        <v>44867.0</v>
      </c>
      <c r="B5235" s="2" t="s">
        <v>9</v>
      </c>
      <c r="C5235" s="3">
        <v>18177.900390625</v>
      </c>
      <c r="D5235" s="3">
        <v>18178.75</v>
      </c>
      <c r="E5235" s="3">
        <v>18048.650390625</v>
      </c>
      <c r="F5235" s="3">
        <v>18082.849609375</v>
      </c>
    </row>
    <row r="5236" ht="12.75" customHeight="1">
      <c r="A5236" s="4">
        <v>44867.0</v>
      </c>
      <c r="B5236" s="2" t="s">
        <v>11</v>
      </c>
      <c r="C5236" s="3">
        <v>27562.30078125</v>
      </c>
      <c r="D5236" s="3">
        <v>27692.55078125</v>
      </c>
      <c r="E5236" s="3">
        <v>27546.880859375</v>
      </c>
      <c r="F5236" s="3">
        <v>27663.390625</v>
      </c>
    </row>
    <row r="5237" ht="12.75" customHeight="1">
      <c r="A5237" s="4">
        <v>44867.0</v>
      </c>
      <c r="B5237" s="2" t="s">
        <v>6</v>
      </c>
      <c r="C5237" s="3">
        <v>3852.89990234375</v>
      </c>
      <c r="D5237" s="3">
        <v>3894.43994140625</v>
      </c>
      <c r="E5237" s="3">
        <v>3758.67993164063</v>
      </c>
      <c r="F5237" s="3">
        <v>3759.68994140625</v>
      </c>
    </row>
    <row r="5238" ht="12.75" customHeight="1">
      <c r="A5238" s="4">
        <v>44867.0</v>
      </c>
      <c r="B5238" s="2" t="s">
        <v>10</v>
      </c>
      <c r="C5238" s="3">
        <v>2960.64990234375</v>
      </c>
      <c r="D5238" s="3">
        <v>3019.05004882813</v>
      </c>
      <c r="E5238" s="3">
        <v>2954.94995117188</v>
      </c>
      <c r="F5238" s="3">
        <v>3003.3701171875</v>
      </c>
    </row>
    <row r="5239" ht="12.75" customHeight="1">
      <c r="A5239" s="4">
        <v>44867.0</v>
      </c>
      <c r="B5239" s="2" t="s">
        <v>7</v>
      </c>
      <c r="C5239" s="3">
        <v>88.620002746582</v>
      </c>
      <c r="D5239" s="3">
        <v>90.3600006103516</v>
      </c>
      <c r="E5239" s="3">
        <v>87.7200012207031</v>
      </c>
      <c r="F5239" s="3">
        <v>90.0</v>
      </c>
    </row>
    <row r="5240" ht="12.75" customHeight="1">
      <c r="A5240" s="4">
        <v>44868.0</v>
      </c>
      <c r="B5240" s="2" t="s">
        <v>8</v>
      </c>
      <c r="C5240" s="3">
        <v>13130.9697265625</v>
      </c>
      <c r="D5240" s="3">
        <v>13194.3203125</v>
      </c>
      <c r="E5240" s="3">
        <v>13022.6396484375</v>
      </c>
      <c r="F5240" s="3">
        <v>13130.1904296875</v>
      </c>
    </row>
    <row r="5241" ht="12.75" customHeight="1">
      <c r="A5241" s="4">
        <v>44868.0</v>
      </c>
      <c r="B5241" s="2" t="s">
        <v>9</v>
      </c>
      <c r="C5241" s="3">
        <v>17968.349609375</v>
      </c>
      <c r="D5241" s="3">
        <v>18106.30078125</v>
      </c>
      <c r="E5241" s="3">
        <v>17959.19921875</v>
      </c>
      <c r="F5241" s="3">
        <v>18052.69921875</v>
      </c>
    </row>
    <row r="5242" ht="12.75" customHeight="1">
      <c r="A5242" s="4">
        <v>44868.0</v>
      </c>
      <c r="B5242" s="2" t="s">
        <v>6</v>
      </c>
      <c r="C5242" s="3">
        <v>3733.25</v>
      </c>
      <c r="D5242" s="3">
        <v>3750.59008789063</v>
      </c>
      <c r="E5242" s="3">
        <v>3698.14990234375</v>
      </c>
      <c r="F5242" s="3">
        <v>3719.88989257813</v>
      </c>
    </row>
    <row r="5243" ht="12.75" customHeight="1">
      <c r="A5243" s="4">
        <v>44868.0</v>
      </c>
      <c r="B5243" s="2" t="s">
        <v>10</v>
      </c>
      <c r="C5243" s="3">
        <v>2981.19995117188</v>
      </c>
      <c r="D5243" s="3">
        <v>3003.71997070313</v>
      </c>
      <c r="E5243" s="3">
        <v>2977.71997070313</v>
      </c>
      <c r="F5243" s="3">
        <v>2997.81005859375</v>
      </c>
    </row>
    <row r="5244" ht="12.75" customHeight="1">
      <c r="A5244" s="4">
        <v>44868.0</v>
      </c>
      <c r="B5244" s="2" t="s">
        <v>7</v>
      </c>
      <c r="C5244" s="3">
        <v>89.3499984741211</v>
      </c>
      <c r="D5244" s="3">
        <v>89.6699981689453</v>
      </c>
      <c r="E5244" s="3">
        <v>87.5999984741211</v>
      </c>
      <c r="F5244" s="3">
        <v>88.1699981689453</v>
      </c>
    </row>
    <row r="5245" ht="12.75" customHeight="1">
      <c r="A5245" s="4">
        <v>44869.0</v>
      </c>
      <c r="B5245" s="2" t="s">
        <v>8</v>
      </c>
      <c r="C5245" s="3">
        <v>13201.240234375</v>
      </c>
      <c r="D5245" s="3">
        <v>13542.349609375</v>
      </c>
      <c r="E5245" s="3">
        <v>13193.509765625</v>
      </c>
      <c r="F5245" s="3">
        <v>13459.849609375</v>
      </c>
    </row>
    <row r="5246" ht="12.75" customHeight="1">
      <c r="A5246" s="4">
        <v>44869.0</v>
      </c>
      <c r="B5246" s="2" t="s">
        <v>9</v>
      </c>
      <c r="C5246" s="3">
        <v>18053.400390625</v>
      </c>
      <c r="D5246" s="3">
        <v>18135.099609375</v>
      </c>
      <c r="E5246" s="3">
        <v>18017.150390625</v>
      </c>
      <c r="F5246" s="3">
        <v>18117.150390625</v>
      </c>
    </row>
    <row r="5247" ht="12.75" customHeight="1">
      <c r="A5247" s="4">
        <v>44869.0</v>
      </c>
      <c r="B5247" s="2" t="s">
        <v>11</v>
      </c>
      <c r="C5247" s="3">
        <v>27371.890625</v>
      </c>
      <c r="D5247" s="3">
        <v>27389.30078125</v>
      </c>
      <c r="E5247" s="3">
        <v>27032.01953125</v>
      </c>
      <c r="F5247" s="3">
        <v>27199.740234375</v>
      </c>
    </row>
    <row r="5248" ht="12.75" customHeight="1">
      <c r="A5248" s="4">
        <v>44869.0</v>
      </c>
      <c r="B5248" s="2" t="s">
        <v>6</v>
      </c>
      <c r="C5248" s="3">
        <v>3766.97998046875</v>
      </c>
      <c r="D5248" s="3">
        <v>3796.34008789063</v>
      </c>
      <c r="E5248" s="3">
        <v>3708.84008789063</v>
      </c>
      <c r="F5248" s="3">
        <v>3770.55004882813</v>
      </c>
    </row>
    <row r="5249" ht="12.75" customHeight="1">
      <c r="A5249" s="4">
        <v>44869.0</v>
      </c>
      <c r="B5249" s="2" t="s">
        <v>10</v>
      </c>
      <c r="C5249" s="3">
        <v>2997.0</v>
      </c>
      <c r="D5249" s="3">
        <v>3081.59008789063</v>
      </c>
      <c r="E5249" s="3">
        <v>2997.0</v>
      </c>
      <c r="F5249" s="3">
        <v>3070.80004882813</v>
      </c>
    </row>
    <row r="5250" ht="12.75" customHeight="1">
      <c r="A5250" s="4">
        <v>44869.0</v>
      </c>
      <c r="B5250" s="2" t="s">
        <v>7</v>
      </c>
      <c r="C5250" s="3">
        <v>87.9000015258789</v>
      </c>
      <c r="D5250" s="3">
        <v>92.870002746582</v>
      </c>
      <c r="E5250" s="3">
        <v>87.8199996948242</v>
      </c>
      <c r="F5250" s="3">
        <v>92.6100006103516</v>
      </c>
    </row>
    <row r="5251" ht="12.75" customHeight="1">
      <c r="A5251" s="4">
        <v>44872.0</v>
      </c>
      <c r="B5251" s="2" t="s">
        <v>8</v>
      </c>
      <c r="C5251" s="3">
        <v>13398.7900390625</v>
      </c>
      <c r="D5251" s="3">
        <v>13611.2998046875</v>
      </c>
      <c r="E5251" s="3">
        <v>13391.0</v>
      </c>
      <c r="F5251" s="3">
        <v>13533.51953125</v>
      </c>
    </row>
    <row r="5252" ht="12.75" customHeight="1">
      <c r="A5252" s="4">
        <v>44872.0</v>
      </c>
      <c r="B5252" s="2" t="s">
        <v>9</v>
      </c>
      <c r="C5252" s="3">
        <v>18211.75</v>
      </c>
      <c r="D5252" s="3">
        <v>18255.5</v>
      </c>
      <c r="E5252" s="3">
        <v>18064.75</v>
      </c>
      <c r="F5252" s="3">
        <v>18202.80078125</v>
      </c>
    </row>
    <row r="5253" ht="12.75" customHeight="1">
      <c r="A5253" s="4">
        <v>44872.0</v>
      </c>
      <c r="B5253" s="2" t="s">
        <v>11</v>
      </c>
      <c r="C5253" s="3">
        <v>27406.779296875</v>
      </c>
      <c r="D5253" s="3">
        <v>27578.009765625</v>
      </c>
      <c r="E5253" s="3">
        <v>27357.529296875</v>
      </c>
      <c r="F5253" s="3">
        <v>27527.640625</v>
      </c>
    </row>
    <row r="5254" ht="12.75" customHeight="1">
      <c r="A5254" s="4">
        <v>44872.0</v>
      </c>
      <c r="B5254" s="2" t="s">
        <v>6</v>
      </c>
      <c r="C5254" s="3">
        <v>3780.7099609375</v>
      </c>
      <c r="D5254" s="3">
        <v>3813.94995117188</v>
      </c>
      <c r="E5254" s="3">
        <v>3764.69995117188</v>
      </c>
      <c r="F5254" s="3">
        <v>3806.80004882813</v>
      </c>
    </row>
    <row r="5255" ht="12.75" customHeight="1">
      <c r="A5255" s="4">
        <v>44872.0</v>
      </c>
      <c r="B5255" s="2" t="s">
        <v>10</v>
      </c>
      <c r="C5255" s="3">
        <v>3062.86010742188</v>
      </c>
      <c r="D5255" s="3">
        <v>3088.18994140625</v>
      </c>
      <c r="E5255" s="3">
        <v>3054.4599609375</v>
      </c>
      <c r="F5255" s="3">
        <v>3077.82006835938</v>
      </c>
    </row>
    <row r="5256" ht="12.75" customHeight="1">
      <c r="A5256" s="4">
        <v>44872.0</v>
      </c>
      <c r="B5256" s="2" t="s">
        <v>7</v>
      </c>
      <c r="C5256" s="3">
        <v>91.0</v>
      </c>
      <c r="D5256" s="3">
        <v>93.7399978637695</v>
      </c>
      <c r="E5256" s="3">
        <v>90.4000015258789</v>
      </c>
      <c r="F5256" s="3">
        <v>91.7900009155273</v>
      </c>
    </row>
    <row r="5257" ht="12.75" customHeight="1">
      <c r="A5257" s="4">
        <v>44873.0</v>
      </c>
      <c r="B5257" s="2" t="s">
        <v>8</v>
      </c>
      <c r="C5257" s="3">
        <v>13506.650390625</v>
      </c>
      <c r="D5257" s="3">
        <v>13689.6103515625</v>
      </c>
      <c r="E5257" s="3">
        <v>13487.91015625</v>
      </c>
      <c r="F5257" s="3">
        <v>13688.75</v>
      </c>
    </row>
    <row r="5258" ht="12.75" customHeight="1">
      <c r="A5258" s="4">
        <v>44873.0</v>
      </c>
      <c r="B5258" s="2" t="s">
        <v>11</v>
      </c>
      <c r="C5258" s="3">
        <v>27718.83984375</v>
      </c>
      <c r="D5258" s="3">
        <v>27943.26953125</v>
      </c>
      <c r="E5258" s="3">
        <v>27704.640625</v>
      </c>
      <c r="F5258" s="3">
        <v>27872.109375</v>
      </c>
    </row>
    <row r="5259" ht="12.75" customHeight="1">
      <c r="A5259" s="4">
        <v>44873.0</v>
      </c>
      <c r="B5259" s="2" t="s">
        <v>6</v>
      </c>
      <c r="C5259" s="3">
        <v>3817.02001953125</v>
      </c>
      <c r="D5259" s="3">
        <v>3859.39990234375</v>
      </c>
      <c r="E5259" s="3">
        <v>3786.28002929688</v>
      </c>
      <c r="F5259" s="3">
        <v>3828.11010742188</v>
      </c>
    </row>
    <row r="5260" ht="12.75" customHeight="1">
      <c r="A5260" s="4">
        <v>44873.0</v>
      </c>
      <c r="B5260" s="2" t="s">
        <v>10</v>
      </c>
      <c r="C5260" s="3">
        <v>3077.31005859375</v>
      </c>
      <c r="D5260" s="3">
        <v>3078.28002929688</v>
      </c>
      <c r="E5260" s="3">
        <v>3047.4599609375</v>
      </c>
      <c r="F5260" s="3">
        <v>3064.48999023438</v>
      </c>
    </row>
    <row r="5261" ht="12.75" customHeight="1">
      <c r="A5261" s="4">
        <v>44873.0</v>
      </c>
      <c r="B5261" s="2" t="s">
        <v>7</v>
      </c>
      <c r="C5261" s="3">
        <v>91.870002746582</v>
      </c>
      <c r="D5261" s="3">
        <v>92.1699981689453</v>
      </c>
      <c r="E5261" s="3">
        <v>88.5199966430664</v>
      </c>
      <c r="F5261" s="3">
        <v>88.9100036621094</v>
      </c>
    </row>
    <row r="5262" ht="12.75" customHeight="1">
      <c r="A5262" s="4">
        <v>44874.0</v>
      </c>
      <c r="B5262" s="2" t="s">
        <v>8</v>
      </c>
      <c r="C5262" s="3">
        <v>13653.98046875</v>
      </c>
      <c r="D5262" s="3">
        <v>13691.1201171875</v>
      </c>
      <c r="E5262" s="3">
        <v>13557.080078125</v>
      </c>
      <c r="F5262" s="3">
        <v>13666.3203125</v>
      </c>
    </row>
    <row r="5263" ht="12.75" customHeight="1">
      <c r="A5263" s="4">
        <v>44874.0</v>
      </c>
      <c r="B5263" s="2" t="s">
        <v>9</v>
      </c>
      <c r="C5263" s="3">
        <v>18288.25</v>
      </c>
      <c r="D5263" s="3">
        <v>18296.400390625</v>
      </c>
      <c r="E5263" s="3">
        <v>18117.5</v>
      </c>
      <c r="F5263" s="3">
        <v>18157.0</v>
      </c>
    </row>
    <row r="5264" ht="12.75" customHeight="1">
      <c r="A5264" s="4">
        <v>44874.0</v>
      </c>
      <c r="B5264" s="2" t="s">
        <v>11</v>
      </c>
      <c r="C5264" s="3">
        <v>27884.55078125</v>
      </c>
      <c r="D5264" s="3">
        <v>27926.51953125</v>
      </c>
      <c r="E5264" s="3">
        <v>27688.859375</v>
      </c>
      <c r="F5264" s="3">
        <v>27716.4296875</v>
      </c>
    </row>
    <row r="5265" ht="12.75" customHeight="1">
      <c r="A5265" s="4">
        <v>44874.0</v>
      </c>
      <c r="B5265" s="2" t="s">
        <v>6</v>
      </c>
      <c r="C5265" s="3">
        <v>3810.93994140625</v>
      </c>
      <c r="D5265" s="3">
        <v>3818.19995117188</v>
      </c>
      <c r="E5265" s="3">
        <v>3744.21997070313</v>
      </c>
      <c r="F5265" s="3">
        <v>3748.57006835938</v>
      </c>
    </row>
    <row r="5266" ht="12.75" customHeight="1">
      <c r="A5266" s="4">
        <v>44874.0</v>
      </c>
      <c r="B5266" s="2" t="s">
        <v>10</v>
      </c>
      <c r="C5266" s="3">
        <v>3064.4599609375</v>
      </c>
      <c r="D5266" s="3">
        <v>3073.919921875</v>
      </c>
      <c r="E5266" s="3">
        <v>3046.18994140625</v>
      </c>
      <c r="F5266" s="3">
        <v>3048.169921875</v>
      </c>
    </row>
    <row r="5267" ht="12.75" customHeight="1">
      <c r="A5267" s="4">
        <v>44874.0</v>
      </c>
      <c r="B5267" s="2" t="s">
        <v>7</v>
      </c>
      <c r="C5267" s="3">
        <v>88.5699996948242</v>
      </c>
      <c r="D5267" s="3">
        <v>89.2399978637695</v>
      </c>
      <c r="E5267" s="3">
        <v>85.5</v>
      </c>
      <c r="F5267" s="3">
        <v>85.8300018310547</v>
      </c>
    </row>
    <row r="5268" ht="12.75" customHeight="1">
      <c r="A5268" s="4">
        <v>44875.0</v>
      </c>
      <c r="B5268" s="2" t="s">
        <v>8</v>
      </c>
      <c r="C5268" s="3">
        <v>13603.7900390625</v>
      </c>
      <c r="D5268" s="3">
        <v>14157.25</v>
      </c>
      <c r="E5268" s="3">
        <v>13599.349609375</v>
      </c>
      <c r="F5268" s="3">
        <v>14146.08984375</v>
      </c>
    </row>
    <row r="5269" ht="12.75" customHeight="1">
      <c r="A5269" s="4">
        <v>44875.0</v>
      </c>
      <c r="B5269" s="2" t="s">
        <v>9</v>
      </c>
      <c r="C5269" s="3">
        <v>18044.349609375</v>
      </c>
      <c r="D5269" s="3">
        <v>18103.099609375</v>
      </c>
      <c r="E5269" s="3">
        <v>17969.400390625</v>
      </c>
      <c r="F5269" s="3">
        <v>18028.19921875</v>
      </c>
    </row>
    <row r="5270" ht="12.75" customHeight="1">
      <c r="A5270" s="4">
        <v>44875.0</v>
      </c>
      <c r="B5270" s="2" t="s">
        <v>11</v>
      </c>
      <c r="C5270" s="3">
        <v>27459.080078125</v>
      </c>
      <c r="D5270" s="3">
        <v>27485.380859375</v>
      </c>
      <c r="E5270" s="3">
        <v>27370.619140625</v>
      </c>
      <c r="F5270" s="3">
        <v>27446.099609375</v>
      </c>
    </row>
    <row r="5271" ht="12.75" customHeight="1">
      <c r="A5271" s="4">
        <v>44875.0</v>
      </c>
      <c r="B5271" s="2" t="s">
        <v>6</v>
      </c>
      <c r="C5271" s="3">
        <v>3859.88989257813</v>
      </c>
      <c r="D5271" s="3">
        <v>3958.330078125</v>
      </c>
      <c r="E5271" s="3">
        <v>3859.88989257813</v>
      </c>
      <c r="F5271" s="3">
        <v>3956.3701171875</v>
      </c>
    </row>
    <row r="5272" ht="12.75" customHeight="1">
      <c r="A5272" s="4">
        <v>44875.0</v>
      </c>
      <c r="B5272" s="2" t="s">
        <v>10</v>
      </c>
      <c r="C5272" s="3">
        <v>3031.68994140625</v>
      </c>
      <c r="D5272" s="3">
        <v>3047.97998046875</v>
      </c>
      <c r="E5272" s="3">
        <v>3022.85009765625</v>
      </c>
      <c r="F5272" s="3">
        <v>3036.1298828125</v>
      </c>
    </row>
    <row r="5273" ht="12.75" customHeight="1">
      <c r="A5273" s="4">
        <v>44875.0</v>
      </c>
      <c r="B5273" s="2" t="s">
        <v>7</v>
      </c>
      <c r="C5273" s="3">
        <v>85.8499984741211</v>
      </c>
      <c r="D5273" s="3">
        <v>87.3499984741211</v>
      </c>
      <c r="E5273" s="3">
        <v>84.6999969482422</v>
      </c>
      <c r="F5273" s="3">
        <v>86.4700012207031</v>
      </c>
    </row>
    <row r="5274" ht="12.75" customHeight="1">
      <c r="A5274" s="4">
        <v>44876.0</v>
      </c>
      <c r="B5274" s="2" t="s">
        <v>8</v>
      </c>
      <c r="C5274" s="3">
        <v>14179.3896484375</v>
      </c>
      <c r="D5274" s="3">
        <v>14263.5302734375</v>
      </c>
      <c r="E5274" s="3">
        <v>14172.4697265625</v>
      </c>
      <c r="F5274" s="3">
        <v>14224.8603515625</v>
      </c>
    </row>
    <row r="5275" ht="12.75" customHeight="1">
      <c r="A5275" s="4">
        <v>44876.0</v>
      </c>
      <c r="B5275" s="2" t="s">
        <v>9</v>
      </c>
      <c r="C5275" s="3">
        <v>18272.349609375</v>
      </c>
      <c r="D5275" s="3">
        <v>18362.30078125</v>
      </c>
      <c r="E5275" s="3">
        <v>18259.349609375</v>
      </c>
      <c r="F5275" s="3">
        <v>18349.69921875</v>
      </c>
    </row>
    <row r="5276" ht="12.75" customHeight="1">
      <c r="A5276" s="4">
        <v>44876.0</v>
      </c>
      <c r="B5276" s="2" t="s">
        <v>11</v>
      </c>
      <c r="C5276" s="3">
        <v>27868.689453125</v>
      </c>
      <c r="D5276" s="3">
        <v>28329.5390625</v>
      </c>
      <c r="E5276" s="3">
        <v>27837.08984375</v>
      </c>
      <c r="F5276" s="3">
        <v>28263.5703125</v>
      </c>
    </row>
    <row r="5277" ht="12.75" customHeight="1">
      <c r="A5277" s="4">
        <v>44876.0</v>
      </c>
      <c r="B5277" s="2" t="s">
        <v>6</v>
      </c>
      <c r="C5277" s="3">
        <v>3963.71997070313</v>
      </c>
      <c r="D5277" s="3">
        <v>4001.47998046875</v>
      </c>
      <c r="E5277" s="3">
        <v>3944.82006835938</v>
      </c>
      <c r="F5277" s="3">
        <v>3992.92993164063</v>
      </c>
    </row>
    <row r="5278" ht="12.75" customHeight="1">
      <c r="A5278" s="4">
        <v>44876.0</v>
      </c>
      <c r="B5278" s="2" t="s">
        <v>10</v>
      </c>
      <c r="C5278" s="3">
        <v>3099.64990234375</v>
      </c>
      <c r="D5278" s="3">
        <v>3117.73999023438</v>
      </c>
      <c r="E5278" s="3">
        <v>3070.30004882813</v>
      </c>
      <c r="F5278" s="3">
        <v>3087.2900390625</v>
      </c>
    </row>
    <row r="5279" ht="12.75" customHeight="1">
      <c r="A5279" s="4">
        <v>44876.0</v>
      </c>
      <c r="B5279" s="2" t="s">
        <v>7</v>
      </c>
      <c r="C5279" s="3">
        <v>86.2699966430664</v>
      </c>
      <c r="D5279" s="3">
        <v>90.0999984741211</v>
      </c>
      <c r="E5279" s="3">
        <v>86.1800003051758</v>
      </c>
      <c r="F5279" s="3">
        <v>88.9599990844727</v>
      </c>
    </row>
    <row r="5280" ht="12.75" customHeight="1">
      <c r="A5280" s="4">
        <v>44879.0</v>
      </c>
      <c r="B5280" s="2" t="s">
        <v>8</v>
      </c>
      <c r="C5280" s="3">
        <v>14295.8095703125</v>
      </c>
      <c r="D5280" s="3">
        <v>14431.1796875</v>
      </c>
      <c r="E5280" s="3">
        <v>14243.349609375</v>
      </c>
      <c r="F5280" s="3">
        <v>14313.2998046875</v>
      </c>
    </row>
    <row r="5281" ht="12.75" customHeight="1">
      <c r="A5281" s="4">
        <v>44879.0</v>
      </c>
      <c r="B5281" s="2" t="s">
        <v>9</v>
      </c>
      <c r="C5281" s="3">
        <v>18376.400390625</v>
      </c>
      <c r="D5281" s="3">
        <v>18399.44921875</v>
      </c>
      <c r="E5281" s="3">
        <v>18311.400390625</v>
      </c>
      <c r="F5281" s="3">
        <v>18329.150390625</v>
      </c>
    </row>
    <row r="5282" ht="12.75" customHeight="1">
      <c r="A5282" s="4">
        <v>44879.0</v>
      </c>
      <c r="B5282" s="2" t="s">
        <v>11</v>
      </c>
      <c r="C5282" s="3">
        <v>28277.640625</v>
      </c>
      <c r="D5282" s="3">
        <v>28305.0390625</v>
      </c>
      <c r="E5282" s="3">
        <v>27963.470703125</v>
      </c>
      <c r="F5282" s="3">
        <v>27963.470703125</v>
      </c>
    </row>
    <row r="5283" ht="12.75" customHeight="1">
      <c r="A5283" s="4">
        <v>44879.0</v>
      </c>
      <c r="B5283" s="2" t="s">
        <v>6</v>
      </c>
      <c r="C5283" s="3">
        <v>3977.96997070313</v>
      </c>
      <c r="D5283" s="3">
        <v>4008.96997070313</v>
      </c>
      <c r="E5283" s="3">
        <v>3956.39990234375</v>
      </c>
      <c r="F5283" s="3">
        <v>3957.25</v>
      </c>
    </row>
    <row r="5284" ht="12.75" customHeight="1">
      <c r="A5284" s="4">
        <v>44879.0</v>
      </c>
      <c r="B5284" s="2" t="s">
        <v>10</v>
      </c>
      <c r="C5284" s="3">
        <v>3100.8701171875</v>
      </c>
      <c r="D5284" s="3">
        <v>3121.40991210938</v>
      </c>
      <c r="E5284" s="3">
        <v>3075.21997070313</v>
      </c>
      <c r="F5284" s="3">
        <v>3083.39990234375</v>
      </c>
    </row>
    <row r="5285" ht="12.75" customHeight="1">
      <c r="A5285" s="4">
        <v>44879.0</v>
      </c>
      <c r="B5285" s="2" t="s">
        <v>7</v>
      </c>
      <c r="C5285" s="3">
        <v>89.0199966430664</v>
      </c>
      <c r="D5285" s="3">
        <v>89.8399963378906</v>
      </c>
      <c r="E5285" s="3">
        <v>85.1500015258789</v>
      </c>
      <c r="F5285" s="3">
        <v>85.870002746582</v>
      </c>
    </row>
    <row r="5286" ht="12.75" customHeight="1">
      <c r="A5286" s="4">
        <v>44880.0</v>
      </c>
      <c r="B5286" s="2" t="s">
        <v>8</v>
      </c>
      <c r="C5286" s="3">
        <v>14372.419921875</v>
      </c>
      <c r="D5286" s="3">
        <v>14440.7802734375</v>
      </c>
      <c r="E5286" s="3">
        <v>14266.419921875</v>
      </c>
      <c r="F5286" s="3">
        <v>14378.509765625</v>
      </c>
    </row>
    <row r="5287" ht="12.75" customHeight="1">
      <c r="A5287" s="4">
        <v>44880.0</v>
      </c>
      <c r="B5287" s="2" t="s">
        <v>9</v>
      </c>
      <c r="C5287" s="3">
        <v>18362.75</v>
      </c>
      <c r="D5287" s="3">
        <v>18427.94921875</v>
      </c>
      <c r="E5287" s="3">
        <v>18282.0</v>
      </c>
      <c r="F5287" s="3">
        <v>18403.400390625</v>
      </c>
    </row>
    <row r="5288" ht="12.75" customHeight="1">
      <c r="A5288" s="4">
        <v>44880.0</v>
      </c>
      <c r="B5288" s="2" t="s">
        <v>11</v>
      </c>
      <c r="C5288" s="3">
        <v>27940.259765625</v>
      </c>
      <c r="D5288" s="3">
        <v>28038.630859375</v>
      </c>
      <c r="E5288" s="3">
        <v>27903.26953125</v>
      </c>
      <c r="F5288" s="3">
        <v>27990.169921875</v>
      </c>
    </row>
    <row r="5289" ht="12.75" customHeight="1">
      <c r="A5289" s="4">
        <v>44880.0</v>
      </c>
      <c r="B5289" s="2" t="s">
        <v>6</v>
      </c>
      <c r="C5289" s="3">
        <v>4006.40991210938</v>
      </c>
      <c r="D5289" s="3">
        <v>4028.84008789063</v>
      </c>
      <c r="E5289" s="3">
        <v>3953.169921875</v>
      </c>
      <c r="F5289" s="3">
        <v>3991.72998046875</v>
      </c>
    </row>
    <row r="5290" ht="12.75" customHeight="1">
      <c r="A5290" s="4">
        <v>44880.0</v>
      </c>
      <c r="B5290" s="2" t="s">
        <v>10</v>
      </c>
      <c r="C5290" s="3">
        <v>3081.1298828125</v>
      </c>
      <c r="D5290" s="3">
        <v>3135.59008789063</v>
      </c>
      <c r="E5290" s="3">
        <v>3074.5</v>
      </c>
      <c r="F5290" s="3">
        <v>3134.080078125</v>
      </c>
    </row>
    <row r="5291" ht="12.75" customHeight="1">
      <c r="A5291" s="4">
        <v>44880.0</v>
      </c>
      <c r="B5291" s="2" t="s">
        <v>7</v>
      </c>
      <c r="C5291" s="3">
        <v>85.25</v>
      </c>
      <c r="D5291" s="3">
        <v>88.6800003051758</v>
      </c>
      <c r="E5291" s="3">
        <v>84.0599975585938</v>
      </c>
      <c r="F5291" s="3">
        <v>86.9199981689453</v>
      </c>
    </row>
    <row r="5292" ht="12.75" customHeight="1">
      <c r="A5292" s="4">
        <v>44881.0</v>
      </c>
      <c r="B5292" s="2" t="s">
        <v>8</v>
      </c>
      <c r="C5292" s="3">
        <v>14374.8603515625</v>
      </c>
      <c r="D5292" s="3">
        <v>14382.6201171875</v>
      </c>
      <c r="E5292" s="3">
        <v>14195.3095703125</v>
      </c>
      <c r="F5292" s="3">
        <v>14234.0302734375</v>
      </c>
    </row>
    <row r="5293" ht="12.75" customHeight="1">
      <c r="A5293" s="4">
        <v>44881.0</v>
      </c>
      <c r="B5293" s="2" t="s">
        <v>9</v>
      </c>
      <c r="C5293" s="3">
        <v>18398.25</v>
      </c>
      <c r="D5293" s="3">
        <v>18442.150390625</v>
      </c>
      <c r="E5293" s="3">
        <v>18344.150390625</v>
      </c>
      <c r="F5293" s="3">
        <v>18409.650390625</v>
      </c>
    </row>
    <row r="5294" ht="12.75" customHeight="1">
      <c r="A5294" s="4">
        <v>44881.0</v>
      </c>
      <c r="B5294" s="2" t="s">
        <v>11</v>
      </c>
      <c r="C5294" s="3">
        <v>28020.490234375</v>
      </c>
      <c r="D5294" s="3">
        <v>28069.25</v>
      </c>
      <c r="E5294" s="3">
        <v>27743.150390625</v>
      </c>
      <c r="F5294" s="3">
        <v>28028.30078125</v>
      </c>
    </row>
    <row r="5295" ht="12.75" customHeight="1">
      <c r="A5295" s="4">
        <v>44881.0</v>
      </c>
      <c r="B5295" s="2" t="s">
        <v>6</v>
      </c>
      <c r="C5295" s="3">
        <v>3976.82006835938</v>
      </c>
      <c r="D5295" s="3">
        <v>3983.09008789063</v>
      </c>
      <c r="E5295" s="3">
        <v>3954.34008789063</v>
      </c>
      <c r="F5295" s="3">
        <v>3958.7900390625</v>
      </c>
    </row>
    <row r="5296" ht="12.75" customHeight="1">
      <c r="A5296" s="4">
        <v>44881.0</v>
      </c>
      <c r="B5296" s="2" t="s">
        <v>10</v>
      </c>
      <c r="C5296" s="3">
        <v>3133.64990234375</v>
      </c>
      <c r="D5296" s="3">
        <v>3145.75</v>
      </c>
      <c r="E5296" s="3">
        <v>3115.35009765625</v>
      </c>
      <c r="F5296" s="3">
        <v>3119.97998046875</v>
      </c>
    </row>
    <row r="5297" ht="12.75" customHeight="1">
      <c r="A5297" s="4">
        <v>44881.0</v>
      </c>
      <c r="B5297" s="2" t="s">
        <v>7</v>
      </c>
      <c r="C5297" s="3">
        <v>86.8899993896484</v>
      </c>
      <c r="D5297" s="3">
        <v>87.5100021362305</v>
      </c>
      <c r="E5297" s="3">
        <v>84.1999969482422</v>
      </c>
      <c r="F5297" s="3">
        <v>85.5899963378906</v>
      </c>
    </row>
    <row r="5298" ht="12.75" customHeight="1">
      <c r="A5298" s="4">
        <v>44882.0</v>
      </c>
      <c r="B5298" s="2" t="s">
        <v>8</v>
      </c>
      <c r="C5298" s="3">
        <v>14348.4599609375</v>
      </c>
      <c r="D5298" s="3">
        <v>14384.5400390625</v>
      </c>
      <c r="E5298" s="3">
        <v>14149.7001953125</v>
      </c>
      <c r="F5298" s="3">
        <v>14266.3798828125</v>
      </c>
    </row>
    <row r="5299" ht="12.75" customHeight="1">
      <c r="A5299" s="4">
        <v>44882.0</v>
      </c>
      <c r="B5299" s="2" t="s">
        <v>9</v>
      </c>
      <c r="C5299" s="3">
        <v>18358.69921875</v>
      </c>
      <c r="D5299" s="3">
        <v>18417.599609375</v>
      </c>
      <c r="E5299" s="3">
        <v>18312.94921875</v>
      </c>
      <c r="F5299" s="3">
        <v>18343.900390625</v>
      </c>
    </row>
    <row r="5300" ht="12.75" customHeight="1">
      <c r="A5300" s="4">
        <v>44882.0</v>
      </c>
      <c r="B5300" s="2" t="s">
        <v>11</v>
      </c>
      <c r="C5300" s="3">
        <v>27952.2109375</v>
      </c>
      <c r="D5300" s="3">
        <v>28029.619140625</v>
      </c>
      <c r="E5300" s="3">
        <v>27910.009765625</v>
      </c>
      <c r="F5300" s="3">
        <v>27930.5703125</v>
      </c>
    </row>
    <row r="5301" ht="12.75" customHeight="1">
      <c r="A5301" s="4">
        <v>44882.0</v>
      </c>
      <c r="B5301" s="2" t="s">
        <v>6</v>
      </c>
      <c r="C5301" s="3">
        <v>3919.26000976563</v>
      </c>
      <c r="D5301" s="3">
        <v>3954.330078125</v>
      </c>
      <c r="E5301" s="3">
        <v>3906.5400390625</v>
      </c>
      <c r="F5301" s="3">
        <v>3946.56005859375</v>
      </c>
    </row>
    <row r="5302" ht="12.75" customHeight="1">
      <c r="A5302" s="4">
        <v>44882.0</v>
      </c>
      <c r="B5302" s="2" t="s">
        <v>10</v>
      </c>
      <c r="C5302" s="3">
        <v>3110.9599609375</v>
      </c>
      <c r="D5302" s="3">
        <v>3115.43994140625</v>
      </c>
      <c r="E5302" s="3">
        <v>3087.169921875</v>
      </c>
      <c r="F5302" s="3">
        <v>3115.42993164063</v>
      </c>
    </row>
    <row r="5303" ht="12.75" customHeight="1">
      <c r="A5303" s="4">
        <v>44882.0</v>
      </c>
      <c r="B5303" s="2" t="s">
        <v>7</v>
      </c>
      <c r="C5303" s="3">
        <v>85.2200012207031</v>
      </c>
      <c r="D5303" s="3">
        <v>85.4499969482422</v>
      </c>
      <c r="E5303" s="3">
        <v>81.4000015258789</v>
      </c>
      <c r="F5303" s="3">
        <v>81.6399993896484</v>
      </c>
    </row>
    <row r="5304" ht="12.75" customHeight="1">
      <c r="A5304" s="4">
        <v>44883.0</v>
      </c>
      <c r="B5304" s="2" t="s">
        <v>8</v>
      </c>
      <c r="C5304" s="3">
        <v>14320.6103515625</v>
      </c>
      <c r="D5304" s="3">
        <v>14457.759765625</v>
      </c>
      <c r="E5304" s="3">
        <v>14300.2099609375</v>
      </c>
      <c r="F5304" s="3">
        <v>14431.8603515625</v>
      </c>
    </row>
    <row r="5305" ht="12.75" customHeight="1">
      <c r="A5305" s="4">
        <v>44883.0</v>
      </c>
      <c r="B5305" s="2" t="s">
        <v>9</v>
      </c>
      <c r="C5305" s="3">
        <v>18382.94921875</v>
      </c>
      <c r="D5305" s="3">
        <v>18394.599609375</v>
      </c>
      <c r="E5305" s="3">
        <v>18209.80078125</v>
      </c>
      <c r="F5305" s="3">
        <v>18307.650390625</v>
      </c>
    </row>
    <row r="5306" ht="12.75" customHeight="1">
      <c r="A5306" s="4">
        <v>44883.0</v>
      </c>
      <c r="B5306" s="2" t="s">
        <v>11</v>
      </c>
      <c r="C5306" s="3">
        <v>28009.8203125</v>
      </c>
      <c r="D5306" s="3">
        <v>28045.439453125</v>
      </c>
      <c r="E5306" s="3">
        <v>27877.779296875</v>
      </c>
      <c r="F5306" s="3">
        <v>27899.76953125</v>
      </c>
    </row>
    <row r="5307" ht="12.75" customHeight="1">
      <c r="A5307" s="4">
        <v>44883.0</v>
      </c>
      <c r="B5307" s="2" t="s">
        <v>6</v>
      </c>
      <c r="C5307" s="3">
        <v>3966.38989257813</v>
      </c>
      <c r="D5307" s="3">
        <v>3979.88989257813</v>
      </c>
      <c r="E5307" s="3">
        <v>3935.97998046875</v>
      </c>
      <c r="F5307" s="3">
        <v>3965.34008789063</v>
      </c>
    </row>
    <row r="5308" ht="12.75" customHeight="1">
      <c r="A5308" s="4">
        <v>44883.0</v>
      </c>
      <c r="B5308" s="2" t="s">
        <v>10</v>
      </c>
      <c r="C5308" s="3">
        <v>3116.72998046875</v>
      </c>
      <c r="D5308" s="3">
        <v>3126.7099609375</v>
      </c>
      <c r="E5308" s="3">
        <v>3096.88989257813</v>
      </c>
      <c r="F5308" s="3">
        <v>3097.23999023438</v>
      </c>
    </row>
    <row r="5309" ht="12.75" customHeight="1">
      <c r="A5309" s="4">
        <v>44883.0</v>
      </c>
      <c r="B5309" s="2" t="s">
        <v>7</v>
      </c>
      <c r="C5309" s="3">
        <v>82.0899963378906</v>
      </c>
      <c r="D5309" s="3">
        <v>82.6399993896484</v>
      </c>
      <c r="E5309" s="3">
        <v>77.2399978637695</v>
      </c>
      <c r="F5309" s="3">
        <v>80.0800018310547</v>
      </c>
    </row>
    <row r="5310" ht="12.75" customHeight="1">
      <c r="A5310" s="4">
        <v>44886.0</v>
      </c>
      <c r="B5310" s="2" t="s">
        <v>8</v>
      </c>
      <c r="C5310" s="3">
        <v>14395.5302734375</v>
      </c>
      <c r="D5310" s="3">
        <v>14425.9501953125</v>
      </c>
      <c r="E5310" s="3">
        <v>14321.83984375</v>
      </c>
      <c r="F5310" s="3">
        <v>14379.9296875</v>
      </c>
    </row>
    <row r="5311" ht="12.75" customHeight="1">
      <c r="A5311" s="4">
        <v>44886.0</v>
      </c>
      <c r="B5311" s="2" t="s">
        <v>9</v>
      </c>
      <c r="C5311" s="3">
        <v>18246.400390625</v>
      </c>
      <c r="D5311" s="3">
        <v>18262.30078125</v>
      </c>
      <c r="E5311" s="3">
        <v>18133.349609375</v>
      </c>
      <c r="F5311" s="3">
        <v>18159.94921875</v>
      </c>
    </row>
    <row r="5312" ht="12.75" customHeight="1">
      <c r="A5312" s="4">
        <v>44886.0</v>
      </c>
      <c r="B5312" s="2" t="s">
        <v>11</v>
      </c>
      <c r="C5312" s="3">
        <v>27982.0</v>
      </c>
      <c r="D5312" s="3">
        <v>28007.060546875</v>
      </c>
      <c r="E5312" s="3">
        <v>27846.30078125</v>
      </c>
      <c r="F5312" s="3">
        <v>27944.7890625</v>
      </c>
    </row>
    <row r="5313" ht="12.75" customHeight="1">
      <c r="A5313" s="4">
        <v>44886.0</v>
      </c>
      <c r="B5313" s="2" t="s">
        <v>6</v>
      </c>
      <c r="C5313" s="3">
        <v>3956.22998046875</v>
      </c>
      <c r="D5313" s="3">
        <v>3962.0</v>
      </c>
      <c r="E5313" s="3">
        <v>3933.34008789063</v>
      </c>
      <c r="F5313" s="3">
        <v>3949.93994140625</v>
      </c>
    </row>
    <row r="5314" ht="12.75" customHeight="1">
      <c r="A5314" s="4">
        <v>44886.0</v>
      </c>
      <c r="B5314" s="2" t="s">
        <v>10</v>
      </c>
      <c r="C5314" s="3">
        <v>3078.05688476563</v>
      </c>
      <c r="D5314" s="3">
        <v>3085.24291992188</v>
      </c>
      <c r="E5314" s="3">
        <v>3056.169921875</v>
      </c>
      <c r="F5314" s="3">
        <v>3085.0439453125</v>
      </c>
    </row>
    <row r="5315" ht="12.75" customHeight="1">
      <c r="A5315" s="4">
        <v>44886.0</v>
      </c>
      <c r="B5315" s="2" t="s">
        <v>7</v>
      </c>
      <c r="C5315" s="3">
        <v>80.3000030517578</v>
      </c>
      <c r="D5315" s="3">
        <v>80.3000030517578</v>
      </c>
      <c r="E5315" s="3">
        <v>75.0800018310547</v>
      </c>
      <c r="F5315" s="3">
        <v>79.7300033569336</v>
      </c>
    </row>
    <row r="5316" ht="12.75" customHeight="1">
      <c r="A5316" s="4">
        <v>44887.0</v>
      </c>
      <c r="B5316" s="2" t="s">
        <v>8</v>
      </c>
      <c r="C5316" s="3">
        <v>14352.5400390625</v>
      </c>
      <c r="D5316" s="3">
        <v>14485.490234375</v>
      </c>
      <c r="E5316" s="3">
        <v>14343.7998046875</v>
      </c>
      <c r="F5316" s="3">
        <v>14422.349609375</v>
      </c>
    </row>
    <row r="5317" ht="12.75" customHeight="1">
      <c r="A5317" s="4">
        <v>44887.0</v>
      </c>
      <c r="B5317" s="2" t="s">
        <v>9</v>
      </c>
      <c r="C5317" s="3">
        <v>18179.150390625</v>
      </c>
      <c r="D5317" s="3">
        <v>18261.849609375</v>
      </c>
      <c r="E5317" s="3">
        <v>18137.69921875</v>
      </c>
      <c r="F5317" s="3">
        <v>18244.19921875</v>
      </c>
    </row>
    <row r="5318" ht="12.75" customHeight="1">
      <c r="A5318" s="4">
        <v>44887.0</v>
      </c>
      <c r="B5318" s="2" t="s">
        <v>11</v>
      </c>
      <c r="C5318" s="3">
        <v>28059.509765625</v>
      </c>
      <c r="D5318" s="3">
        <v>28203.349609375</v>
      </c>
      <c r="E5318" s="3">
        <v>28038.16015625</v>
      </c>
      <c r="F5318" s="3">
        <v>28115.740234375</v>
      </c>
    </row>
    <row r="5319" ht="12.75" customHeight="1">
      <c r="A5319" s="4">
        <v>44887.0</v>
      </c>
      <c r="B5319" s="2" t="s">
        <v>6</v>
      </c>
      <c r="C5319" s="3">
        <v>3965.51000976563</v>
      </c>
      <c r="D5319" s="3">
        <v>4005.8798828125</v>
      </c>
      <c r="E5319" s="3">
        <v>3956.8798828125</v>
      </c>
      <c r="F5319" s="3">
        <v>4003.580078125</v>
      </c>
    </row>
    <row r="5320" ht="12.75" customHeight="1">
      <c r="A5320" s="4">
        <v>44887.0</v>
      </c>
      <c r="B5320" s="2" t="s">
        <v>10</v>
      </c>
      <c r="C5320" s="3">
        <v>3084.23291015625</v>
      </c>
      <c r="D5320" s="3">
        <v>3118.1201171875</v>
      </c>
      <c r="E5320" s="3">
        <v>3076.32104492188</v>
      </c>
      <c r="F5320" s="3">
        <v>3088.94311523438</v>
      </c>
    </row>
    <row r="5321" ht="12.75" customHeight="1">
      <c r="A5321" s="4">
        <v>44887.0</v>
      </c>
      <c r="B5321" s="2" t="s">
        <v>7</v>
      </c>
      <c r="C5321" s="3">
        <v>80.2200012207031</v>
      </c>
      <c r="D5321" s="3">
        <v>82.3600006103516</v>
      </c>
      <c r="E5321" s="3">
        <v>79.8499984741211</v>
      </c>
      <c r="F5321" s="3">
        <v>80.9499969482422</v>
      </c>
    </row>
    <row r="5322" ht="12.75" customHeight="1">
      <c r="A5322" s="4">
        <v>44888.0</v>
      </c>
      <c r="B5322" s="2" t="s">
        <v>8</v>
      </c>
      <c r="C5322" s="3">
        <v>14438.2001953125</v>
      </c>
      <c r="D5322" s="3">
        <v>14446.330078125</v>
      </c>
      <c r="E5322" s="3">
        <v>14363.509765625</v>
      </c>
      <c r="F5322" s="3">
        <v>14427.58984375</v>
      </c>
    </row>
    <row r="5323" ht="12.75" customHeight="1">
      <c r="A5323" s="4">
        <v>44888.0</v>
      </c>
      <c r="B5323" s="2" t="s">
        <v>9</v>
      </c>
      <c r="C5323" s="3">
        <v>18325.19921875</v>
      </c>
      <c r="D5323" s="3">
        <v>18325.400390625</v>
      </c>
      <c r="E5323" s="3">
        <v>18246.0</v>
      </c>
      <c r="F5323" s="3">
        <v>18267.25</v>
      </c>
    </row>
    <row r="5324" ht="12.75" customHeight="1">
      <c r="A5324" s="4">
        <v>44888.0</v>
      </c>
      <c r="B5324" s="2" t="s">
        <v>6</v>
      </c>
      <c r="C5324" s="3">
        <v>4000.30004882813</v>
      </c>
      <c r="D5324" s="3">
        <v>4033.78002929688</v>
      </c>
      <c r="E5324" s="3">
        <v>3998.65991210938</v>
      </c>
      <c r="F5324" s="3">
        <v>4027.26000976563</v>
      </c>
    </row>
    <row r="5325" ht="12.75" customHeight="1">
      <c r="A5325" s="4">
        <v>44888.0</v>
      </c>
      <c r="B5325" s="2" t="s">
        <v>10</v>
      </c>
      <c r="C5325" s="3">
        <v>3084.73999023438</v>
      </c>
      <c r="D5325" s="3">
        <v>3108.24389648438</v>
      </c>
      <c r="E5325" s="3">
        <v>3075.32397460938</v>
      </c>
      <c r="F5325" s="3">
        <v>3096.90698242188</v>
      </c>
    </row>
    <row r="5326" ht="12.75" customHeight="1">
      <c r="A5326" s="4">
        <v>44888.0</v>
      </c>
      <c r="B5326" s="2" t="s">
        <v>7</v>
      </c>
      <c r="C5326" s="3">
        <v>81.0800018310547</v>
      </c>
      <c r="D5326" s="3">
        <v>81.9499969482422</v>
      </c>
      <c r="E5326" s="3">
        <v>76.8300018310547</v>
      </c>
      <c r="F5326" s="3">
        <v>77.9400024414063</v>
      </c>
    </row>
    <row r="5327" ht="12.75" customHeight="1">
      <c r="A5327" s="4">
        <v>44889.0</v>
      </c>
      <c r="B5327" s="2" t="s">
        <v>8</v>
      </c>
      <c r="C5327" s="3">
        <v>14456.150390625</v>
      </c>
      <c r="D5327" s="3">
        <v>14570.7099609375</v>
      </c>
      <c r="E5327" s="3">
        <v>14447.5498046875</v>
      </c>
      <c r="F5327" s="3">
        <v>14539.5595703125</v>
      </c>
    </row>
    <row r="5328" ht="12.75" customHeight="1">
      <c r="A5328" s="4">
        <v>44889.0</v>
      </c>
      <c r="B5328" s="2" t="s">
        <v>9</v>
      </c>
      <c r="C5328" s="3">
        <v>18326.099609375</v>
      </c>
      <c r="D5328" s="3">
        <v>18529.69921875</v>
      </c>
      <c r="E5328" s="3">
        <v>18294.25</v>
      </c>
      <c r="F5328" s="3">
        <v>18484.099609375</v>
      </c>
    </row>
    <row r="5329" ht="12.75" customHeight="1">
      <c r="A5329" s="4">
        <v>44889.0</v>
      </c>
      <c r="B5329" s="2" t="s">
        <v>11</v>
      </c>
      <c r="C5329" s="3">
        <v>28373.720703125</v>
      </c>
      <c r="D5329" s="3">
        <v>28502.2890625</v>
      </c>
      <c r="E5329" s="3">
        <v>28363.66015625</v>
      </c>
      <c r="F5329" s="3">
        <v>28383.08984375</v>
      </c>
    </row>
    <row r="5330" ht="12.75" customHeight="1">
      <c r="A5330" s="4">
        <v>44889.0</v>
      </c>
      <c r="B5330" s="2" t="s">
        <v>10</v>
      </c>
      <c r="C5330" s="3">
        <v>3104.09594726563</v>
      </c>
      <c r="D5330" s="3">
        <v>3113.23901367188</v>
      </c>
      <c r="E5330" s="3">
        <v>3084.85498046875</v>
      </c>
      <c r="F5330" s="3">
        <v>3089.31005859375</v>
      </c>
    </row>
    <row r="5331" ht="12.75" customHeight="1">
      <c r="A5331" s="4">
        <v>44890.0</v>
      </c>
      <c r="B5331" s="2" t="s">
        <v>8</v>
      </c>
      <c r="C5331" s="3">
        <v>14547.580078125</v>
      </c>
      <c r="D5331" s="3">
        <v>14571.66015625</v>
      </c>
      <c r="E5331" s="3">
        <v>14498.0498046875</v>
      </c>
      <c r="F5331" s="3">
        <v>14541.3798828125</v>
      </c>
    </row>
    <row r="5332" ht="12.75" customHeight="1">
      <c r="A5332" s="4">
        <v>44890.0</v>
      </c>
      <c r="B5332" s="2" t="s">
        <v>9</v>
      </c>
      <c r="C5332" s="3">
        <v>18528.44921875</v>
      </c>
      <c r="D5332" s="3">
        <v>18534.900390625</v>
      </c>
      <c r="E5332" s="3">
        <v>18445.099609375</v>
      </c>
      <c r="F5332" s="3">
        <v>18512.75</v>
      </c>
    </row>
    <row r="5333" ht="12.75" customHeight="1">
      <c r="A5333" s="4">
        <v>44890.0</v>
      </c>
      <c r="B5333" s="2" t="s">
        <v>11</v>
      </c>
      <c r="C5333" s="3">
        <v>28398.76953125</v>
      </c>
      <c r="D5333" s="3">
        <v>28399.880859375</v>
      </c>
      <c r="E5333" s="3">
        <v>28263.599609375</v>
      </c>
      <c r="F5333" s="3">
        <v>28283.029296875</v>
      </c>
    </row>
    <row r="5334" ht="12.75" customHeight="1">
      <c r="A5334" s="4">
        <v>44890.0</v>
      </c>
      <c r="B5334" s="2" t="s">
        <v>6</v>
      </c>
      <c r="C5334" s="3">
        <v>4023.34008789063</v>
      </c>
      <c r="D5334" s="3">
        <v>4034.02001953125</v>
      </c>
      <c r="E5334" s="3">
        <v>4020.76000976563</v>
      </c>
      <c r="F5334" s="3">
        <v>4026.1201171875</v>
      </c>
    </row>
    <row r="5335" ht="12.75" customHeight="1">
      <c r="A5335" s="4">
        <v>44890.0</v>
      </c>
      <c r="B5335" s="2" t="s">
        <v>10</v>
      </c>
      <c r="C5335" s="3">
        <v>3085.4599609375</v>
      </c>
      <c r="D5335" s="3">
        <v>3111.419921875</v>
      </c>
      <c r="E5335" s="3">
        <v>3077.96997070313</v>
      </c>
      <c r="F5335" s="3">
        <v>3101.68994140625</v>
      </c>
    </row>
    <row r="5336" ht="12.75" customHeight="1">
      <c r="A5336" s="4">
        <v>44890.0</v>
      </c>
      <c r="B5336" s="2" t="s">
        <v>7</v>
      </c>
      <c r="C5336" s="3">
        <v>77.5100021362305</v>
      </c>
      <c r="D5336" s="3">
        <v>79.9000015258789</v>
      </c>
      <c r="E5336" s="3">
        <v>76.2200012207031</v>
      </c>
      <c r="F5336" s="3">
        <v>76.2799987792969</v>
      </c>
    </row>
    <row r="5337" ht="12.75" customHeight="1">
      <c r="A5337" s="4">
        <v>44893.0</v>
      </c>
      <c r="B5337" s="2" t="s">
        <v>8</v>
      </c>
      <c r="C5337" s="3">
        <v>14471.099609375</v>
      </c>
      <c r="D5337" s="3">
        <v>14514.73046875</v>
      </c>
      <c r="E5337" s="3">
        <v>14374.150390625</v>
      </c>
      <c r="F5337" s="3">
        <v>14383.3603515625</v>
      </c>
    </row>
    <row r="5338" ht="12.75" customHeight="1">
      <c r="A5338" s="4">
        <v>44893.0</v>
      </c>
      <c r="B5338" s="2" t="s">
        <v>9</v>
      </c>
      <c r="C5338" s="3">
        <v>18430.55078125</v>
      </c>
      <c r="D5338" s="3">
        <v>18614.25</v>
      </c>
      <c r="E5338" s="3">
        <v>18365.599609375</v>
      </c>
      <c r="F5338" s="3">
        <v>18562.75</v>
      </c>
    </row>
    <row r="5339" ht="12.75" customHeight="1">
      <c r="A5339" s="4">
        <v>44893.0</v>
      </c>
      <c r="B5339" s="2" t="s">
        <v>11</v>
      </c>
      <c r="C5339" s="3">
        <v>28220.560546875</v>
      </c>
      <c r="D5339" s="3">
        <v>28238.5</v>
      </c>
      <c r="E5339" s="3">
        <v>28046.3203125</v>
      </c>
      <c r="F5339" s="3">
        <v>28162.830078125</v>
      </c>
    </row>
    <row r="5340" ht="12.75" customHeight="1">
      <c r="A5340" s="4">
        <v>44893.0</v>
      </c>
      <c r="B5340" s="2" t="s">
        <v>6</v>
      </c>
      <c r="C5340" s="3">
        <v>4005.36010742188</v>
      </c>
      <c r="D5340" s="3">
        <v>4012.27001953125</v>
      </c>
      <c r="E5340" s="3">
        <v>3955.77001953125</v>
      </c>
      <c r="F5340" s="3">
        <v>3963.93994140625</v>
      </c>
    </row>
    <row r="5341" ht="12.75" customHeight="1">
      <c r="A5341" s="4">
        <v>44893.0</v>
      </c>
      <c r="B5341" s="2" t="s">
        <v>10</v>
      </c>
      <c r="C5341" s="3">
        <v>3055.2900390625</v>
      </c>
      <c r="D5341" s="3">
        <v>3080.17993164063</v>
      </c>
      <c r="E5341" s="3">
        <v>3034.69995117188</v>
      </c>
      <c r="F5341" s="3">
        <v>3078.55004882813</v>
      </c>
    </row>
    <row r="5342" ht="12.75" customHeight="1">
      <c r="A5342" s="4">
        <v>44893.0</v>
      </c>
      <c r="B5342" s="2" t="s">
        <v>7</v>
      </c>
      <c r="C5342" s="3">
        <v>75.9300003051758</v>
      </c>
      <c r="D5342" s="3">
        <v>77.8399963378906</v>
      </c>
      <c r="E5342" s="3">
        <v>73.5999984741211</v>
      </c>
      <c r="F5342" s="3">
        <v>77.2399978637695</v>
      </c>
    </row>
    <row r="5343" ht="12.75" customHeight="1">
      <c r="A5343" s="4">
        <v>44894.0</v>
      </c>
      <c r="B5343" s="2" t="s">
        <v>8</v>
      </c>
      <c r="C5343" s="3">
        <v>14404.669921875</v>
      </c>
      <c r="D5343" s="3">
        <v>14429.8701171875</v>
      </c>
      <c r="E5343" s="3">
        <v>14327.0400390625</v>
      </c>
      <c r="F5343" s="3">
        <v>14355.4501953125</v>
      </c>
    </row>
    <row r="5344" ht="12.75" customHeight="1">
      <c r="A5344" s="4">
        <v>44894.0</v>
      </c>
      <c r="B5344" s="2" t="s">
        <v>9</v>
      </c>
      <c r="C5344" s="3">
        <v>18552.44921875</v>
      </c>
      <c r="D5344" s="3">
        <v>18678.099609375</v>
      </c>
      <c r="E5344" s="3">
        <v>18552.150390625</v>
      </c>
      <c r="F5344" s="3">
        <v>18618.05078125</v>
      </c>
    </row>
    <row r="5345" ht="12.75" customHeight="1">
      <c r="A5345" s="4">
        <v>44894.0</v>
      </c>
      <c r="B5345" s="2" t="s">
        <v>11</v>
      </c>
      <c r="C5345" s="3">
        <v>27991.5</v>
      </c>
      <c r="D5345" s="3">
        <v>28055.91015625</v>
      </c>
      <c r="E5345" s="3">
        <v>27899.98046875</v>
      </c>
      <c r="F5345" s="3">
        <v>28027.83984375</v>
      </c>
    </row>
    <row r="5346" ht="12.75" customHeight="1">
      <c r="A5346" s="4">
        <v>44894.0</v>
      </c>
      <c r="B5346" s="2" t="s">
        <v>6</v>
      </c>
      <c r="C5346" s="3">
        <v>3964.18994140625</v>
      </c>
      <c r="D5346" s="3">
        <v>3976.77001953125</v>
      </c>
      <c r="E5346" s="3">
        <v>3937.64990234375</v>
      </c>
      <c r="F5346" s="3">
        <v>3957.6298828125</v>
      </c>
    </row>
    <row r="5347" ht="12.75" customHeight="1">
      <c r="A5347" s="4">
        <v>44894.0</v>
      </c>
      <c r="B5347" s="2" t="s">
        <v>10</v>
      </c>
      <c r="C5347" s="3">
        <v>3096.11010742188</v>
      </c>
      <c r="D5347" s="3">
        <v>3152.0</v>
      </c>
      <c r="E5347" s="3">
        <v>3096.11010742188</v>
      </c>
      <c r="F5347" s="3">
        <v>3149.75</v>
      </c>
    </row>
    <row r="5348" ht="12.75" customHeight="1">
      <c r="A5348" s="4">
        <v>44894.0</v>
      </c>
      <c r="B5348" s="2" t="s">
        <v>7</v>
      </c>
      <c r="C5348" s="3">
        <v>76.5400009155273</v>
      </c>
      <c r="D5348" s="3">
        <v>79.6500015258789</v>
      </c>
      <c r="E5348" s="3">
        <v>76.2900009155273</v>
      </c>
      <c r="F5348" s="3">
        <v>78.1999969482422</v>
      </c>
    </row>
    <row r="5349" ht="12.75" customHeight="1">
      <c r="A5349" s="4">
        <v>44895.0</v>
      </c>
      <c r="B5349" s="2" t="s">
        <v>8</v>
      </c>
      <c r="C5349" s="3">
        <v>14429.2197265625</v>
      </c>
      <c r="D5349" s="3">
        <v>14487.7001953125</v>
      </c>
      <c r="E5349" s="3">
        <v>14363.3203125</v>
      </c>
      <c r="F5349" s="3">
        <v>14397.0400390625</v>
      </c>
    </row>
    <row r="5350" ht="12.75" customHeight="1">
      <c r="A5350" s="4">
        <v>44895.0</v>
      </c>
      <c r="B5350" s="2" t="s">
        <v>9</v>
      </c>
      <c r="C5350" s="3">
        <v>18625.69921875</v>
      </c>
      <c r="D5350" s="3">
        <v>18816.05078125</v>
      </c>
      <c r="E5350" s="3">
        <v>18616.55078125</v>
      </c>
      <c r="F5350" s="3">
        <v>18758.349609375</v>
      </c>
    </row>
    <row r="5351" ht="12.75" customHeight="1">
      <c r="A5351" s="4">
        <v>44895.0</v>
      </c>
      <c r="B5351" s="2" t="s">
        <v>11</v>
      </c>
      <c r="C5351" s="3">
        <v>27886.669921875</v>
      </c>
      <c r="D5351" s="3">
        <v>27972.890625</v>
      </c>
      <c r="E5351" s="3">
        <v>27802.7109375</v>
      </c>
      <c r="F5351" s="3">
        <v>27968.990234375</v>
      </c>
    </row>
    <row r="5352" ht="12.75" customHeight="1">
      <c r="A5352" s="4">
        <v>44895.0</v>
      </c>
      <c r="B5352" s="2" t="s">
        <v>6</v>
      </c>
      <c r="C5352" s="3">
        <v>3957.17993164063</v>
      </c>
      <c r="D5352" s="3">
        <v>4080.11010742188</v>
      </c>
      <c r="E5352" s="3">
        <v>3938.580078125</v>
      </c>
      <c r="F5352" s="3">
        <v>4080.11010742188</v>
      </c>
    </row>
    <row r="5353" ht="12.75" customHeight="1">
      <c r="A5353" s="4">
        <v>44895.0</v>
      </c>
      <c r="B5353" s="2" t="s">
        <v>10</v>
      </c>
      <c r="C5353" s="3">
        <v>3141.39990234375</v>
      </c>
      <c r="D5353" s="3">
        <v>3158.57006835938</v>
      </c>
      <c r="E5353" s="3">
        <v>3137.3701171875</v>
      </c>
      <c r="F5353" s="3">
        <v>3151.34008789063</v>
      </c>
    </row>
    <row r="5354" ht="12.75" customHeight="1">
      <c r="A5354" s="4">
        <v>44895.0</v>
      </c>
      <c r="B5354" s="2" t="s">
        <v>7</v>
      </c>
      <c r="C5354" s="3">
        <v>79.0</v>
      </c>
      <c r="D5354" s="3">
        <v>81.379997253418</v>
      </c>
      <c r="E5354" s="3">
        <v>78.4000015258789</v>
      </c>
      <c r="F5354" s="3">
        <v>80.5500030517578</v>
      </c>
    </row>
    <row r="5355" ht="12.75" customHeight="1">
      <c r="A5355" s="4">
        <v>44896.0</v>
      </c>
      <c r="B5355" s="2" t="s">
        <v>8</v>
      </c>
      <c r="C5355" s="3">
        <v>14543.7998046875</v>
      </c>
      <c r="D5355" s="3">
        <v>14563.7001953125</v>
      </c>
      <c r="E5355" s="3">
        <v>14423.7900390625</v>
      </c>
      <c r="F5355" s="3">
        <v>14490.2998046875</v>
      </c>
    </row>
    <row r="5356" ht="12.75" customHeight="1">
      <c r="A5356" s="4">
        <v>44896.0</v>
      </c>
      <c r="B5356" s="2" t="s">
        <v>9</v>
      </c>
      <c r="C5356" s="3">
        <v>18871.94921875</v>
      </c>
      <c r="D5356" s="3">
        <v>18887.599609375</v>
      </c>
      <c r="E5356" s="3">
        <v>18778.19921875</v>
      </c>
      <c r="F5356" s="3">
        <v>18812.5</v>
      </c>
    </row>
    <row r="5357" ht="12.75" customHeight="1">
      <c r="A5357" s="4">
        <v>44896.0</v>
      </c>
      <c r="B5357" s="2" t="s">
        <v>11</v>
      </c>
      <c r="C5357" s="3">
        <v>28273.130859375</v>
      </c>
      <c r="D5357" s="3">
        <v>28423.4609375</v>
      </c>
      <c r="E5357" s="3">
        <v>28226.080078125</v>
      </c>
      <c r="F5357" s="3">
        <v>28226.080078125</v>
      </c>
    </row>
    <row r="5358" ht="12.75" customHeight="1">
      <c r="A5358" s="4">
        <v>44896.0</v>
      </c>
      <c r="B5358" s="2" t="s">
        <v>6</v>
      </c>
      <c r="C5358" s="3">
        <v>4087.13989257813</v>
      </c>
      <c r="D5358" s="3">
        <v>4100.509765625</v>
      </c>
      <c r="E5358" s="3">
        <v>4050.8701171875</v>
      </c>
      <c r="F5358" s="3">
        <v>4076.57006835938</v>
      </c>
    </row>
    <row r="5359" ht="12.75" customHeight="1">
      <c r="A5359" s="4">
        <v>44896.0</v>
      </c>
      <c r="B5359" s="2" t="s">
        <v>10</v>
      </c>
      <c r="C5359" s="3">
        <v>3187.98999023438</v>
      </c>
      <c r="D5359" s="3">
        <v>3198.40991210938</v>
      </c>
      <c r="E5359" s="3">
        <v>3164.53002929688</v>
      </c>
      <c r="F5359" s="3">
        <v>3165.46997070313</v>
      </c>
    </row>
    <row r="5360" ht="12.75" customHeight="1">
      <c r="A5360" s="4">
        <v>44896.0</v>
      </c>
      <c r="B5360" s="2" t="s">
        <v>7</v>
      </c>
      <c r="C5360" s="3">
        <v>80.4000015258789</v>
      </c>
      <c r="D5360" s="3">
        <v>83.3399963378906</v>
      </c>
      <c r="E5360" s="3">
        <v>79.9300003051758</v>
      </c>
      <c r="F5360" s="3">
        <v>81.2200012207031</v>
      </c>
    </row>
    <row r="5361" ht="12.75" customHeight="1">
      <c r="A5361" s="4">
        <v>44897.0</v>
      </c>
      <c r="B5361" s="2" t="s">
        <v>8</v>
      </c>
      <c r="C5361" s="3">
        <v>14465.7001953125</v>
      </c>
      <c r="D5361" s="3">
        <v>14584.58984375</v>
      </c>
      <c r="E5361" s="3">
        <v>14372.419921875</v>
      </c>
      <c r="F5361" s="3">
        <v>14529.3896484375</v>
      </c>
    </row>
    <row r="5362" ht="12.75" customHeight="1">
      <c r="A5362" s="4">
        <v>44897.0</v>
      </c>
      <c r="B5362" s="2" t="s">
        <v>9</v>
      </c>
      <c r="C5362" s="3">
        <v>18752.400390625</v>
      </c>
      <c r="D5362" s="3">
        <v>18781.94921875</v>
      </c>
      <c r="E5362" s="3">
        <v>18639.19921875</v>
      </c>
      <c r="F5362" s="3">
        <v>18696.099609375</v>
      </c>
    </row>
    <row r="5363" ht="12.75" customHeight="1">
      <c r="A5363" s="4">
        <v>44897.0</v>
      </c>
      <c r="B5363" s="2" t="s">
        <v>11</v>
      </c>
      <c r="C5363" s="3">
        <v>27983.1796875</v>
      </c>
      <c r="D5363" s="3">
        <v>27983.1796875</v>
      </c>
      <c r="E5363" s="3">
        <v>27662.119140625</v>
      </c>
      <c r="F5363" s="3">
        <v>27777.900390625</v>
      </c>
    </row>
    <row r="5364" ht="12.75" customHeight="1">
      <c r="A5364" s="4">
        <v>44897.0</v>
      </c>
      <c r="B5364" s="2" t="s">
        <v>6</v>
      </c>
      <c r="C5364" s="3">
        <v>4040.169921875</v>
      </c>
      <c r="D5364" s="3">
        <v>4080.47998046875</v>
      </c>
      <c r="E5364" s="3">
        <v>4026.6298828125</v>
      </c>
      <c r="F5364" s="3">
        <v>4071.69995117188</v>
      </c>
    </row>
    <row r="5365" ht="12.75" customHeight="1">
      <c r="A5365" s="4">
        <v>44897.0</v>
      </c>
      <c r="B5365" s="2" t="s">
        <v>10</v>
      </c>
      <c r="C5365" s="3">
        <v>3160.580078125</v>
      </c>
      <c r="D5365" s="3">
        <v>3170.89990234375</v>
      </c>
      <c r="E5365" s="3">
        <v>3149.84008789063</v>
      </c>
      <c r="F5365" s="3">
        <v>3156.13989257813</v>
      </c>
    </row>
    <row r="5366" ht="12.75" customHeight="1">
      <c r="A5366" s="4">
        <v>44897.0</v>
      </c>
      <c r="B5366" s="2" t="s">
        <v>7</v>
      </c>
      <c r="C5366" s="3">
        <v>81.4700012207031</v>
      </c>
      <c r="D5366" s="3">
        <v>82.2200012207031</v>
      </c>
      <c r="E5366" s="3">
        <v>79.6500015258789</v>
      </c>
      <c r="F5366" s="3">
        <v>79.9800033569336</v>
      </c>
    </row>
    <row r="5367" ht="12.75" customHeight="1">
      <c r="A5367" s="4">
        <v>44900.0</v>
      </c>
      <c r="B5367" s="2" t="s">
        <v>8</v>
      </c>
      <c r="C5367" s="3">
        <v>14487.4296875</v>
      </c>
      <c r="D5367" s="3">
        <v>14507.16015625</v>
      </c>
      <c r="E5367" s="3">
        <v>14394.3701171875</v>
      </c>
      <c r="F5367" s="3">
        <v>14447.6103515625</v>
      </c>
    </row>
    <row r="5368" ht="12.75" customHeight="1">
      <c r="A5368" s="4">
        <v>44900.0</v>
      </c>
      <c r="B5368" s="2" t="s">
        <v>9</v>
      </c>
      <c r="C5368" s="3">
        <v>18719.55078125</v>
      </c>
      <c r="D5368" s="3">
        <v>18728.599609375</v>
      </c>
      <c r="E5368" s="3">
        <v>18591.349609375</v>
      </c>
      <c r="F5368" s="3">
        <v>18701.05078125</v>
      </c>
    </row>
    <row r="5369" ht="12.75" customHeight="1">
      <c r="A5369" s="4">
        <v>44900.0</v>
      </c>
      <c r="B5369" s="2" t="s">
        <v>11</v>
      </c>
      <c r="C5369" s="3">
        <v>27752.990234375</v>
      </c>
      <c r="D5369" s="3">
        <v>27854.109375</v>
      </c>
      <c r="E5369" s="3">
        <v>27700.859375</v>
      </c>
      <c r="F5369" s="3">
        <v>27820.400390625</v>
      </c>
    </row>
    <row r="5370" ht="12.75" customHeight="1">
      <c r="A5370" s="4">
        <v>44900.0</v>
      </c>
      <c r="B5370" s="2" t="s">
        <v>6</v>
      </c>
      <c r="C5370" s="3">
        <v>4052.02001953125</v>
      </c>
      <c r="D5370" s="3">
        <v>4052.44995117188</v>
      </c>
      <c r="E5370" s="3">
        <v>3984.48999023438</v>
      </c>
      <c r="F5370" s="3">
        <v>3998.84008789063</v>
      </c>
    </row>
    <row r="5371" ht="12.75" customHeight="1">
      <c r="A5371" s="4">
        <v>44900.0</v>
      </c>
      <c r="B5371" s="2" t="s">
        <v>10</v>
      </c>
      <c r="C5371" s="3">
        <v>3181.919921875</v>
      </c>
      <c r="D5371" s="3">
        <v>3213.43994140625</v>
      </c>
      <c r="E5371" s="3">
        <v>3177.06005859375</v>
      </c>
      <c r="F5371" s="3">
        <v>3211.81005859375</v>
      </c>
    </row>
    <row r="5372" ht="12.75" customHeight="1">
      <c r="A5372" s="4">
        <v>44900.0</v>
      </c>
      <c r="B5372" s="2" t="s">
        <v>7</v>
      </c>
      <c r="C5372" s="3">
        <v>79.9899978637695</v>
      </c>
      <c r="D5372" s="3">
        <v>82.7200012207031</v>
      </c>
      <c r="E5372" s="3">
        <v>76.7699966430664</v>
      </c>
      <c r="F5372" s="3">
        <v>76.9300003051758</v>
      </c>
    </row>
    <row r="5373" ht="12.75" customHeight="1">
      <c r="A5373" s="4">
        <v>44901.0</v>
      </c>
      <c r="B5373" s="2" t="s">
        <v>8</v>
      </c>
      <c r="C5373" s="3">
        <v>14406.8701171875</v>
      </c>
      <c r="D5373" s="3">
        <v>14471.5</v>
      </c>
      <c r="E5373" s="3">
        <v>14305.259765625</v>
      </c>
      <c r="F5373" s="3">
        <v>14343.1904296875</v>
      </c>
    </row>
    <row r="5374" ht="12.75" customHeight="1">
      <c r="A5374" s="4">
        <v>44901.0</v>
      </c>
      <c r="B5374" s="2" t="s">
        <v>9</v>
      </c>
      <c r="C5374" s="3">
        <v>18600.650390625</v>
      </c>
      <c r="D5374" s="3">
        <v>18654.900390625</v>
      </c>
      <c r="E5374" s="3">
        <v>18577.900390625</v>
      </c>
      <c r="F5374" s="3">
        <v>18642.75</v>
      </c>
    </row>
    <row r="5375" ht="12.75" customHeight="1">
      <c r="A5375" s="4">
        <v>44901.0</v>
      </c>
      <c r="B5375" s="2" t="s">
        <v>11</v>
      </c>
      <c r="C5375" s="3">
        <v>27704.060546875</v>
      </c>
      <c r="D5375" s="3">
        <v>27934.0703125</v>
      </c>
      <c r="E5375" s="3">
        <v>27698.310546875</v>
      </c>
      <c r="F5375" s="3">
        <v>27885.869140625</v>
      </c>
    </row>
    <row r="5376" ht="12.75" customHeight="1">
      <c r="A5376" s="4">
        <v>44901.0</v>
      </c>
      <c r="B5376" s="2" t="s">
        <v>6</v>
      </c>
      <c r="C5376" s="3">
        <v>3996.6298828125</v>
      </c>
      <c r="D5376" s="3">
        <v>4001.51000976563</v>
      </c>
      <c r="E5376" s="3">
        <v>3918.38989257813</v>
      </c>
      <c r="F5376" s="3">
        <v>3941.26000976563</v>
      </c>
    </row>
    <row r="5377" ht="12.75" customHeight="1">
      <c r="A5377" s="4">
        <v>44901.0</v>
      </c>
      <c r="B5377" s="2" t="s">
        <v>10</v>
      </c>
      <c r="C5377" s="3">
        <v>3200.28002929688</v>
      </c>
      <c r="D5377" s="3">
        <v>3224.82006835938</v>
      </c>
      <c r="E5377" s="3">
        <v>3195.080078125</v>
      </c>
      <c r="F5377" s="3">
        <v>3212.53002929688</v>
      </c>
    </row>
    <row r="5378" ht="12.75" customHeight="1">
      <c r="A5378" s="4">
        <v>44901.0</v>
      </c>
      <c r="B5378" s="2" t="s">
        <v>7</v>
      </c>
      <c r="C5378" s="3">
        <v>77.3499984741211</v>
      </c>
      <c r="D5378" s="3">
        <v>77.879997253418</v>
      </c>
      <c r="E5378" s="3">
        <v>73.4100036621094</v>
      </c>
      <c r="F5378" s="3">
        <v>74.25</v>
      </c>
    </row>
    <row r="5379" ht="12.75" customHeight="1">
      <c r="A5379" s="4">
        <v>44902.0</v>
      </c>
      <c r="B5379" s="2" t="s">
        <v>8</v>
      </c>
      <c r="C5379" s="3">
        <v>14304.9501953125</v>
      </c>
      <c r="D5379" s="3">
        <v>14372.349609375</v>
      </c>
      <c r="E5379" s="3">
        <v>14218.1796875</v>
      </c>
      <c r="F5379" s="3">
        <v>14261.1904296875</v>
      </c>
    </row>
    <row r="5380" ht="12.75" customHeight="1">
      <c r="A5380" s="4">
        <v>44902.0</v>
      </c>
      <c r="B5380" s="2" t="s">
        <v>9</v>
      </c>
      <c r="C5380" s="3">
        <v>18638.849609375</v>
      </c>
      <c r="D5380" s="3">
        <v>18668.30078125</v>
      </c>
      <c r="E5380" s="3">
        <v>18528.400390625</v>
      </c>
      <c r="F5380" s="3">
        <v>18560.5</v>
      </c>
    </row>
    <row r="5381" ht="12.75" customHeight="1">
      <c r="A5381" s="4">
        <v>44902.0</v>
      </c>
      <c r="B5381" s="2" t="s">
        <v>11</v>
      </c>
      <c r="C5381" s="3">
        <v>27670.2890625</v>
      </c>
      <c r="D5381" s="3">
        <v>27786.25</v>
      </c>
      <c r="E5381" s="3">
        <v>27646.779296875</v>
      </c>
      <c r="F5381" s="3">
        <v>27686.400390625</v>
      </c>
    </row>
    <row r="5382" ht="12.75" customHeight="1">
      <c r="A5382" s="4">
        <v>44902.0</v>
      </c>
      <c r="B5382" s="2" t="s">
        <v>6</v>
      </c>
      <c r="C5382" s="3">
        <v>3933.28002929688</v>
      </c>
      <c r="D5382" s="3">
        <v>3957.57006835938</v>
      </c>
      <c r="E5382" s="3">
        <v>3922.67993164063</v>
      </c>
      <c r="F5382" s="3">
        <v>3933.919921875</v>
      </c>
    </row>
    <row r="5383" ht="12.75" customHeight="1">
      <c r="A5383" s="4">
        <v>44902.0</v>
      </c>
      <c r="B5383" s="2" t="s">
        <v>10</v>
      </c>
      <c r="C5383" s="3">
        <v>3204.93994140625</v>
      </c>
      <c r="D5383" s="3">
        <v>3226.080078125</v>
      </c>
      <c r="E5383" s="3">
        <v>3188.669921875</v>
      </c>
      <c r="F5383" s="3">
        <v>3199.6201171875</v>
      </c>
    </row>
    <row r="5384" ht="12.75" customHeight="1">
      <c r="A5384" s="4">
        <v>44902.0</v>
      </c>
      <c r="B5384" s="2" t="s">
        <v>7</v>
      </c>
      <c r="C5384" s="3">
        <v>74.5500030517578</v>
      </c>
      <c r="D5384" s="3">
        <v>75.379997253418</v>
      </c>
      <c r="E5384" s="3">
        <v>71.75</v>
      </c>
      <c r="F5384" s="3">
        <v>72.0100021362305</v>
      </c>
    </row>
    <row r="5385" ht="12.75" customHeight="1">
      <c r="A5385" s="4">
        <v>44903.0</v>
      </c>
      <c r="B5385" s="2" t="s">
        <v>8</v>
      </c>
      <c r="C5385" s="3">
        <v>14277.75</v>
      </c>
      <c r="D5385" s="3">
        <v>14298.8095703125</v>
      </c>
      <c r="E5385" s="3">
        <v>14196.76953125</v>
      </c>
      <c r="F5385" s="3">
        <v>14264.5595703125</v>
      </c>
    </row>
    <row r="5386" ht="12.75" customHeight="1">
      <c r="A5386" s="4">
        <v>44903.0</v>
      </c>
      <c r="B5386" s="2" t="s">
        <v>9</v>
      </c>
      <c r="C5386" s="3">
        <v>18570.849609375</v>
      </c>
      <c r="D5386" s="3">
        <v>18625.0</v>
      </c>
      <c r="E5386" s="3">
        <v>18536.94921875</v>
      </c>
      <c r="F5386" s="3">
        <v>18609.349609375</v>
      </c>
    </row>
    <row r="5387" ht="12.75" customHeight="1">
      <c r="A5387" s="4">
        <v>44903.0</v>
      </c>
      <c r="B5387" s="2" t="s">
        <v>11</v>
      </c>
      <c r="C5387" s="3">
        <v>27622.30078125</v>
      </c>
      <c r="D5387" s="3">
        <v>27643.640625</v>
      </c>
      <c r="E5387" s="3">
        <v>27415.66015625</v>
      </c>
      <c r="F5387" s="3">
        <v>27574.4296875</v>
      </c>
    </row>
    <row r="5388" ht="12.75" customHeight="1">
      <c r="A5388" s="4">
        <v>44903.0</v>
      </c>
      <c r="B5388" s="2" t="s">
        <v>6</v>
      </c>
      <c r="C5388" s="3">
        <v>3947.7900390625</v>
      </c>
      <c r="D5388" s="3">
        <v>3974.18994140625</v>
      </c>
      <c r="E5388" s="3">
        <v>3935.830078125</v>
      </c>
      <c r="F5388" s="3">
        <v>3963.51000976563</v>
      </c>
    </row>
    <row r="5389" ht="12.75" customHeight="1">
      <c r="A5389" s="4">
        <v>44903.0</v>
      </c>
      <c r="B5389" s="2" t="s">
        <v>10</v>
      </c>
      <c r="C5389" s="3">
        <v>3196.02001953125</v>
      </c>
      <c r="D5389" s="3">
        <v>3206.71997070313</v>
      </c>
      <c r="E5389" s="3">
        <v>3187.26000976563</v>
      </c>
      <c r="F5389" s="3">
        <v>3197.35009765625</v>
      </c>
    </row>
    <row r="5390" ht="12.75" customHeight="1">
      <c r="A5390" s="4">
        <v>44903.0</v>
      </c>
      <c r="B5390" s="2" t="s">
        <v>7</v>
      </c>
      <c r="C5390" s="3">
        <v>72.379997253418</v>
      </c>
      <c r="D5390" s="3">
        <v>75.4400024414063</v>
      </c>
      <c r="E5390" s="3">
        <v>71.120002746582</v>
      </c>
      <c r="F5390" s="3">
        <v>71.4599990844727</v>
      </c>
    </row>
    <row r="5391" ht="12.75" customHeight="1">
      <c r="A5391" s="4">
        <v>44904.0</v>
      </c>
      <c r="B5391" s="2" t="s">
        <v>8</v>
      </c>
      <c r="C5391" s="3">
        <v>14325.7998046875</v>
      </c>
      <c r="D5391" s="3">
        <v>14385.5703125</v>
      </c>
      <c r="E5391" s="3">
        <v>14217.9599609375</v>
      </c>
      <c r="F5391" s="3">
        <v>14370.7197265625</v>
      </c>
    </row>
    <row r="5392" ht="12.75" customHeight="1">
      <c r="A5392" s="4">
        <v>44904.0</v>
      </c>
      <c r="B5392" s="2" t="s">
        <v>9</v>
      </c>
      <c r="C5392" s="3">
        <v>18662.400390625</v>
      </c>
      <c r="D5392" s="3">
        <v>18664.69921875</v>
      </c>
      <c r="E5392" s="3">
        <v>18410.099609375</v>
      </c>
      <c r="F5392" s="3">
        <v>18496.599609375</v>
      </c>
    </row>
    <row r="5393" ht="12.75" customHeight="1">
      <c r="A5393" s="4">
        <v>44904.0</v>
      </c>
      <c r="B5393" s="2" t="s">
        <v>11</v>
      </c>
      <c r="C5393" s="3">
        <v>27633.9609375</v>
      </c>
      <c r="D5393" s="3">
        <v>27952.80078125</v>
      </c>
      <c r="E5393" s="3">
        <v>27633.9609375</v>
      </c>
      <c r="F5393" s="3">
        <v>27901.009765625</v>
      </c>
    </row>
    <row r="5394" ht="12.75" customHeight="1">
      <c r="A5394" s="4">
        <v>44904.0</v>
      </c>
      <c r="B5394" s="2" t="s">
        <v>6</v>
      </c>
      <c r="C5394" s="3">
        <v>3954.169921875</v>
      </c>
      <c r="D5394" s="3">
        <v>3977.02001953125</v>
      </c>
      <c r="E5394" s="3">
        <v>3933.0400390625</v>
      </c>
      <c r="F5394" s="3">
        <v>3934.3798828125</v>
      </c>
    </row>
    <row r="5395" ht="12.75" customHeight="1">
      <c r="A5395" s="4">
        <v>44904.0</v>
      </c>
      <c r="B5395" s="2" t="s">
        <v>10</v>
      </c>
      <c r="C5395" s="3">
        <v>3197.1201171875</v>
      </c>
      <c r="D5395" s="3">
        <v>3212.11010742188</v>
      </c>
      <c r="E5395" s="3">
        <v>3182.90991210938</v>
      </c>
      <c r="F5395" s="3">
        <v>3206.94995117188</v>
      </c>
    </row>
    <row r="5396" ht="12.75" customHeight="1">
      <c r="A5396" s="4">
        <v>44904.0</v>
      </c>
      <c r="B5396" s="2" t="s">
        <v>7</v>
      </c>
      <c r="C5396" s="3">
        <v>71.8499984741211</v>
      </c>
      <c r="D5396" s="3">
        <v>72.9199981689453</v>
      </c>
      <c r="E5396" s="3">
        <v>70.0800018310547</v>
      </c>
      <c r="F5396" s="3">
        <v>71.0199966430664</v>
      </c>
    </row>
    <row r="5397" ht="12.75" customHeight="1">
      <c r="A5397" s="4">
        <v>44907.0</v>
      </c>
      <c r="B5397" s="2" t="s">
        <v>8</v>
      </c>
      <c r="C5397" s="3">
        <v>14300.4296875</v>
      </c>
      <c r="D5397" s="3">
        <v>14366.3896484375</v>
      </c>
      <c r="E5397" s="3">
        <v>14262.599609375</v>
      </c>
      <c r="F5397" s="3">
        <v>14306.6298828125</v>
      </c>
    </row>
    <row r="5398" ht="12.75" customHeight="1">
      <c r="A5398" s="4">
        <v>44907.0</v>
      </c>
      <c r="B5398" s="2" t="s">
        <v>9</v>
      </c>
      <c r="C5398" s="3">
        <v>18402.150390625</v>
      </c>
      <c r="D5398" s="3">
        <v>18521.55078125</v>
      </c>
      <c r="E5398" s="3">
        <v>18345.69921875</v>
      </c>
      <c r="F5398" s="3">
        <v>18497.150390625</v>
      </c>
    </row>
    <row r="5399" ht="12.75" customHeight="1">
      <c r="A5399" s="4">
        <v>44907.0</v>
      </c>
      <c r="B5399" s="2" t="s">
        <v>11</v>
      </c>
      <c r="C5399" s="3">
        <v>27741.099609375</v>
      </c>
      <c r="D5399" s="3">
        <v>27865.720703125</v>
      </c>
      <c r="E5399" s="3">
        <v>27734.66015625</v>
      </c>
      <c r="F5399" s="3">
        <v>27842.330078125</v>
      </c>
    </row>
    <row r="5400" ht="12.75" customHeight="1">
      <c r="A5400" s="4">
        <v>44907.0</v>
      </c>
      <c r="B5400" s="2" t="s">
        <v>6</v>
      </c>
      <c r="C5400" s="3">
        <v>3939.2900390625</v>
      </c>
      <c r="D5400" s="3">
        <v>3990.7099609375</v>
      </c>
      <c r="E5400" s="3">
        <v>3935.30004882813</v>
      </c>
      <c r="F5400" s="3">
        <v>3990.56005859375</v>
      </c>
    </row>
    <row r="5401" ht="12.75" customHeight="1">
      <c r="A5401" s="4">
        <v>44907.0</v>
      </c>
      <c r="B5401" s="2" t="s">
        <v>10</v>
      </c>
      <c r="C5401" s="3">
        <v>3195.8701171875</v>
      </c>
      <c r="D5401" s="3">
        <v>3196.71997070313</v>
      </c>
      <c r="E5401" s="3">
        <v>3176.580078125</v>
      </c>
      <c r="F5401" s="3">
        <v>3179.0400390625</v>
      </c>
    </row>
    <row r="5402" ht="12.75" customHeight="1">
      <c r="A5402" s="4">
        <v>44907.0</v>
      </c>
      <c r="B5402" s="2" t="s">
        <v>7</v>
      </c>
      <c r="C5402" s="3">
        <v>71.7900009155273</v>
      </c>
      <c r="D5402" s="3">
        <v>73.9899978637695</v>
      </c>
      <c r="E5402" s="3">
        <v>70.25</v>
      </c>
      <c r="F5402" s="3">
        <v>73.1699981689453</v>
      </c>
    </row>
    <row r="5403" ht="12.75" customHeight="1">
      <c r="A5403" s="4">
        <v>44908.0</v>
      </c>
      <c r="B5403" s="2" t="s">
        <v>8</v>
      </c>
      <c r="C5403" s="3">
        <v>14345.8798828125</v>
      </c>
      <c r="D5403" s="3">
        <v>14675.83984375</v>
      </c>
      <c r="E5403" s="3">
        <v>14302.490234375</v>
      </c>
      <c r="F5403" s="3">
        <v>14497.8896484375</v>
      </c>
    </row>
    <row r="5404" ht="12.75" customHeight="1">
      <c r="A5404" s="4">
        <v>44908.0</v>
      </c>
      <c r="B5404" s="2" t="s">
        <v>9</v>
      </c>
      <c r="C5404" s="3">
        <v>18524.400390625</v>
      </c>
      <c r="D5404" s="3">
        <v>18617.25</v>
      </c>
      <c r="E5404" s="3">
        <v>18490.19921875</v>
      </c>
      <c r="F5404" s="3">
        <v>18608.0</v>
      </c>
    </row>
    <row r="5405" ht="12.75" customHeight="1">
      <c r="A5405" s="4">
        <v>44908.0</v>
      </c>
      <c r="B5405" s="2" t="s">
        <v>11</v>
      </c>
      <c r="C5405" s="3">
        <v>28067.369140625</v>
      </c>
      <c r="D5405" s="3">
        <v>28116.560546875</v>
      </c>
      <c r="E5405" s="3">
        <v>27907.490234375</v>
      </c>
      <c r="F5405" s="3">
        <v>27954.849609375</v>
      </c>
    </row>
    <row r="5406" ht="12.75" customHeight="1">
      <c r="A5406" s="4">
        <v>44908.0</v>
      </c>
      <c r="B5406" s="2" t="s">
        <v>6</v>
      </c>
      <c r="C5406" s="3">
        <v>4069.3798828125</v>
      </c>
      <c r="D5406" s="3">
        <v>4100.9599609375</v>
      </c>
      <c r="E5406" s="3">
        <v>3993.03002929688</v>
      </c>
      <c r="F5406" s="3">
        <v>4019.64990234375</v>
      </c>
    </row>
    <row r="5407" ht="12.75" customHeight="1">
      <c r="A5407" s="4">
        <v>44908.0</v>
      </c>
      <c r="B5407" s="2" t="s">
        <v>10</v>
      </c>
      <c r="C5407" s="3">
        <v>3179.43994140625</v>
      </c>
      <c r="D5407" s="3">
        <v>3187.19995117188</v>
      </c>
      <c r="E5407" s="3">
        <v>3171.47998046875</v>
      </c>
      <c r="F5407" s="3">
        <v>3176.330078125</v>
      </c>
    </row>
    <row r="5408" ht="12.75" customHeight="1">
      <c r="A5408" s="4">
        <v>44908.0</v>
      </c>
      <c r="B5408" s="2" t="s">
        <v>7</v>
      </c>
      <c r="C5408" s="3">
        <v>73.2900009155273</v>
      </c>
      <c r="D5408" s="3">
        <v>76.370002746582</v>
      </c>
      <c r="E5408" s="3">
        <v>73.2099990844727</v>
      </c>
      <c r="F5408" s="3">
        <v>75.3899993896484</v>
      </c>
    </row>
    <row r="5409" ht="12.75" customHeight="1">
      <c r="A5409" s="4">
        <v>44909.0</v>
      </c>
      <c r="B5409" s="2" t="s">
        <v>8</v>
      </c>
      <c r="C5409" s="3">
        <v>14453.5400390625</v>
      </c>
      <c r="D5409" s="3">
        <v>14470.740234375</v>
      </c>
      <c r="E5409" s="3">
        <v>14375.9501953125</v>
      </c>
      <c r="F5409" s="3">
        <v>14460.2001953125</v>
      </c>
    </row>
    <row r="5410" ht="12.75" customHeight="1">
      <c r="A5410" s="4">
        <v>44909.0</v>
      </c>
      <c r="B5410" s="2" t="s">
        <v>9</v>
      </c>
      <c r="C5410" s="3">
        <v>18671.25</v>
      </c>
      <c r="D5410" s="3">
        <v>18696.099609375</v>
      </c>
      <c r="E5410" s="3">
        <v>18632.900390625</v>
      </c>
      <c r="F5410" s="3">
        <v>18660.30078125</v>
      </c>
    </row>
    <row r="5411" ht="12.75" customHeight="1">
      <c r="A5411" s="4">
        <v>44909.0</v>
      </c>
      <c r="B5411" s="2" t="s">
        <v>11</v>
      </c>
      <c r="C5411" s="3">
        <v>28005.029296875</v>
      </c>
      <c r="D5411" s="3">
        <v>28195.689453125</v>
      </c>
      <c r="E5411" s="3">
        <v>27993.779296875</v>
      </c>
      <c r="F5411" s="3">
        <v>28156.2109375</v>
      </c>
    </row>
    <row r="5412" ht="12.75" customHeight="1">
      <c r="A5412" s="4">
        <v>44909.0</v>
      </c>
      <c r="B5412" s="2" t="s">
        <v>6</v>
      </c>
      <c r="C5412" s="3">
        <v>4015.5400390625</v>
      </c>
      <c r="D5412" s="3">
        <v>4053.76000976563</v>
      </c>
      <c r="E5412" s="3">
        <v>3965.64990234375</v>
      </c>
      <c r="F5412" s="3">
        <v>3995.32006835938</v>
      </c>
    </row>
    <row r="5413" ht="12.75" customHeight="1">
      <c r="A5413" s="4">
        <v>44909.0</v>
      </c>
      <c r="B5413" s="2" t="s">
        <v>10</v>
      </c>
      <c r="C5413" s="3">
        <v>3178.55004882813</v>
      </c>
      <c r="D5413" s="3">
        <v>3189.84008789063</v>
      </c>
      <c r="E5413" s="3">
        <v>3168.59008789063</v>
      </c>
      <c r="F5413" s="3">
        <v>3176.53002929688</v>
      </c>
    </row>
    <row r="5414" ht="12.75" customHeight="1">
      <c r="A5414" s="4">
        <v>44909.0</v>
      </c>
      <c r="B5414" s="2" t="s">
        <v>7</v>
      </c>
      <c r="C5414" s="3">
        <v>75.2699966430664</v>
      </c>
      <c r="D5414" s="3">
        <v>77.75</v>
      </c>
      <c r="E5414" s="3">
        <v>74.9000015258789</v>
      </c>
      <c r="F5414" s="3">
        <v>77.2799987792969</v>
      </c>
    </row>
    <row r="5415" ht="12.75" customHeight="1">
      <c r="A5415" s="4">
        <v>44910.0</v>
      </c>
      <c r="B5415" s="2" t="s">
        <v>8</v>
      </c>
      <c r="C5415" s="3">
        <v>14351.3095703125</v>
      </c>
      <c r="D5415" s="3">
        <v>14363.1201171875</v>
      </c>
      <c r="E5415" s="3">
        <v>13982.58984375</v>
      </c>
      <c r="F5415" s="3">
        <v>13986.23046875</v>
      </c>
    </row>
    <row r="5416" ht="12.75" customHeight="1">
      <c r="A5416" s="4">
        <v>44910.0</v>
      </c>
      <c r="B5416" s="2" t="s">
        <v>9</v>
      </c>
      <c r="C5416" s="3">
        <v>18614.400390625</v>
      </c>
      <c r="D5416" s="3">
        <v>18652.900390625</v>
      </c>
      <c r="E5416" s="3">
        <v>18387.69921875</v>
      </c>
      <c r="F5416" s="3">
        <v>18414.900390625</v>
      </c>
    </row>
    <row r="5417" ht="12.75" customHeight="1">
      <c r="A5417" s="4">
        <v>44910.0</v>
      </c>
      <c r="B5417" s="2" t="s">
        <v>11</v>
      </c>
      <c r="C5417" s="3">
        <v>27991.140625</v>
      </c>
      <c r="D5417" s="3">
        <v>28163.169921875</v>
      </c>
      <c r="E5417" s="3">
        <v>27987.5390625</v>
      </c>
      <c r="F5417" s="3">
        <v>28051.69921875</v>
      </c>
    </row>
    <row r="5418" ht="12.75" customHeight="1">
      <c r="A5418" s="4">
        <v>44910.0</v>
      </c>
      <c r="B5418" s="2" t="s">
        <v>6</v>
      </c>
      <c r="C5418" s="3">
        <v>3958.3701171875</v>
      </c>
      <c r="D5418" s="3">
        <v>3958.3701171875</v>
      </c>
      <c r="E5418" s="3">
        <v>3879.44995117188</v>
      </c>
      <c r="F5418" s="3">
        <v>3895.75</v>
      </c>
    </row>
    <row r="5419" ht="12.75" customHeight="1">
      <c r="A5419" s="4">
        <v>44910.0</v>
      </c>
      <c r="B5419" s="2" t="s">
        <v>10</v>
      </c>
      <c r="C5419" s="3">
        <v>3177.19995117188</v>
      </c>
      <c r="D5419" s="3">
        <v>3179.10009765625</v>
      </c>
      <c r="E5419" s="3">
        <v>3158.44995117188</v>
      </c>
      <c r="F5419" s="3">
        <v>3168.64990234375</v>
      </c>
    </row>
    <row r="5420" ht="12.75" customHeight="1">
      <c r="A5420" s="4">
        <v>44910.0</v>
      </c>
      <c r="B5420" s="2" t="s">
        <v>7</v>
      </c>
      <c r="C5420" s="3">
        <v>77.370002746582</v>
      </c>
      <c r="D5420" s="3">
        <v>77.7699966430664</v>
      </c>
      <c r="E5420" s="3">
        <v>75.3300018310547</v>
      </c>
      <c r="F5420" s="3">
        <v>76.1100006103516</v>
      </c>
    </row>
    <row r="5421" ht="12.75" customHeight="1">
      <c r="A5421" s="4">
        <v>44911.0</v>
      </c>
      <c r="B5421" s="2" t="s">
        <v>8</v>
      </c>
      <c r="C5421" s="3">
        <v>13978.4404296875</v>
      </c>
      <c r="D5421" s="3">
        <v>14011.259765625</v>
      </c>
      <c r="E5421" s="3">
        <v>13815.240234375</v>
      </c>
      <c r="F5421" s="3">
        <v>13893.0703125</v>
      </c>
    </row>
    <row r="5422" ht="12.75" customHeight="1">
      <c r="A5422" s="4">
        <v>44911.0</v>
      </c>
      <c r="B5422" s="2" t="s">
        <v>9</v>
      </c>
      <c r="C5422" s="3">
        <v>18319.099609375</v>
      </c>
      <c r="D5422" s="3">
        <v>18440.94921875</v>
      </c>
      <c r="E5422" s="3">
        <v>18255.150390625</v>
      </c>
      <c r="F5422" s="3">
        <v>18269.0</v>
      </c>
    </row>
    <row r="5423" ht="12.75" customHeight="1">
      <c r="A5423" s="4">
        <v>44911.0</v>
      </c>
      <c r="B5423" s="2" t="s">
        <v>11</v>
      </c>
      <c r="C5423" s="3">
        <v>27706.69921875</v>
      </c>
      <c r="D5423" s="3">
        <v>27713.0390625</v>
      </c>
      <c r="E5423" s="3">
        <v>27488.830078125</v>
      </c>
      <c r="F5423" s="3">
        <v>27527.119140625</v>
      </c>
    </row>
    <row r="5424" ht="12.75" customHeight="1">
      <c r="A5424" s="4">
        <v>44911.0</v>
      </c>
      <c r="B5424" s="2" t="s">
        <v>6</v>
      </c>
      <c r="C5424" s="3">
        <v>3890.90991210938</v>
      </c>
      <c r="D5424" s="3">
        <v>3890.90991210938</v>
      </c>
      <c r="E5424" s="3">
        <v>3827.90991210938</v>
      </c>
      <c r="F5424" s="3">
        <v>3852.36010742188</v>
      </c>
    </row>
    <row r="5425" ht="12.75" customHeight="1">
      <c r="A5425" s="4">
        <v>44911.0</v>
      </c>
      <c r="B5425" s="2" t="s">
        <v>10</v>
      </c>
      <c r="C5425" s="3">
        <v>3156.13500976563</v>
      </c>
      <c r="D5425" s="3">
        <v>3175.35302734375</v>
      </c>
      <c r="E5425" s="3">
        <v>3151.60888671875</v>
      </c>
      <c r="F5425" s="3">
        <v>3167.85791015625</v>
      </c>
    </row>
    <row r="5426" ht="12.75" customHeight="1">
      <c r="A5426" s="4">
        <v>44911.0</v>
      </c>
      <c r="B5426" s="2" t="s">
        <v>7</v>
      </c>
      <c r="C5426" s="3">
        <v>76.370002746582</v>
      </c>
      <c r="D5426" s="3">
        <v>76.5699996948242</v>
      </c>
      <c r="E5426" s="3">
        <v>73.3300018310547</v>
      </c>
      <c r="F5426" s="3">
        <v>74.2900009155273</v>
      </c>
    </row>
    <row r="5427" ht="12.75" customHeight="1">
      <c r="A5427" s="4">
        <v>44914.0</v>
      </c>
      <c r="B5427" s="2" t="s">
        <v>8</v>
      </c>
      <c r="C5427" s="3">
        <v>13934.75</v>
      </c>
      <c r="D5427" s="3">
        <v>14001.3701171875</v>
      </c>
      <c r="E5427" s="3">
        <v>13927.0498046875</v>
      </c>
      <c r="F5427" s="3">
        <v>13942.8701171875</v>
      </c>
    </row>
    <row r="5428" ht="12.75" customHeight="1">
      <c r="A5428" s="4">
        <v>44914.0</v>
      </c>
      <c r="B5428" s="2" t="s">
        <v>9</v>
      </c>
      <c r="C5428" s="3">
        <v>18288.099609375</v>
      </c>
      <c r="D5428" s="3">
        <v>18431.650390625</v>
      </c>
      <c r="E5428" s="3">
        <v>18244.55078125</v>
      </c>
      <c r="F5428" s="3">
        <v>18420.44921875</v>
      </c>
    </row>
    <row r="5429" ht="12.75" customHeight="1">
      <c r="A5429" s="4">
        <v>44914.0</v>
      </c>
      <c r="B5429" s="2" t="s">
        <v>11</v>
      </c>
      <c r="C5429" s="3">
        <v>27279.919921875</v>
      </c>
      <c r="D5429" s="3">
        <v>27349.580078125</v>
      </c>
      <c r="E5429" s="3">
        <v>27165.779296875</v>
      </c>
      <c r="F5429" s="3">
        <v>27237.640625</v>
      </c>
    </row>
    <row r="5430" ht="12.75" customHeight="1">
      <c r="A5430" s="4">
        <v>44914.0</v>
      </c>
      <c r="B5430" s="2" t="s">
        <v>6</v>
      </c>
      <c r="C5430" s="3">
        <v>3853.7900390625</v>
      </c>
      <c r="D5430" s="3">
        <v>3854.86010742188</v>
      </c>
      <c r="E5430" s="3">
        <v>3800.0400390625</v>
      </c>
      <c r="F5430" s="3">
        <v>3817.65991210938</v>
      </c>
    </row>
    <row r="5431" ht="12.75" customHeight="1">
      <c r="A5431" s="4">
        <v>44914.0</v>
      </c>
      <c r="B5431" s="2" t="s">
        <v>10</v>
      </c>
      <c r="C5431" s="3">
        <v>3165.31005859375</v>
      </c>
      <c r="D5431" s="3">
        <v>3170.26000976563</v>
      </c>
      <c r="E5431" s="3">
        <v>3096.10009765625</v>
      </c>
      <c r="F5431" s="3">
        <v>3107.1201171875</v>
      </c>
    </row>
    <row r="5432" ht="12.75" customHeight="1">
      <c r="A5432" s="4">
        <v>44914.0</v>
      </c>
      <c r="B5432" s="2" t="s">
        <v>7</v>
      </c>
      <c r="C5432" s="3">
        <v>74.5</v>
      </c>
      <c r="D5432" s="3">
        <v>76.4100036621094</v>
      </c>
      <c r="E5432" s="3">
        <v>73.8099975585938</v>
      </c>
      <c r="F5432" s="3">
        <v>75.1900024414063</v>
      </c>
    </row>
    <row r="5433" ht="12.75" customHeight="1">
      <c r="A5433" s="4">
        <v>44915.0</v>
      </c>
      <c r="B5433" s="2" t="s">
        <v>8</v>
      </c>
      <c r="C5433" s="3">
        <v>13829.900390625</v>
      </c>
      <c r="D5433" s="3">
        <v>13931.2900390625</v>
      </c>
      <c r="E5433" s="3">
        <v>13791.51953125</v>
      </c>
      <c r="F5433" s="3">
        <v>13884.66015625</v>
      </c>
    </row>
    <row r="5434" ht="12.75" customHeight="1">
      <c r="A5434" s="4">
        <v>44915.0</v>
      </c>
      <c r="B5434" s="2" t="s">
        <v>9</v>
      </c>
      <c r="C5434" s="3">
        <v>18340.30078125</v>
      </c>
      <c r="D5434" s="3">
        <v>18404.900390625</v>
      </c>
      <c r="E5434" s="3">
        <v>18202.650390625</v>
      </c>
      <c r="F5434" s="3">
        <v>18385.30078125</v>
      </c>
    </row>
    <row r="5435" ht="12.75" customHeight="1">
      <c r="A5435" s="4">
        <v>44915.0</v>
      </c>
      <c r="B5435" s="2" t="s">
        <v>11</v>
      </c>
      <c r="C5435" s="3">
        <v>27257.349609375</v>
      </c>
      <c r="D5435" s="3">
        <v>27339.490234375</v>
      </c>
      <c r="E5435" s="3">
        <v>26416.91015625</v>
      </c>
      <c r="F5435" s="3">
        <v>26568.029296875</v>
      </c>
    </row>
    <row r="5436" ht="12.75" customHeight="1">
      <c r="A5436" s="4">
        <v>44915.0</v>
      </c>
      <c r="B5436" s="2" t="s">
        <v>6</v>
      </c>
      <c r="C5436" s="3">
        <v>3810.46997070313</v>
      </c>
      <c r="D5436" s="3">
        <v>3838.23999023438</v>
      </c>
      <c r="E5436" s="3">
        <v>3795.6201171875</v>
      </c>
      <c r="F5436" s="3">
        <v>3821.6201171875</v>
      </c>
    </row>
    <row r="5437" ht="12.75" customHeight="1">
      <c r="A5437" s="4">
        <v>44915.0</v>
      </c>
      <c r="B5437" s="2" t="s">
        <v>10</v>
      </c>
      <c r="C5437" s="3">
        <v>3098.94995117188</v>
      </c>
      <c r="D5437" s="3">
        <v>3100.75</v>
      </c>
      <c r="E5437" s="3">
        <v>3061.51000976563</v>
      </c>
      <c r="F5437" s="3">
        <v>3073.77001953125</v>
      </c>
    </row>
    <row r="5438" ht="12.75" customHeight="1">
      <c r="A5438" s="4">
        <v>44915.0</v>
      </c>
      <c r="B5438" s="2" t="s">
        <v>7</v>
      </c>
      <c r="C5438" s="3">
        <v>75.6999969482422</v>
      </c>
      <c r="D5438" s="3">
        <v>76.75</v>
      </c>
      <c r="E5438" s="3">
        <v>74.3099975585938</v>
      </c>
      <c r="F5438" s="3">
        <v>76.0899963378906</v>
      </c>
    </row>
    <row r="5439" ht="12.75" customHeight="1">
      <c r="A5439" s="4">
        <v>44916.0</v>
      </c>
      <c r="B5439" s="2" t="s">
        <v>8</v>
      </c>
      <c r="C5439" s="3">
        <v>13944.6904296875</v>
      </c>
      <c r="D5439" s="3">
        <v>14099.75</v>
      </c>
      <c r="E5439" s="3">
        <v>13912.169921875</v>
      </c>
      <c r="F5439" s="3">
        <v>14097.8203125</v>
      </c>
    </row>
    <row r="5440" ht="12.75" customHeight="1">
      <c r="A5440" s="4">
        <v>44916.0</v>
      </c>
      <c r="B5440" s="2" t="s">
        <v>9</v>
      </c>
      <c r="C5440" s="3">
        <v>18435.150390625</v>
      </c>
      <c r="D5440" s="3">
        <v>18473.349609375</v>
      </c>
      <c r="E5440" s="3">
        <v>18162.75</v>
      </c>
      <c r="F5440" s="3">
        <v>18199.099609375</v>
      </c>
    </row>
    <row r="5441" ht="12.75" customHeight="1">
      <c r="A5441" s="4">
        <v>44916.0</v>
      </c>
      <c r="B5441" s="2" t="s">
        <v>11</v>
      </c>
      <c r="C5441" s="3">
        <v>26547.169921875</v>
      </c>
      <c r="D5441" s="3">
        <v>26616.279296875</v>
      </c>
      <c r="E5441" s="3">
        <v>26269.80078125</v>
      </c>
      <c r="F5441" s="3">
        <v>26387.720703125</v>
      </c>
    </row>
    <row r="5442" ht="12.75" customHeight="1">
      <c r="A5442" s="4">
        <v>44916.0</v>
      </c>
      <c r="B5442" s="2" t="s">
        <v>6</v>
      </c>
      <c r="C5442" s="3">
        <v>3839.48999023438</v>
      </c>
      <c r="D5442" s="3">
        <v>3889.82006835938</v>
      </c>
      <c r="E5442" s="3">
        <v>3839.48999023438</v>
      </c>
      <c r="F5442" s="3">
        <v>3878.43994140625</v>
      </c>
    </row>
    <row r="5443" ht="12.75" customHeight="1">
      <c r="A5443" s="4">
        <v>44916.0</v>
      </c>
      <c r="B5443" s="2" t="s">
        <v>10</v>
      </c>
      <c r="C5443" s="3">
        <v>3078.330078125</v>
      </c>
      <c r="D5443" s="3">
        <v>3085.80004882813</v>
      </c>
      <c r="E5443" s="3">
        <v>3060.55004882813</v>
      </c>
      <c r="F5443" s="3">
        <v>3068.40991210938</v>
      </c>
    </row>
    <row r="5444" ht="12.75" customHeight="1">
      <c r="A5444" s="4">
        <v>44916.0</v>
      </c>
      <c r="B5444" s="2" t="s">
        <v>7</v>
      </c>
      <c r="C5444" s="3">
        <v>75.9899978637695</v>
      </c>
      <c r="D5444" s="3">
        <v>78.6100006103516</v>
      </c>
      <c r="E5444" s="3">
        <v>75.8000030517578</v>
      </c>
      <c r="F5444" s="3">
        <v>78.2900009155273</v>
      </c>
    </row>
    <row r="5445" ht="12.75" customHeight="1">
      <c r="A5445" s="4">
        <v>44917.0</v>
      </c>
      <c r="B5445" s="2" t="s">
        <v>8</v>
      </c>
      <c r="C5445" s="3">
        <v>14113.009765625</v>
      </c>
      <c r="D5445" s="3">
        <v>14160.8701171875</v>
      </c>
      <c r="E5445" s="3">
        <v>13890.5400390625</v>
      </c>
      <c r="F5445" s="3">
        <v>13914.0703125</v>
      </c>
    </row>
    <row r="5446" ht="12.75" customHeight="1">
      <c r="A5446" s="4">
        <v>44917.0</v>
      </c>
      <c r="B5446" s="2" t="s">
        <v>9</v>
      </c>
      <c r="C5446" s="3">
        <v>18288.80078125</v>
      </c>
      <c r="D5446" s="3">
        <v>18318.75</v>
      </c>
      <c r="E5446" s="3">
        <v>18068.599609375</v>
      </c>
      <c r="F5446" s="3">
        <v>18127.349609375</v>
      </c>
    </row>
    <row r="5447" ht="12.75" customHeight="1">
      <c r="A5447" s="4">
        <v>44917.0</v>
      </c>
      <c r="B5447" s="2" t="s">
        <v>11</v>
      </c>
      <c r="C5447" s="3">
        <v>26552.4296875</v>
      </c>
      <c r="D5447" s="3">
        <v>26585.279296875</v>
      </c>
      <c r="E5447" s="3">
        <v>26399.310546875</v>
      </c>
      <c r="F5447" s="3">
        <v>26507.869140625</v>
      </c>
    </row>
    <row r="5448" ht="12.75" customHeight="1">
      <c r="A5448" s="4">
        <v>44917.0</v>
      </c>
      <c r="B5448" s="2" t="s">
        <v>6</v>
      </c>
      <c r="C5448" s="3">
        <v>3853.26000976563</v>
      </c>
      <c r="D5448" s="3">
        <v>3853.26000976563</v>
      </c>
      <c r="E5448" s="3">
        <v>3764.48999023438</v>
      </c>
      <c r="F5448" s="3">
        <v>3822.38989257813</v>
      </c>
    </row>
    <row r="5449" ht="12.75" customHeight="1">
      <c r="A5449" s="4">
        <v>44917.0</v>
      </c>
      <c r="B5449" s="2" t="s">
        <v>10</v>
      </c>
      <c r="C5449" s="3">
        <v>3085.80004882813</v>
      </c>
      <c r="D5449" s="3">
        <v>3096.23999023438</v>
      </c>
      <c r="E5449" s="3">
        <v>3044.60009765625</v>
      </c>
      <c r="F5449" s="3">
        <v>3054.42993164063</v>
      </c>
    </row>
    <row r="5450" ht="12.75" customHeight="1">
      <c r="A5450" s="4">
        <v>44917.0</v>
      </c>
      <c r="B5450" s="2" t="s">
        <v>7</v>
      </c>
      <c r="C5450" s="3">
        <v>78.4300003051758</v>
      </c>
      <c r="D5450" s="3">
        <v>79.9000015258789</v>
      </c>
      <c r="E5450" s="3">
        <v>77.0299987792969</v>
      </c>
      <c r="F5450" s="3">
        <v>77.4899978637695</v>
      </c>
    </row>
    <row r="5451" ht="12.75" customHeight="1">
      <c r="A5451" s="4">
        <v>44918.0</v>
      </c>
      <c r="B5451" s="2" t="s">
        <v>8</v>
      </c>
      <c r="C5451" s="3">
        <v>13945.58984375</v>
      </c>
      <c r="D5451" s="3">
        <v>14000.6796875</v>
      </c>
      <c r="E5451" s="3">
        <v>13874.5</v>
      </c>
      <c r="F5451" s="3">
        <v>13940.9296875</v>
      </c>
    </row>
    <row r="5452" ht="12.75" customHeight="1">
      <c r="A5452" s="4">
        <v>44918.0</v>
      </c>
      <c r="B5452" s="2" t="s">
        <v>9</v>
      </c>
      <c r="C5452" s="3">
        <v>17977.650390625</v>
      </c>
      <c r="D5452" s="3">
        <v>18050.44921875</v>
      </c>
      <c r="E5452" s="3">
        <v>17779.5</v>
      </c>
      <c r="F5452" s="3">
        <v>17806.80078125</v>
      </c>
    </row>
    <row r="5453" ht="12.75" customHeight="1">
      <c r="A5453" s="4">
        <v>44918.0</v>
      </c>
      <c r="B5453" s="2" t="s">
        <v>11</v>
      </c>
      <c r="C5453" s="3">
        <v>26207.76953125</v>
      </c>
      <c r="D5453" s="3">
        <v>26291.98046875</v>
      </c>
      <c r="E5453" s="3">
        <v>26106.380859375</v>
      </c>
      <c r="F5453" s="3">
        <v>26235.25</v>
      </c>
    </row>
    <row r="5454" ht="12.75" customHeight="1">
      <c r="A5454" s="4">
        <v>44918.0</v>
      </c>
      <c r="B5454" s="2" t="s">
        <v>6</v>
      </c>
      <c r="C5454" s="3">
        <v>3815.11010742188</v>
      </c>
      <c r="D5454" s="3">
        <v>3845.80004882813</v>
      </c>
      <c r="E5454" s="3">
        <v>3797.01000976563</v>
      </c>
      <c r="F5454" s="3">
        <v>3844.82006835938</v>
      </c>
    </row>
    <row r="5455" ht="12.75" customHeight="1">
      <c r="A5455" s="4">
        <v>44918.0</v>
      </c>
      <c r="B5455" s="2" t="s">
        <v>10</v>
      </c>
      <c r="C5455" s="3">
        <v>3038.84204101563</v>
      </c>
      <c r="D5455" s="3">
        <v>3061.86694335938</v>
      </c>
      <c r="E5455" s="3">
        <v>3031.53588867188</v>
      </c>
      <c r="F5455" s="3">
        <v>3045.86596679688</v>
      </c>
    </row>
    <row r="5456" ht="12.75" customHeight="1">
      <c r="A5456" s="4">
        <v>44918.0</v>
      </c>
      <c r="B5456" s="2" t="s">
        <v>7</v>
      </c>
      <c r="C5456" s="3">
        <v>78.1800003051758</v>
      </c>
      <c r="D5456" s="3">
        <v>80.3300018310547</v>
      </c>
      <c r="E5456" s="3">
        <v>77.9800033569336</v>
      </c>
      <c r="F5456" s="3">
        <v>79.5599975585938</v>
      </c>
    </row>
    <row r="5457" ht="12.75" customHeight="1">
      <c r="A5457" s="4">
        <v>44921.0</v>
      </c>
      <c r="B5457" s="2" t="s">
        <v>9</v>
      </c>
      <c r="C5457" s="3">
        <v>17830.400390625</v>
      </c>
      <c r="D5457" s="3">
        <v>18084.099609375</v>
      </c>
      <c r="E5457" s="3">
        <v>17774.25</v>
      </c>
      <c r="F5457" s="3">
        <v>18014.599609375</v>
      </c>
    </row>
    <row r="5458" ht="12.75" customHeight="1">
      <c r="A5458" s="4">
        <v>44921.0</v>
      </c>
      <c r="B5458" s="2" t="s">
        <v>11</v>
      </c>
      <c r="C5458" s="3">
        <v>26299.5390625</v>
      </c>
      <c r="D5458" s="3">
        <v>26438.650390625</v>
      </c>
      <c r="E5458" s="3">
        <v>26294.849609375</v>
      </c>
      <c r="F5458" s="3">
        <v>26405.869140625</v>
      </c>
    </row>
    <row r="5459" ht="12.75" customHeight="1">
      <c r="A5459" s="4">
        <v>44921.0</v>
      </c>
      <c r="B5459" s="2" t="s">
        <v>10</v>
      </c>
      <c r="C5459" s="3">
        <v>3048.19604492188</v>
      </c>
      <c r="D5459" s="3">
        <v>3071.8359375</v>
      </c>
      <c r="E5459" s="3">
        <v>3047.34912109375</v>
      </c>
      <c r="F5459" s="3">
        <v>3065.56298828125</v>
      </c>
    </row>
    <row r="5460" ht="12.75" customHeight="1">
      <c r="A5460" s="4">
        <v>44922.0</v>
      </c>
      <c r="B5460" s="2" t="s">
        <v>8</v>
      </c>
      <c r="C5460" s="3">
        <v>14047.419921875</v>
      </c>
      <c r="D5460" s="3">
        <v>14063.1396484375</v>
      </c>
      <c r="E5460" s="3">
        <v>13966.349609375</v>
      </c>
      <c r="F5460" s="3">
        <v>13995.099609375</v>
      </c>
    </row>
    <row r="5461" ht="12.75" customHeight="1">
      <c r="A5461" s="4">
        <v>44922.0</v>
      </c>
      <c r="B5461" s="2" t="s">
        <v>9</v>
      </c>
      <c r="C5461" s="3">
        <v>18089.80078125</v>
      </c>
      <c r="D5461" s="3">
        <v>18149.25</v>
      </c>
      <c r="E5461" s="3">
        <v>17967.44921875</v>
      </c>
      <c r="F5461" s="3">
        <v>18132.30078125</v>
      </c>
    </row>
    <row r="5462" ht="12.75" customHeight="1">
      <c r="A5462" s="4">
        <v>44922.0</v>
      </c>
      <c r="B5462" s="2" t="s">
        <v>11</v>
      </c>
      <c r="C5462" s="3">
        <v>26570.779296875</v>
      </c>
      <c r="D5462" s="3">
        <v>26620.490234375</v>
      </c>
      <c r="E5462" s="3">
        <v>26447.869140625</v>
      </c>
      <c r="F5462" s="3">
        <v>26447.869140625</v>
      </c>
    </row>
    <row r="5463" ht="12.75" customHeight="1">
      <c r="A5463" s="4">
        <v>44922.0</v>
      </c>
      <c r="B5463" s="2" t="s">
        <v>6</v>
      </c>
      <c r="C5463" s="3">
        <v>3843.34008789063</v>
      </c>
      <c r="D5463" s="3">
        <v>3846.64990234375</v>
      </c>
      <c r="E5463" s="3">
        <v>3813.21997070313</v>
      </c>
      <c r="F5463" s="3">
        <v>3829.25</v>
      </c>
    </row>
    <row r="5464" ht="12.75" customHeight="1">
      <c r="A5464" s="4">
        <v>44922.0</v>
      </c>
      <c r="B5464" s="2" t="s">
        <v>10</v>
      </c>
      <c r="C5464" s="3">
        <v>3077.75</v>
      </c>
      <c r="D5464" s="3">
        <v>3098.080078125</v>
      </c>
      <c r="E5464" s="3">
        <v>3074.31005859375</v>
      </c>
      <c r="F5464" s="3">
        <v>3095.57006835938</v>
      </c>
    </row>
    <row r="5465" ht="12.75" customHeight="1">
      <c r="A5465" s="4">
        <v>44922.0</v>
      </c>
      <c r="B5465" s="2" t="s">
        <v>7</v>
      </c>
      <c r="C5465" s="3">
        <v>79.9000015258789</v>
      </c>
      <c r="D5465" s="3">
        <v>81.1800003051758</v>
      </c>
      <c r="E5465" s="3">
        <v>79.1600036621094</v>
      </c>
      <c r="F5465" s="3">
        <v>79.5299987792969</v>
      </c>
    </row>
    <row r="5466" ht="12.75" customHeight="1">
      <c r="A5466" s="4">
        <v>44923.0</v>
      </c>
      <c r="B5466" s="2" t="s">
        <v>8</v>
      </c>
      <c r="C5466" s="3">
        <v>14013.7197265625</v>
      </c>
      <c r="D5466" s="3">
        <v>14018.4697265625</v>
      </c>
      <c r="E5466" s="3">
        <v>13914.6201171875</v>
      </c>
      <c r="F5466" s="3">
        <v>13925.599609375</v>
      </c>
    </row>
    <row r="5467" ht="12.75" customHeight="1">
      <c r="A5467" s="4">
        <v>44923.0</v>
      </c>
      <c r="B5467" s="2" t="s">
        <v>9</v>
      </c>
      <c r="C5467" s="3">
        <v>18084.75</v>
      </c>
      <c r="D5467" s="3">
        <v>18173.099609375</v>
      </c>
      <c r="E5467" s="3">
        <v>18068.349609375</v>
      </c>
      <c r="F5467" s="3">
        <v>18122.5</v>
      </c>
    </row>
    <row r="5468" ht="12.75" customHeight="1">
      <c r="A5468" s="4">
        <v>44923.0</v>
      </c>
      <c r="B5468" s="2" t="s">
        <v>11</v>
      </c>
      <c r="C5468" s="3">
        <v>26309.33984375</v>
      </c>
      <c r="D5468" s="3">
        <v>26354.26953125</v>
      </c>
      <c r="E5468" s="3">
        <v>26199.669921875</v>
      </c>
      <c r="F5468" s="3">
        <v>26340.5</v>
      </c>
    </row>
    <row r="5469" ht="12.75" customHeight="1">
      <c r="A5469" s="4">
        <v>44923.0</v>
      </c>
      <c r="B5469" s="2" t="s">
        <v>6</v>
      </c>
      <c r="C5469" s="3">
        <v>3829.56005859375</v>
      </c>
      <c r="D5469" s="3">
        <v>3848.32006835938</v>
      </c>
      <c r="E5469" s="3">
        <v>3780.78002929688</v>
      </c>
      <c r="F5469" s="3">
        <v>3783.21997070313</v>
      </c>
    </row>
    <row r="5470" ht="12.75" customHeight="1">
      <c r="A5470" s="4">
        <v>44923.0</v>
      </c>
      <c r="B5470" s="2" t="s">
        <v>10</v>
      </c>
      <c r="C5470" s="3">
        <v>3088.6201171875</v>
      </c>
      <c r="D5470" s="3">
        <v>3098.64990234375</v>
      </c>
      <c r="E5470" s="3">
        <v>3079.42993164063</v>
      </c>
      <c r="F5470" s="3">
        <v>3087.39990234375</v>
      </c>
    </row>
    <row r="5471" ht="12.75" customHeight="1">
      <c r="A5471" s="4">
        <v>44923.0</v>
      </c>
      <c r="B5471" s="2" t="s">
        <v>7</v>
      </c>
      <c r="C5471" s="3">
        <v>79.8899993896484</v>
      </c>
      <c r="D5471" s="3">
        <v>79.9199981689453</v>
      </c>
      <c r="E5471" s="3">
        <v>77.3000030517578</v>
      </c>
      <c r="F5471" s="3">
        <v>78.9599990844727</v>
      </c>
    </row>
    <row r="5472" ht="12.75" customHeight="1">
      <c r="A5472" s="4">
        <v>44924.0</v>
      </c>
      <c r="B5472" s="2" t="s">
        <v>8</v>
      </c>
      <c r="C5472" s="3">
        <v>13890.8095703125</v>
      </c>
      <c r="D5472" s="3">
        <v>14071.7197265625</v>
      </c>
      <c r="E5472" s="3">
        <v>13871.3203125</v>
      </c>
      <c r="F5472" s="3">
        <v>14071.7197265625</v>
      </c>
    </row>
    <row r="5473" ht="12.75" customHeight="1">
      <c r="A5473" s="4">
        <v>44924.0</v>
      </c>
      <c r="B5473" s="2" t="s">
        <v>9</v>
      </c>
      <c r="C5473" s="3">
        <v>18045.69921875</v>
      </c>
      <c r="D5473" s="3">
        <v>18229.69921875</v>
      </c>
      <c r="E5473" s="3">
        <v>17992.80078125</v>
      </c>
      <c r="F5473" s="3">
        <v>18191.0</v>
      </c>
    </row>
    <row r="5474" ht="12.75" customHeight="1">
      <c r="A5474" s="4">
        <v>44924.0</v>
      </c>
      <c r="B5474" s="2" t="s">
        <v>11</v>
      </c>
      <c r="C5474" s="3">
        <v>26074.900390625</v>
      </c>
      <c r="D5474" s="3">
        <v>26126.69921875</v>
      </c>
      <c r="E5474" s="3">
        <v>25953.919921875</v>
      </c>
      <c r="F5474" s="3">
        <v>26093.669921875</v>
      </c>
    </row>
    <row r="5475" ht="12.75" customHeight="1">
      <c r="A5475" s="4">
        <v>44924.0</v>
      </c>
      <c r="B5475" s="2" t="s">
        <v>6</v>
      </c>
      <c r="C5475" s="3">
        <v>3805.44995117188</v>
      </c>
      <c r="D5475" s="3">
        <v>3858.18994140625</v>
      </c>
      <c r="E5475" s="3">
        <v>3805.44995117188</v>
      </c>
      <c r="F5475" s="3">
        <v>3849.28002929688</v>
      </c>
    </row>
    <row r="5476" ht="12.75" customHeight="1">
      <c r="A5476" s="4">
        <v>44924.0</v>
      </c>
      <c r="B5476" s="2" t="s">
        <v>10</v>
      </c>
      <c r="C5476" s="3">
        <v>3076.72998046875</v>
      </c>
      <c r="D5476" s="3">
        <v>3086.0</v>
      </c>
      <c r="E5476" s="3">
        <v>3064.4599609375</v>
      </c>
      <c r="F5476" s="3">
        <v>3073.69995117188</v>
      </c>
    </row>
    <row r="5477" ht="12.75" customHeight="1">
      <c r="A5477" s="4">
        <v>44924.0</v>
      </c>
      <c r="B5477" s="2" t="s">
        <v>7</v>
      </c>
      <c r="C5477" s="3">
        <v>78.8199996948242</v>
      </c>
      <c r="D5477" s="3">
        <v>78.8199996948242</v>
      </c>
      <c r="E5477" s="3">
        <v>76.7900009155273</v>
      </c>
      <c r="F5477" s="3">
        <v>78.4000015258789</v>
      </c>
    </row>
    <row r="5478" ht="12.75" customHeight="1">
      <c r="A5478" s="4">
        <v>44925.0</v>
      </c>
      <c r="B5478" s="2" t="s">
        <v>8</v>
      </c>
      <c r="C5478" s="3">
        <v>14005.83984375</v>
      </c>
      <c r="D5478" s="3">
        <v>14008.9697265625</v>
      </c>
      <c r="E5478" s="3">
        <v>13922.5498046875</v>
      </c>
      <c r="F5478" s="3">
        <v>13923.58984375</v>
      </c>
    </row>
    <row r="5479" ht="12.75" customHeight="1">
      <c r="A5479" s="4">
        <v>44925.0</v>
      </c>
      <c r="B5479" s="2" t="s">
        <v>9</v>
      </c>
      <c r="C5479" s="3">
        <v>18259.099609375</v>
      </c>
      <c r="D5479" s="3">
        <v>18265.25</v>
      </c>
      <c r="E5479" s="3">
        <v>18080.30078125</v>
      </c>
      <c r="F5479" s="3">
        <v>18105.30078125</v>
      </c>
    </row>
    <row r="5480" ht="12.75" customHeight="1">
      <c r="A5480" s="4">
        <v>44925.0</v>
      </c>
      <c r="B5480" s="2" t="s">
        <v>11</v>
      </c>
      <c r="C5480" s="3">
        <v>26288.0</v>
      </c>
      <c r="D5480" s="3">
        <v>26321.369140625</v>
      </c>
      <c r="E5480" s="3">
        <v>26067.919921875</v>
      </c>
      <c r="F5480" s="3">
        <v>26094.5</v>
      </c>
    </row>
    <row r="5481" ht="12.75" customHeight="1">
      <c r="A5481" s="4">
        <v>44925.0</v>
      </c>
      <c r="B5481" s="2" t="s">
        <v>6</v>
      </c>
      <c r="C5481" s="3">
        <v>3829.06005859375</v>
      </c>
      <c r="D5481" s="3">
        <v>3839.85009765625</v>
      </c>
      <c r="E5481" s="3">
        <v>3800.34008789063</v>
      </c>
      <c r="F5481" s="3">
        <v>3839.5</v>
      </c>
    </row>
    <row r="5482" ht="12.75" customHeight="1">
      <c r="A5482" s="4">
        <v>44925.0</v>
      </c>
      <c r="B5482" s="2" t="s">
        <v>10</v>
      </c>
      <c r="C5482" s="3">
        <v>3084.52001953125</v>
      </c>
      <c r="D5482" s="3">
        <v>3096.31005859375</v>
      </c>
      <c r="E5482" s="3">
        <v>3082.19995117188</v>
      </c>
      <c r="F5482" s="3">
        <v>3089.26000976563</v>
      </c>
    </row>
    <row r="5483" ht="12.75" customHeight="1">
      <c r="A5483" s="4">
        <v>44925.0</v>
      </c>
      <c r="B5483" s="2" t="s">
        <v>7</v>
      </c>
      <c r="C5483" s="3">
        <v>78.7300033569336</v>
      </c>
      <c r="D5483" s="3">
        <v>80.6699981689453</v>
      </c>
      <c r="E5483" s="3">
        <v>77.7099990844727</v>
      </c>
      <c r="F5483" s="3">
        <v>80.2600021362305</v>
      </c>
    </row>
    <row r="5484" ht="12.75" customHeight="1">
      <c r="A5484" s="4">
        <v>44928.0</v>
      </c>
      <c r="B5484" s="2" t="s">
        <v>8</v>
      </c>
      <c r="C5484" s="3">
        <v>13992.7099609375</v>
      </c>
      <c r="D5484" s="3">
        <v>14095.91015625</v>
      </c>
      <c r="E5484" s="3">
        <v>13976.4404296875</v>
      </c>
      <c r="F5484" s="3">
        <v>14069.259765625</v>
      </c>
    </row>
    <row r="5485" ht="12.75" customHeight="1">
      <c r="A5485" s="4">
        <v>44928.0</v>
      </c>
      <c r="B5485" s="2" t="s">
        <v>9</v>
      </c>
      <c r="C5485" s="3">
        <v>18131.69921875</v>
      </c>
      <c r="D5485" s="3">
        <v>18215.150390625</v>
      </c>
      <c r="E5485" s="3">
        <v>18086.5</v>
      </c>
      <c r="F5485" s="3">
        <v>18197.44921875</v>
      </c>
    </row>
    <row r="5486" ht="12.75" customHeight="1">
      <c r="A5486" s="4">
        <v>44929.0</v>
      </c>
      <c r="B5486" s="2" t="s">
        <v>8</v>
      </c>
      <c r="C5486" s="3">
        <v>14116.0703125</v>
      </c>
      <c r="D5486" s="3">
        <v>14293.8701171875</v>
      </c>
      <c r="E5486" s="3">
        <v>14083.759765625</v>
      </c>
      <c r="F5486" s="3">
        <v>14181.669921875</v>
      </c>
    </row>
    <row r="5487" ht="12.75" customHeight="1">
      <c r="A5487" s="4">
        <v>44929.0</v>
      </c>
      <c r="B5487" s="2" t="s">
        <v>9</v>
      </c>
      <c r="C5487" s="3">
        <v>18163.19921875</v>
      </c>
      <c r="D5487" s="3">
        <v>18251.94921875</v>
      </c>
      <c r="E5487" s="3">
        <v>18149.80078125</v>
      </c>
      <c r="F5487" s="3">
        <v>18232.55078125</v>
      </c>
    </row>
    <row r="5488" ht="12.75" customHeight="1">
      <c r="A5488" s="4">
        <v>44929.0</v>
      </c>
      <c r="B5488" s="2" t="s">
        <v>6</v>
      </c>
      <c r="C5488" s="3">
        <v>3853.2900390625</v>
      </c>
      <c r="D5488" s="3">
        <v>3878.4599609375</v>
      </c>
      <c r="E5488" s="3">
        <v>3794.330078125</v>
      </c>
      <c r="F5488" s="3">
        <v>3824.13989257813</v>
      </c>
    </row>
    <row r="5489" ht="12.75" customHeight="1">
      <c r="A5489" s="4">
        <v>44929.0</v>
      </c>
      <c r="B5489" s="2" t="s">
        <v>10</v>
      </c>
      <c r="C5489" s="3">
        <v>3087.51000976563</v>
      </c>
      <c r="D5489" s="3">
        <v>3119.86010742188</v>
      </c>
      <c r="E5489" s="3">
        <v>3073.05004882813</v>
      </c>
      <c r="F5489" s="3">
        <v>3116.51000976563</v>
      </c>
    </row>
    <row r="5490" ht="12.75" customHeight="1">
      <c r="A5490" s="4">
        <v>44929.0</v>
      </c>
      <c r="B5490" s="2" t="s">
        <v>7</v>
      </c>
      <c r="C5490" s="3">
        <v>80.5699996948242</v>
      </c>
      <c r="D5490" s="3">
        <v>81.5</v>
      </c>
      <c r="E5490" s="3">
        <v>76.5999984741211</v>
      </c>
      <c r="F5490" s="3">
        <v>76.9300003051758</v>
      </c>
    </row>
    <row r="5491" ht="12.75" customHeight="1">
      <c r="A5491" s="4">
        <v>44930.0</v>
      </c>
      <c r="B5491" s="2" t="s">
        <v>8</v>
      </c>
      <c r="C5491" s="3">
        <v>14266.98046875</v>
      </c>
      <c r="D5491" s="3">
        <v>14492.7802734375</v>
      </c>
      <c r="E5491" s="3">
        <v>14264.599609375</v>
      </c>
      <c r="F5491" s="3">
        <v>14490.7802734375</v>
      </c>
    </row>
    <row r="5492" ht="12.75" customHeight="1">
      <c r="A5492" s="4">
        <v>44930.0</v>
      </c>
      <c r="B5492" s="2" t="s">
        <v>9</v>
      </c>
      <c r="C5492" s="3">
        <v>18230.650390625</v>
      </c>
      <c r="D5492" s="3">
        <v>18243.0</v>
      </c>
      <c r="E5492" s="3">
        <v>18020.599609375</v>
      </c>
      <c r="F5492" s="3">
        <v>18042.94921875</v>
      </c>
    </row>
    <row r="5493" ht="12.75" customHeight="1">
      <c r="A5493" s="4">
        <v>44930.0</v>
      </c>
      <c r="B5493" s="2" t="s">
        <v>11</v>
      </c>
      <c r="C5493" s="3">
        <v>25834.9296875</v>
      </c>
      <c r="D5493" s="3">
        <v>25840.6796875</v>
      </c>
      <c r="E5493" s="3">
        <v>25661.890625</v>
      </c>
      <c r="F5493" s="3">
        <v>25716.859375</v>
      </c>
    </row>
    <row r="5494" ht="12.75" customHeight="1">
      <c r="A5494" s="4">
        <v>44930.0</v>
      </c>
      <c r="B5494" s="2" t="s">
        <v>6</v>
      </c>
      <c r="C5494" s="3">
        <v>3840.36010742188</v>
      </c>
      <c r="D5494" s="3">
        <v>3873.15991210938</v>
      </c>
      <c r="E5494" s="3">
        <v>3815.77001953125</v>
      </c>
      <c r="F5494" s="3">
        <v>3852.96997070313</v>
      </c>
    </row>
    <row r="5495" ht="12.75" customHeight="1">
      <c r="A5495" s="4">
        <v>44930.0</v>
      </c>
      <c r="B5495" s="2" t="s">
        <v>10</v>
      </c>
      <c r="C5495" s="3">
        <v>3117.57006835938</v>
      </c>
      <c r="D5495" s="3">
        <v>3129.09008789063</v>
      </c>
      <c r="E5495" s="3">
        <v>3109.44995117188</v>
      </c>
      <c r="F5495" s="3">
        <v>3123.52001953125</v>
      </c>
    </row>
    <row r="5496" ht="12.75" customHeight="1">
      <c r="A5496" s="4">
        <v>44930.0</v>
      </c>
      <c r="B5496" s="2" t="s">
        <v>7</v>
      </c>
      <c r="C5496" s="3">
        <v>77.25</v>
      </c>
      <c r="D5496" s="3">
        <v>77.4199981689453</v>
      </c>
      <c r="E5496" s="3">
        <v>72.7300033569336</v>
      </c>
      <c r="F5496" s="3">
        <v>72.8399963378906</v>
      </c>
    </row>
    <row r="5497" ht="12.75" customHeight="1">
      <c r="A5497" s="4">
        <v>44931.0</v>
      </c>
      <c r="B5497" s="2" t="s">
        <v>8</v>
      </c>
      <c r="C5497" s="3">
        <v>14451.23046875</v>
      </c>
      <c r="D5497" s="3">
        <v>14501.599609375</v>
      </c>
      <c r="E5497" s="3">
        <v>14403.73046875</v>
      </c>
      <c r="F5497" s="3">
        <v>14436.3095703125</v>
      </c>
    </row>
    <row r="5498" ht="12.75" customHeight="1">
      <c r="A5498" s="4">
        <v>44931.0</v>
      </c>
      <c r="B5498" s="2" t="s">
        <v>9</v>
      </c>
      <c r="C5498" s="3">
        <v>18101.94921875</v>
      </c>
      <c r="D5498" s="3">
        <v>18120.30078125</v>
      </c>
      <c r="E5498" s="3">
        <v>17892.599609375</v>
      </c>
      <c r="F5498" s="3">
        <v>17992.150390625</v>
      </c>
    </row>
    <row r="5499" ht="12.75" customHeight="1">
      <c r="A5499" s="4">
        <v>44931.0</v>
      </c>
      <c r="B5499" s="2" t="s">
        <v>11</v>
      </c>
      <c r="C5499" s="3">
        <v>25825.5</v>
      </c>
      <c r="D5499" s="3">
        <v>25947.099609375</v>
      </c>
      <c r="E5499" s="3">
        <v>25750.4609375</v>
      </c>
      <c r="F5499" s="3">
        <v>25820.80078125</v>
      </c>
    </row>
    <row r="5500" ht="12.75" customHeight="1">
      <c r="A5500" s="4">
        <v>44931.0</v>
      </c>
      <c r="B5500" s="2" t="s">
        <v>6</v>
      </c>
      <c r="C5500" s="3">
        <v>3839.73999023438</v>
      </c>
      <c r="D5500" s="3">
        <v>3839.73999023438</v>
      </c>
      <c r="E5500" s="3">
        <v>3802.419921875</v>
      </c>
      <c r="F5500" s="3">
        <v>3808.10009765625</v>
      </c>
    </row>
    <row r="5501" ht="12.75" customHeight="1">
      <c r="A5501" s="4">
        <v>44931.0</v>
      </c>
      <c r="B5501" s="2" t="s">
        <v>10</v>
      </c>
      <c r="C5501" s="3">
        <v>3132.76000976563</v>
      </c>
      <c r="D5501" s="3">
        <v>3159.42993164063</v>
      </c>
      <c r="E5501" s="3">
        <v>3130.22998046875</v>
      </c>
      <c r="F5501" s="3">
        <v>3155.21997070313</v>
      </c>
    </row>
    <row r="5502" ht="12.75" customHeight="1">
      <c r="A5502" s="4">
        <v>44931.0</v>
      </c>
      <c r="B5502" s="2" t="s">
        <v>7</v>
      </c>
      <c r="C5502" s="3">
        <v>73.25</v>
      </c>
      <c r="D5502" s="3">
        <v>74.9199981689453</v>
      </c>
      <c r="E5502" s="3">
        <v>72.4599990844727</v>
      </c>
      <c r="F5502" s="3">
        <v>73.6699981689453</v>
      </c>
    </row>
    <row r="5503" ht="12.75" customHeight="1">
      <c r="A5503" s="4">
        <v>44932.0</v>
      </c>
      <c r="B5503" s="2" t="s">
        <v>8</v>
      </c>
      <c r="C5503" s="3">
        <v>14476.7197265625</v>
      </c>
      <c r="D5503" s="3">
        <v>14610.23046875</v>
      </c>
      <c r="E5503" s="3">
        <v>14388.98046875</v>
      </c>
      <c r="F5503" s="3">
        <v>14610.01953125</v>
      </c>
    </row>
    <row r="5504" ht="12.75" customHeight="1">
      <c r="A5504" s="4">
        <v>44932.0</v>
      </c>
      <c r="B5504" s="2" t="s">
        <v>9</v>
      </c>
      <c r="C5504" s="3">
        <v>18008.05078125</v>
      </c>
      <c r="D5504" s="3">
        <v>18047.400390625</v>
      </c>
      <c r="E5504" s="3">
        <v>17795.55078125</v>
      </c>
      <c r="F5504" s="3">
        <v>17859.44921875</v>
      </c>
    </row>
    <row r="5505" ht="12.75" customHeight="1">
      <c r="A5505" s="4">
        <v>44932.0</v>
      </c>
      <c r="B5505" s="2" t="s">
        <v>11</v>
      </c>
      <c r="C5505" s="3">
        <v>25740.080078125</v>
      </c>
      <c r="D5505" s="3">
        <v>26034.060546875</v>
      </c>
      <c r="E5505" s="3">
        <v>25719.609375</v>
      </c>
      <c r="F5505" s="3">
        <v>25973.849609375</v>
      </c>
    </row>
    <row r="5506" ht="12.75" customHeight="1">
      <c r="A5506" s="4">
        <v>44932.0</v>
      </c>
      <c r="B5506" s="2" t="s">
        <v>6</v>
      </c>
      <c r="C5506" s="3">
        <v>3823.3701171875</v>
      </c>
      <c r="D5506" s="3">
        <v>3906.18994140625</v>
      </c>
      <c r="E5506" s="3">
        <v>3809.56005859375</v>
      </c>
      <c r="F5506" s="3">
        <v>3895.080078125</v>
      </c>
    </row>
    <row r="5507" ht="12.75" customHeight="1">
      <c r="A5507" s="4">
        <v>44932.0</v>
      </c>
      <c r="B5507" s="2" t="s">
        <v>10</v>
      </c>
      <c r="C5507" s="3">
        <v>3155.07006835938</v>
      </c>
      <c r="D5507" s="3">
        <v>3170.73999023438</v>
      </c>
      <c r="E5507" s="3">
        <v>3151.84008789063</v>
      </c>
      <c r="F5507" s="3">
        <v>3157.63989257813</v>
      </c>
    </row>
    <row r="5508" ht="12.75" customHeight="1">
      <c r="A5508" s="4">
        <v>44932.0</v>
      </c>
      <c r="B5508" s="2" t="s">
        <v>7</v>
      </c>
      <c r="C5508" s="3">
        <v>73.9700012207031</v>
      </c>
      <c r="D5508" s="3">
        <v>75.4700012207031</v>
      </c>
      <c r="E5508" s="3">
        <v>73.2399978637695</v>
      </c>
      <c r="F5508" s="3">
        <v>73.7699966430664</v>
      </c>
    </row>
    <row r="5509" ht="12.75" customHeight="1">
      <c r="A5509" s="4">
        <v>44935.0</v>
      </c>
      <c r="B5509" s="2" t="s">
        <v>8</v>
      </c>
      <c r="C5509" s="3">
        <v>14650.73046875</v>
      </c>
      <c r="D5509" s="3">
        <v>14832.8896484375</v>
      </c>
      <c r="E5509" s="3">
        <v>14628.6103515625</v>
      </c>
      <c r="F5509" s="3">
        <v>14792.830078125</v>
      </c>
    </row>
    <row r="5510" ht="12.75" customHeight="1">
      <c r="A5510" s="4">
        <v>44935.0</v>
      </c>
      <c r="B5510" s="2" t="s">
        <v>9</v>
      </c>
      <c r="C5510" s="3">
        <v>17952.55078125</v>
      </c>
      <c r="D5510" s="3">
        <v>18141.400390625</v>
      </c>
      <c r="E5510" s="3">
        <v>17936.150390625</v>
      </c>
      <c r="F5510" s="3">
        <v>18101.19921875</v>
      </c>
    </row>
    <row r="5511" ht="12.75" customHeight="1">
      <c r="A5511" s="4">
        <v>44935.0</v>
      </c>
      <c r="B5511" s="2" t="s">
        <v>6</v>
      </c>
      <c r="C5511" s="3">
        <v>3910.82006835938</v>
      </c>
      <c r="D5511" s="3">
        <v>3950.57006835938</v>
      </c>
      <c r="E5511" s="3">
        <v>3890.419921875</v>
      </c>
      <c r="F5511" s="3">
        <v>3892.09008789063</v>
      </c>
    </row>
    <row r="5512" ht="12.75" customHeight="1">
      <c r="A5512" s="4">
        <v>44935.0</v>
      </c>
      <c r="B5512" s="2" t="s">
        <v>10</v>
      </c>
      <c r="C5512" s="3">
        <v>3169.3701171875</v>
      </c>
      <c r="D5512" s="3">
        <v>3183.580078125</v>
      </c>
      <c r="E5512" s="3">
        <v>3165.42993164063</v>
      </c>
      <c r="F5512" s="3">
        <v>3176.080078125</v>
      </c>
    </row>
    <row r="5513" ht="12.75" customHeight="1">
      <c r="A5513" s="4">
        <v>44935.0</v>
      </c>
      <c r="B5513" s="2" t="s">
        <v>7</v>
      </c>
      <c r="C5513" s="3">
        <v>73.4700012207031</v>
      </c>
      <c r="D5513" s="3">
        <v>76.7399978637695</v>
      </c>
      <c r="E5513" s="3">
        <v>73.4700012207031</v>
      </c>
      <c r="F5513" s="3">
        <v>74.629997253418</v>
      </c>
    </row>
    <row r="5514" ht="12.75" customHeight="1">
      <c r="A5514" s="4">
        <v>44936.0</v>
      </c>
      <c r="B5514" s="2" t="s">
        <v>8</v>
      </c>
      <c r="C5514" s="3">
        <v>14741.9697265625</v>
      </c>
      <c r="D5514" s="3">
        <v>14790.8203125</v>
      </c>
      <c r="E5514" s="3">
        <v>14692.740234375</v>
      </c>
      <c r="F5514" s="3">
        <v>14774.599609375</v>
      </c>
    </row>
    <row r="5515" ht="12.75" customHeight="1">
      <c r="A5515" s="4">
        <v>44936.0</v>
      </c>
      <c r="B5515" s="2" t="s">
        <v>9</v>
      </c>
      <c r="C5515" s="3">
        <v>18121.30078125</v>
      </c>
      <c r="D5515" s="3">
        <v>18127.599609375</v>
      </c>
      <c r="E5515" s="3">
        <v>17856.0</v>
      </c>
      <c r="F5515" s="3">
        <v>17914.150390625</v>
      </c>
    </row>
    <row r="5516" ht="12.75" customHeight="1">
      <c r="A5516" s="4">
        <v>44936.0</v>
      </c>
      <c r="B5516" s="2" t="s">
        <v>11</v>
      </c>
      <c r="C5516" s="3">
        <v>26176.609375</v>
      </c>
      <c r="D5516" s="3">
        <v>26316.66015625</v>
      </c>
      <c r="E5516" s="3">
        <v>26132.80078125</v>
      </c>
      <c r="F5516" s="3">
        <v>26175.560546875</v>
      </c>
    </row>
    <row r="5517" ht="12.75" customHeight="1">
      <c r="A5517" s="4">
        <v>44936.0</v>
      </c>
      <c r="B5517" s="2" t="s">
        <v>6</v>
      </c>
      <c r="C5517" s="3">
        <v>3888.57006835938</v>
      </c>
      <c r="D5517" s="3">
        <v>3919.830078125</v>
      </c>
      <c r="E5517" s="3">
        <v>3877.2900390625</v>
      </c>
      <c r="F5517" s="3">
        <v>3919.25</v>
      </c>
    </row>
    <row r="5518" ht="12.75" customHeight="1">
      <c r="A5518" s="4">
        <v>44936.0</v>
      </c>
      <c r="B5518" s="2" t="s">
        <v>10</v>
      </c>
      <c r="C5518" s="3">
        <v>3178.02001953125</v>
      </c>
      <c r="D5518" s="3">
        <v>3178.15991210938</v>
      </c>
      <c r="E5518" s="3">
        <v>3165.13989257813</v>
      </c>
      <c r="F5518" s="3">
        <v>3169.51000976563</v>
      </c>
    </row>
    <row r="5519" ht="12.75" customHeight="1">
      <c r="A5519" s="4">
        <v>44936.0</v>
      </c>
      <c r="B5519" s="2" t="s">
        <v>7</v>
      </c>
      <c r="C5519" s="3">
        <v>74.8600006103516</v>
      </c>
      <c r="D5519" s="3">
        <v>75.9199981689453</v>
      </c>
      <c r="E5519" s="3">
        <v>73.8399963378906</v>
      </c>
      <c r="F5519" s="3">
        <v>75.120002746582</v>
      </c>
    </row>
    <row r="5520" ht="12.75" customHeight="1">
      <c r="A5520" s="4">
        <v>44937.0</v>
      </c>
      <c r="B5520" s="2" t="s">
        <v>8</v>
      </c>
      <c r="C5520" s="3">
        <v>14805.400390625</v>
      </c>
      <c r="D5520" s="3">
        <v>14965.4697265625</v>
      </c>
      <c r="E5520" s="3">
        <v>14794.990234375</v>
      </c>
      <c r="F5520" s="3">
        <v>14947.91015625</v>
      </c>
    </row>
    <row r="5521" ht="12.75" customHeight="1">
      <c r="A5521" s="4">
        <v>44937.0</v>
      </c>
      <c r="B5521" s="2" t="s">
        <v>9</v>
      </c>
      <c r="C5521" s="3">
        <v>17924.25</v>
      </c>
      <c r="D5521" s="3">
        <v>17976.349609375</v>
      </c>
      <c r="E5521" s="3">
        <v>17824.349609375</v>
      </c>
      <c r="F5521" s="3">
        <v>17895.69921875</v>
      </c>
    </row>
    <row r="5522" ht="12.75" customHeight="1">
      <c r="A5522" s="4">
        <v>44937.0</v>
      </c>
      <c r="B5522" s="2" t="s">
        <v>11</v>
      </c>
      <c r="C5522" s="3">
        <v>26362.2109375</v>
      </c>
      <c r="D5522" s="3">
        <v>26479.990234375</v>
      </c>
      <c r="E5522" s="3">
        <v>26332.05078125</v>
      </c>
      <c r="F5522" s="3">
        <v>26446.0</v>
      </c>
    </row>
    <row r="5523" ht="12.75" customHeight="1">
      <c r="A5523" s="4">
        <v>44937.0</v>
      </c>
      <c r="B5523" s="2" t="s">
        <v>6</v>
      </c>
      <c r="C5523" s="3">
        <v>3932.35009765625</v>
      </c>
      <c r="D5523" s="3">
        <v>3970.07006835938</v>
      </c>
      <c r="E5523" s="3">
        <v>3928.5400390625</v>
      </c>
      <c r="F5523" s="3">
        <v>3969.61010742188</v>
      </c>
    </row>
    <row r="5524" ht="12.75" customHeight="1">
      <c r="A5524" s="4">
        <v>44937.0</v>
      </c>
      <c r="B5524" s="2" t="s">
        <v>10</v>
      </c>
      <c r="C5524" s="3">
        <v>3172.3798828125</v>
      </c>
      <c r="D5524" s="3">
        <v>3184.76000976563</v>
      </c>
      <c r="E5524" s="3">
        <v>3160.88989257813</v>
      </c>
      <c r="F5524" s="3">
        <v>3161.84008789063</v>
      </c>
    </row>
    <row r="5525" ht="12.75" customHeight="1">
      <c r="A5525" s="4">
        <v>44937.0</v>
      </c>
      <c r="B5525" s="2" t="s">
        <v>7</v>
      </c>
      <c r="C5525" s="3">
        <v>74.7799987792969</v>
      </c>
      <c r="D5525" s="3">
        <v>77.8399963378906</v>
      </c>
      <c r="E5525" s="3">
        <v>74.3099975585938</v>
      </c>
      <c r="F5525" s="3">
        <v>77.4100036621094</v>
      </c>
    </row>
    <row r="5526" ht="12.75" customHeight="1">
      <c r="A5526" s="4">
        <v>44938.0</v>
      </c>
      <c r="B5526" s="2" t="s">
        <v>8</v>
      </c>
      <c r="C5526" s="3">
        <v>14972.2802734375</v>
      </c>
      <c r="D5526" s="3">
        <v>15095.0302734375</v>
      </c>
      <c r="E5526" s="3">
        <v>14934.509765625</v>
      </c>
      <c r="F5526" s="3">
        <v>15058.2998046875</v>
      </c>
    </row>
    <row r="5527" ht="12.75" customHeight="1">
      <c r="A5527" s="4">
        <v>44938.0</v>
      </c>
      <c r="B5527" s="2" t="s">
        <v>9</v>
      </c>
      <c r="C5527" s="3">
        <v>17920.849609375</v>
      </c>
      <c r="D5527" s="3">
        <v>17945.80078125</v>
      </c>
      <c r="E5527" s="3">
        <v>17761.650390625</v>
      </c>
      <c r="F5527" s="3">
        <v>17858.19921875</v>
      </c>
    </row>
    <row r="5528" ht="12.75" customHeight="1">
      <c r="A5528" s="4">
        <v>44938.0</v>
      </c>
      <c r="B5528" s="2" t="s">
        <v>11</v>
      </c>
      <c r="C5528" s="3">
        <v>26524.939453125</v>
      </c>
      <c r="D5528" s="3">
        <v>26547.609375</v>
      </c>
      <c r="E5528" s="3">
        <v>26381.9296875</v>
      </c>
      <c r="F5528" s="3">
        <v>26449.8203125</v>
      </c>
    </row>
    <row r="5529" ht="12.75" customHeight="1">
      <c r="A5529" s="4">
        <v>44938.0</v>
      </c>
      <c r="B5529" s="2" t="s">
        <v>6</v>
      </c>
      <c r="C5529" s="3">
        <v>3977.57006835938</v>
      </c>
      <c r="D5529" s="3">
        <v>3997.76000976563</v>
      </c>
      <c r="E5529" s="3">
        <v>3937.56005859375</v>
      </c>
      <c r="F5529" s="3">
        <v>3983.169921875</v>
      </c>
    </row>
    <row r="5530" ht="12.75" customHeight="1">
      <c r="A5530" s="4">
        <v>44938.0</v>
      </c>
      <c r="B5530" s="2" t="s">
        <v>10</v>
      </c>
      <c r="C5530" s="3">
        <v>3167.27001953125</v>
      </c>
      <c r="D5530" s="3">
        <v>3171.59008789063</v>
      </c>
      <c r="E5530" s="3">
        <v>3153.39990234375</v>
      </c>
      <c r="F5530" s="3">
        <v>3163.44995117188</v>
      </c>
    </row>
    <row r="5531" ht="12.75" customHeight="1">
      <c r="A5531" s="4">
        <v>44938.0</v>
      </c>
      <c r="B5531" s="2" t="s">
        <v>7</v>
      </c>
      <c r="C5531" s="3">
        <v>77.6999969482422</v>
      </c>
      <c r="D5531" s="3">
        <v>79.1600036621094</v>
      </c>
      <c r="E5531" s="3">
        <v>77.0999984741211</v>
      </c>
      <c r="F5531" s="3">
        <v>78.3899993896484</v>
      </c>
    </row>
    <row r="5532" ht="12.75" customHeight="1">
      <c r="A5532" s="4">
        <v>44939.0</v>
      </c>
      <c r="B5532" s="2" t="s">
        <v>8</v>
      </c>
      <c r="C5532" s="3">
        <v>15063.2099609375</v>
      </c>
      <c r="D5532" s="3">
        <v>15132.3701171875</v>
      </c>
      <c r="E5532" s="3">
        <v>15041.16015625</v>
      </c>
      <c r="F5532" s="3">
        <v>15086.51953125</v>
      </c>
    </row>
    <row r="5533" ht="12.75" customHeight="1">
      <c r="A5533" s="4">
        <v>44939.0</v>
      </c>
      <c r="B5533" s="2" t="s">
        <v>9</v>
      </c>
      <c r="C5533" s="3">
        <v>17867.5</v>
      </c>
      <c r="D5533" s="3">
        <v>17999.349609375</v>
      </c>
      <c r="E5533" s="3">
        <v>17774.25</v>
      </c>
      <c r="F5533" s="3">
        <v>17956.599609375</v>
      </c>
    </row>
    <row r="5534" ht="12.75" customHeight="1">
      <c r="A5534" s="4">
        <v>44939.0</v>
      </c>
      <c r="B5534" s="2" t="s">
        <v>11</v>
      </c>
      <c r="C5534" s="3">
        <v>26391.779296875</v>
      </c>
      <c r="D5534" s="3">
        <v>26409.2109375</v>
      </c>
      <c r="E5534" s="3">
        <v>26090.83984375</v>
      </c>
      <c r="F5534" s="3">
        <v>26119.51953125</v>
      </c>
    </row>
    <row r="5535" ht="12.75" customHeight="1">
      <c r="A5535" s="4">
        <v>44939.0</v>
      </c>
      <c r="B5535" s="2" t="s">
        <v>6</v>
      </c>
      <c r="C5535" s="3">
        <v>3960.60009765625</v>
      </c>
      <c r="D5535" s="3">
        <v>4003.94995117188</v>
      </c>
      <c r="E5535" s="3">
        <v>3947.669921875</v>
      </c>
      <c r="F5535" s="3">
        <v>3999.09008789063</v>
      </c>
    </row>
    <row r="5536" ht="12.75" customHeight="1">
      <c r="A5536" s="4">
        <v>44939.0</v>
      </c>
      <c r="B5536" s="2" t="s">
        <v>10</v>
      </c>
      <c r="C5536" s="3">
        <v>3170.35009765625</v>
      </c>
      <c r="D5536" s="3">
        <v>3195.31005859375</v>
      </c>
      <c r="E5536" s="3">
        <v>3167.51000976563</v>
      </c>
      <c r="F5536" s="3">
        <v>3195.31005859375</v>
      </c>
    </row>
    <row r="5537" ht="12.75" customHeight="1">
      <c r="A5537" s="4">
        <v>44939.0</v>
      </c>
      <c r="B5537" s="2" t="s">
        <v>7</v>
      </c>
      <c r="C5537" s="3">
        <v>78.3199996948242</v>
      </c>
      <c r="D5537" s="3">
        <v>80.1100006103516</v>
      </c>
      <c r="E5537" s="3">
        <v>77.9700012207031</v>
      </c>
      <c r="F5537" s="3">
        <v>79.8600006103516</v>
      </c>
    </row>
    <row r="5538" ht="12.75" customHeight="1">
      <c r="A5538" s="4">
        <v>44942.0</v>
      </c>
      <c r="B5538" s="2" t="s">
        <v>8</v>
      </c>
      <c r="C5538" s="3">
        <v>15112.0498046875</v>
      </c>
      <c r="D5538" s="3">
        <v>15153.1904296875</v>
      </c>
      <c r="E5538" s="3">
        <v>15083.9404296875</v>
      </c>
      <c r="F5538" s="3">
        <v>15134.0400390625</v>
      </c>
    </row>
    <row r="5539" ht="12.75" customHeight="1">
      <c r="A5539" s="4">
        <v>44942.0</v>
      </c>
      <c r="B5539" s="2" t="s">
        <v>9</v>
      </c>
      <c r="C5539" s="3">
        <v>18033.150390625</v>
      </c>
      <c r="D5539" s="3">
        <v>18049.650390625</v>
      </c>
      <c r="E5539" s="3">
        <v>17853.650390625</v>
      </c>
      <c r="F5539" s="3">
        <v>17894.849609375</v>
      </c>
    </row>
    <row r="5540" ht="12.75" customHeight="1">
      <c r="A5540" s="4">
        <v>44942.0</v>
      </c>
      <c r="B5540" s="2" t="s">
        <v>11</v>
      </c>
      <c r="C5540" s="3">
        <v>25836.669921875</v>
      </c>
      <c r="D5540" s="3">
        <v>25938.0390625</v>
      </c>
      <c r="E5540" s="3">
        <v>25748.099609375</v>
      </c>
      <c r="F5540" s="3">
        <v>25822.3203125</v>
      </c>
    </row>
    <row r="5541" ht="12.75" customHeight="1">
      <c r="A5541" s="4">
        <v>44942.0</v>
      </c>
      <c r="B5541" s="2" t="s">
        <v>10</v>
      </c>
      <c r="C5541" s="3">
        <v>3198.51904296875</v>
      </c>
      <c r="D5541" s="3">
        <v>3251.3740234375</v>
      </c>
      <c r="E5541" s="3">
        <v>3197.31909179688</v>
      </c>
      <c r="F5541" s="3">
        <v>3227.59204101563</v>
      </c>
    </row>
    <row r="5542" ht="12.75" customHeight="1">
      <c r="A5542" s="4">
        <v>44943.0</v>
      </c>
      <c r="B5542" s="2" t="s">
        <v>8</v>
      </c>
      <c r="C5542" s="3">
        <v>15130.0302734375</v>
      </c>
      <c r="D5542" s="3">
        <v>15269.7099609375</v>
      </c>
      <c r="E5542" s="3">
        <v>15083.9501953125</v>
      </c>
      <c r="F5542" s="3">
        <v>15187.0703125</v>
      </c>
    </row>
    <row r="5543" ht="12.75" customHeight="1">
      <c r="A5543" s="4">
        <v>44943.0</v>
      </c>
      <c r="B5543" s="2" t="s">
        <v>9</v>
      </c>
      <c r="C5543" s="3">
        <v>17922.80078125</v>
      </c>
      <c r="D5543" s="3">
        <v>18072.05078125</v>
      </c>
      <c r="E5543" s="3">
        <v>17886.94921875</v>
      </c>
      <c r="F5543" s="3">
        <v>18053.30078125</v>
      </c>
    </row>
    <row r="5544" ht="12.75" customHeight="1">
      <c r="A5544" s="4">
        <v>44943.0</v>
      </c>
      <c r="B5544" s="2" t="s">
        <v>11</v>
      </c>
      <c r="C5544" s="3">
        <v>25915.509765625</v>
      </c>
      <c r="D5544" s="3">
        <v>26198.689453125</v>
      </c>
      <c r="E5544" s="3">
        <v>25895.30078125</v>
      </c>
      <c r="F5544" s="3">
        <v>26138.6796875</v>
      </c>
    </row>
    <row r="5545" ht="12.75" customHeight="1">
      <c r="A5545" s="4">
        <v>44943.0</v>
      </c>
      <c r="B5545" s="2" t="s">
        <v>6</v>
      </c>
      <c r="C5545" s="3">
        <v>3999.28002929688</v>
      </c>
      <c r="D5545" s="3">
        <v>4015.38989257813</v>
      </c>
      <c r="E5545" s="3">
        <v>3984.57006835938</v>
      </c>
      <c r="F5545" s="3">
        <v>3990.96997070313</v>
      </c>
    </row>
    <row r="5546" ht="12.75" customHeight="1">
      <c r="A5546" s="4">
        <v>44943.0</v>
      </c>
      <c r="B5546" s="2" t="s">
        <v>10</v>
      </c>
      <c r="C5546" s="3">
        <v>3229.43994140625</v>
      </c>
      <c r="D5546" s="3">
        <v>3231.26000976563</v>
      </c>
      <c r="E5546" s="3">
        <v>3211.76000976563</v>
      </c>
      <c r="F5546" s="3">
        <v>3224.23999023438</v>
      </c>
    </row>
    <row r="5547" ht="12.75" customHeight="1">
      <c r="A5547" s="4">
        <v>44943.0</v>
      </c>
      <c r="B5547" s="2" t="s">
        <v>7</v>
      </c>
      <c r="C5547" s="3">
        <v>80.0999984741211</v>
      </c>
      <c r="D5547" s="3">
        <v>81.2300033569336</v>
      </c>
      <c r="E5547" s="3">
        <v>78.5299987792969</v>
      </c>
      <c r="F5547" s="3">
        <v>80.1800003051758</v>
      </c>
    </row>
    <row r="5548" ht="12.75" customHeight="1">
      <c r="A5548" s="4">
        <v>44944.0</v>
      </c>
      <c r="B5548" s="2" t="s">
        <v>8</v>
      </c>
      <c r="C5548" s="3">
        <v>15182.9501953125</v>
      </c>
      <c r="D5548" s="3">
        <v>15250.3603515625</v>
      </c>
      <c r="E5548" s="3">
        <v>15156.8896484375</v>
      </c>
      <c r="F5548" s="3">
        <v>15181.7998046875</v>
      </c>
    </row>
    <row r="5549" ht="12.75" customHeight="1">
      <c r="A5549" s="4">
        <v>44944.0</v>
      </c>
      <c r="B5549" s="2" t="s">
        <v>9</v>
      </c>
      <c r="C5549" s="3">
        <v>18074.30078125</v>
      </c>
      <c r="D5549" s="3">
        <v>18183.75</v>
      </c>
      <c r="E5549" s="3">
        <v>18032.44921875</v>
      </c>
      <c r="F5549" s="3">
        <v>18165.349609375</v>
      </c>
    </row>
    <row r="5550" ht="12.75" customHeight="1">
      <c r="A5550" s="4">
        <v>44944.0</v>
      </c>
      <c r="B5550" s="2" t="s">
        <v>11</v>
      </c>
      <c r="C5550" s="3">
        <v>26251.33984375</v>
      </c>
      <c r="D5550" s="3">
        <v>26816.6796875</v>
      </c>
      <c r="E5550" s="3">
        <v>26211.83984375</v>
      </c>
      <c r="F5550" s="3">
        <v>26791.119140625</v>
      </c>
    </row>
    <row r="5551" ht="12.75" customHeight="1">
      <c r="A5551" s="4">
        <v>44944.0</v>
      </c>
      <c r="B5551" s="2" t="s">
        <v>6</v>
      </c>
      <c r="C5551" s="3">
        <v>4002.25</v>
      </c>
      <c r="D5551" s="3">
        <v>4014.15991210938</v>
      </c>
      <c r="E5551" s="3">
        <v>3926.59008789063</v>
      </c>
      <c r="F5551" s="3">
        <v>3928.86010742188</v>
      </c>
    </row>
    <row r="5552" ht="12.75" customHeight="1">
      <c r="A5552" s="4">
        <v>44944.0</v>
      </c>
      <c r="B5552" s="2" t="s">
        <v>10</v>
      </c>
      <c r="C5552" s="3">
        <v>3227.59008789063</v>
      </c>
      <c r="D5552" s="3">
        <v>3234.82006835938</v>
      </c>
      <c r="E5552" s="3">
        <v>3220.3701171875</v>
      </c>
      <c r="F5552" s="3">
        <v>3224.40991210938</v>
      </c>
    </row>
    <row r="5553" ht="12.75" customHeight="1">
      <c r="A5553" s="4">
        <v>44944.0</v>
      </c>
      <c r="B5553" s="2" t="s">
        <v>7</v>
      </c>
      <c r="C5553" s="3">
        <v>80.9700012207031</v>
      </c>
      <c r="D5553" s="3">
        <v>82.379997253418</v>
      </c>
      <c r="E5553" s="3">
        <v>78.9400024414063</v>
      </c>
      <c r="F5553" s="3">
        <v>79.4800033569336</v>
      </c>
    </row>
    <row r="5554" ht="12.75" customHeight="1">
      <c r="A5554" s="4">
        <v>44945.0</v>
      </c>
      <c r="B5554" s="2" t="s">
        <v>8</v>
      </c>
      <c r="C5554" s="3">
        <v>15115.5498046875</v>
      </c>
      <c r="D5554" s="3">
        <v>15134.0703125</v>
      </c>
      <c r="E5554" s="3">
        <v>14906.26953125</v>
      </c>
      <c r="F5554" s="3">
        <v>14920.3603515625</v>
      </c>
    </row>
    <row r="5555" ht="12.75" customHeight="1">
      <c r="A5555" s="4">
        <v>44945.0</v>
      </c>
      <c r="B5555" s="2" t="s">
        <v>9</v>
      </c>
      <c r="C5555" s="3">
        <v>18119.80078125</v>
      </c>
      <c r="D5555" s="3">
        <v>18155.19921875</v>
      </c>
      <c r="E5555" s="3">
        <v>18063.75</v>
      </c>
      <c r="F5555" s="3">
        <v>18107.849609375</v>
      </c>
    </row>
    <row r="5556" ht="12.75" customHeight="1">
      <c r="A5556" s="4">
        <v>44945.0</v>
      </c>
      <c r="B5556" s="2" t="s">
        <v>11</v>
      </c>
      <c r="C5556" s="3">
        <v>26541.080078125</v>
      </c>
      <c r="D5556" s="3">
        <v>26592.869140625</v>
      </c>
      <c r="E5556" s="3">
        <v>26368.970703125</v>
      </c>
      <c r="F5556" s="3">
        <v>26405.23046875</v>
      </c>
    </row>
    <row r="5557" ht="12.75" customHeight="1">
      <c r="A5557" s="4">
        <v>44945.0</v>
      </c>
      <c r="B5557" s="2" t="s">
        <v>6</v>
      </c>
      <c r="C5557" s="3">
        <v>3911.84008789063</v>
      </c>
      <c r="D5557" s="3">
        <v>3922.93994140625</v>
      </c>
      <c r="E5557" s="3">
        <v>3885.5400390625</v>
      </c>
      <c r="F5557" s="3">
        <v>3898.85009765625</v>
      </c>
    </row>
    <row r="5558" ht="12.75" customHeight="1">
      <c r="A5558" s="4">
        <v>44945.0</v>
      </c>
      <c r="B5558" s="2" t="s">
        <v>10</v>
      </c>
      <c r="C5558" s="3">
        <v>3221.52001953125</v>
      </c>
      <c r="D5558" s="3">
        <v>3240.28002929688</v>
      </c>
      <c r="E5558" s="3">
        <v>3210.3798828125</v>
      </c>
      <c r="F5558" s="3">
        <v>3240.28002929688</v>
      </c>
    </row>
    <row r="5559" ht="12.75" customHeight="1">
      <c r="A5559" s="4">
        <v>44945.0</v>
      </c>
      <c r="B5559" s="2" t="s">
        <v>7</v>
      </c>
      <c r="C5559" s="3">
        <v>79.1399993896484</v>
      </c>
      <c r="D5559" s="3">
        <v>81.1800003051758</v>
      </c>
      <c r="E5559" s="3">
        <v>78.129997253418</v>
      </c>
      <c r="F5559" s="3">
        <v>80.3300018310547</v>
      </c>
    </row>
    <row r="5560" ht="12.75" customHeight="1">
      <c r="A5560" s="4">
        <v>44946.0</v>
      </c>
      <c r="B5560" s="2" t="s">
        <v>8</v>
      </c>
      <c r="C5560" s="3">
        <v>14986.51953125</v>
      </c>
      <c r="D5560" s="3">
        <v>15034.4296875</v>
      </c>
      <c r="E5560" s="3">
        <v>14940.6796875</v>
      </c>
      <c r="F5560" s="3">
        <v>15033.5595703125</v>
      </c>
    </row>
    <row r="5561" ht="12.75" customHeight="1">
      <c r="A5561" s="4">
        <v>44946.0</v>
      </c>
      <c r="B5561" s="2" t="s">
        <v>9</v>
      </c>
      <c r="C5561" s="3">
        <v>18115.599609375</v>
      </c>
      <c r="D5561" s="3">
        <v>18145.44921875</v>
      </c>
      <c r="E5561" s="3">
        <v>18016.19921875</v>
      </c>
      <c r="F5561" s="3">
        <v>18027.650390625</v>
      </c>
    </row>
    <row r="5562" ht="12.75" customHeight="1">
      <c r="A5562" s="4">
        <v>44946.0</v>
      </c>
      <c r="B5562" s="2" t="s">
        <v>11</v>
      </c>
      <c r="C5562" s="3">
        <v>26346.689453125</v>
      </c>
      <c r="D5562" s="3">
        <v>26553.529296875</v>
      </c>
      <c r="E5562" s="3">
        <v>26320.9609375</v>
      </c>
      <c r="F5562" s="3">
        <v>26553.529296875</v>
      </c>
    </row>
    <row r="5563" ht="12.75" customHeight="1">
      <c r="A5563" s="4">
        <v>44946.0</v>
      </c>
      <c r="B5563" s="2" t="s">
        <v>6</v>
      </c>
      <c r="C5563" s="3">
        <v>3909.0400390625</v>
      </c>
      <c r="D5563" s="3">
        <v>3972.9599609375</v>
      </c>
      <c r="E5563" s="3">
        <v>3897.86010742188</v>
      </c>
      <c r="F5563" s="3">
        <v>3972.61010742188</v>
      </c>
    </row>
    <row r="5564" ht="12.75" customHeight="1">
      <c r="A5564" s="4">
        <v>44946.0</v>
      </c>
      <c r="B5564" s="2" t="s">
        <v>10</v>
      </c>
      <c r="C5564" s="3">
        <v>3247.19995117188</v>
      </c>
      <c r="D5564" s="3">
        <v>3267.06005859375</v>
      </c>
      <c r="E5564" s="3">
        <v>3247.19995117188</v>
      </c>
      <c r="F5564" s="3">
        <v>3264.81005859375</v>
      </c>
    </row>
    <row r="5565" ht="12.75" customHeight="1">
      <c r="A5565" s="4">
        <v>44946.0</v>
      </c>
      <c r="B5565" s="2" t="s">
        <v>7</v>
      </c>
      <c r="C5565" s="3">
        <v>80.5999984741211</v>
      </c>
      <c r="D5565" s="3">
        <v>81.6399993896484</v>
      </c>
      <c r="E5565" s="3">
        <v>79.6900024414063</v>
      </c>
      <c r="F5565" s="3">
        <v>81.3099975585938</v>
      </c>
    </row>
    <row r="5566" ht="12.75" customHeight="1">
      <c r="A5566" s="4">
        <v>44949.0</v>
      </c>
      <c r="B5566" s="2" t="s">
        <v>8</v>
      </c>
      <c r="C5566" s="3">
        <v>15077.400390625</v>
      </c>
      <c r="D5566" s="3">
        <v>15145.900390625</v>
      </c>
      <c r="E5566" s="3">
        <v>15022.830078125</v>
      </c>
      <c r="F5566" s="3">
        <v>15102.9501953125</v>
      </c>
    </row>
    <row r="5567" ht="12.75" customHeight="1">
      <c r="A5567" s="4">
        <v>44949.0</v>
      </c>
      <c r="B5567" s="2" t="s">
        <v>9</v>
      </c>
      <c r="C5567" s="3">
        <v>18118.44921875</v>
      </c>
      <c r="D5567" s="3">
        <v>18162.599609375</v>
      </c>
      <c r="E5567" s="3">
        <v>18063.44921875</v>
      </c>
      <c r="F5567" s="3">
        <v>18118.55078125</v>
      </c>
    </row>
    <row r="5568" ht="12.75" customHeight="1">
      <c r="A5568" s="4">
        <v>44949.0</v>
      </c>
      <c r="B5568" s="2" t="s">
        <v>11</v>
      </c>
      <c r="C5568" s="3">
        <v>26880.2109375</v>
      </c>
      <c r="D5568" s="3">
        <v>26938.279296875</v>
      </c>
      <c r="E5568" s="3">
        <v>26788.759765625</v>
      </c>
      <c r="F5568" s="3">
        <v>26906.0390625</v>
      </c>
    </row>
    <row r="5569" ht="12.75" customHeight="1">
      <c r="A5569" s="4">
        <v>44949.0</v>
      </c>
      <c r="B5569" s="2" t="s">
        <v>6</v>
      </c>
      <c r="C5569" s="3">
        <v>3978.13989257813</v>
      </c>
      <c r="D5569" s="3">
        <v>4039.31005859375</v>
      </c>
      <c r="E5569" s="3">
        <v>3971.63989257813</v>
      </c>
      <c r="F5569" s="3">
        <v>4019.81005859375</v>
      </c>
    </row>
    <row r="5570" ht="12.75" customHeight="1">
      <c r="A5570" s="4">
        <v>44949.0</v>
      </c>
      <c r="B5570" s="2" t="s">
        <v>7</v>
      </c>
      <c r="C5570" s="3">
        <v>81.7900009155273</v>
      </c>
      <c r="D5570" s="3">
        <v>82.6399993896484</v>
      </c>
      <c r="E5570" s="3">
        <v>81.0500030517578</v>
      </c>
      <c r="F5570" s="3">
        <v>81.620002746582</v>
      </c>
    </row>
    <row r="5571" ht="12.75" customHeight="1">
      <c r="A5571" s="4">
        <v>44950.0</v>
      </c>
      <c r="B5571" s="2" t="s">
        <v>8</v>
      </c>
      <c r="C5571" s="3">
        <v>15140.5</v>
      </c>
      <c r="D5571" s="3">
        <v>15147.4501953125</v>
      </c>
      <c r="E5571" s="3">
        <v>15022.5498046875</v>
      </c>
      <c r="F5571" s="3">
        <v>15093.1103515625</v>
      </c>
    </row>
    <row r="5572" ht="12.75" customHeight="1">
      <c r="A5572" s="4">
        <v>44950.0</v>
      </c>
      <c r="B5572" s="2" t="s">
        <v>9</v>
      </c>
      <c r="C5572" s="3">
        <v>18183.94921875</v>
      </c>
      <c r="D5572" s="3">
        <v>18201.25</v>
      </c>
      <c r="E5572" s="3">
        <v>18078.650390625</v>
      </c>
      <c r="F5572" s="3">
        <v>18118.30078125</v>
      </c>
    </row>
    <row r="5573" ht="12.75" customHeight="1">
      <c r="A5573" s="4">
        <v>44950.0</v>
      </c>
      <c r="B5573" s="2" t="s">
        <v>11</v>
      </c>
      <c r="C5573" s="3">
        <v>27150.4296875</v>
      </c>
      <c r="D5573" s="3">
        <v>27381.0</v>
      </c>
      <c r="E5573" s="3">
        <v>27150.4296875</v>
      </c>
      <c r="F5573" s="3">
        <v>27299.189453125</v>
      </c>
    </row>
    <row r="5574" ht="12.75" customHeight="1">
      <c r="A5574" s="4">
        <v>44950.0</v>
      </c>
      <c r="B5574" s="2" t="s">
        <v>6</v>
      </c>
      <c r="C5574" s="3">
        <v>4001.73999023438</v>
      </c>
      <c r="D5574" s="3">
        <v>4023.919921875</v>
      </c>
      <c r="E5574" s="3">
        <v>3989.7900390625</v>
      </c>
      <c r="F5574" s="3">
        <v>4016.94995117188</v>
      </c>
    </row>
    <row r="5575" ht="12.75" customHeight="1">
      <c r="A5575" s="4">
        <v>44950.0</v>
      </c>
      <c r="B5575" s="2" t="s">
        <v>7</v>
      </c>
      <c r="C5575" s="3">
        <v>81.620002746582</v>
      </c>
      <c r="D5575" s="3">
        <v>82.2200012207031</v>
      </c>
      <c r="E5575" s="3">
        <v>79.6600036621094</v>
      </c>
      <c r="F5575" s="3">
        <v>80.129997253418</v>
      </c>
    </row>
    <row r="5576" ht="12.75" customHeight="1">
      <c r="A5576" s="4">
        <v>44951.0</v>
      </c>
      <c r="B5576" s="2" t="s">
        <v>8</v>
      </c>
      <c r="C5576" s="3">
        <v>15095.7197265625</v>
      </c>
      <c r="D5576" s="3">
        <v>15114.41015625</v>
      </c>
      <c r="E5576" s="3">
        <v>14969.650390625</v>
      </c>
      <c r="F5576" s="3">
        <v>15081.6396484375</v>
      </c>
    </row>
    <row r="5577" ht="12.75" customHeight="1">
      <c r="A5577" s="4">
        <v>44951.0</v>
      </c>
      <c r="B5577" s="2" t="s">
        <v>9</v>
      </c>
      <c r="C5577" s="3">
        <v>18093.349609375</v>
      </c>
      <c r="D5577" s="3">
        <v>18100.599609375</v>
      </c>
      <c r="E5577" s="3">
        <v>17846.150390625</v>
      </c>
      <c r="F5577" s="3">
        <v>17891.94921875</v>
      </c>
    </row>
    <row r="5578" ht="12.75" customHeight="1">
      <c r="A5578" s="4">
        <v>44951.0</v>
      </c>
      <c r="B5578" s="2" t="s">
        <v>11</v>
      </c>
      <c r="C5578" s="3">
        <v>27175.880859375</v>
      </c>
      <c r="D5578" s="3">
        <v>27473.900390625</v>
      </c>
      <c r="E5578" s="3">
        <v>27175.880859375</v>
      </c>
      <c r="F5578" s="3">
        <v>27395.009765625</v>
      </c>
    </row>
    <row r="5579" ht="12.75" customHeight="1">
      <c r="A5579" s="4">
        <v>44951.0</v>
      </c>
      <c r="B5579" s="2" t="s">
        <v>6</v>
      </c>
      <c r="C5579" s="3">
        <v>3982.7099609375</v>
      </c>
      <c r="D5579" s="3">
        <v>4019.55004882813</v>
      </c>
      <c r="E5579" s="3">
        <v>3949.06005859375</v>
      </c>
      <c r="F5579" s="3">
        <v>4016.21997070313</v>
      </c>
    </row>
    <row r="5580" ht="12.75" customHeight="1">
      <c r="A5580" s="4">
        <v>44951.0</v>
      </c>
      <c r="B5580" s="2" t="s">
        <v>7</v>
      </c>
      <c r="C5580" s="3">
        <v>80.2600021362305</v>
      </c>
      <c r="D5580" s="3">
        <v>81.2300033569336</v>
      </c>
      <c r="E5580" s="3">
        <v>79.4499969482422</v>
      </c>
      <c r="F5580" s="3">
        <v>80.1500015258789</v>
      </c>
    </row>
    <row r="5581" ht="12.75" customHeight="1">
      <c r="A5581" s="4">
        <v>44952.0</v>
      </c>
      <c r="B5581" s="2" t="s">
        <v>8</v>
      </c>
      <c r="C5581" s="3">
        <v>15146.2900390625</v>
      </c>
      <c r="D5581" s="3">
        <v>15151.5400390625</v>
      </c>
      <c r="E5581" s="3">
        <v>15068.7197265625</v>
      </c>
      <c r="F5581" s="3">
        <v>15132.849609375</v>
      </c>
    </row>
    <row r="5582" ht="12.75" customHeight="1">
      <c r="A5582" s="4">
        <v>44952.0</v>
      </c>
      <c r="B5582" s="2" t="s">
        <v>11</v>
      </c>
      <c r="C5582" s="3">
        <v>27444.640625</v>
      </c>
      <c r="D5582" s="3">
        <v>27502.150390625</v>
      </c>
      <c r="E5582" s="3">
        <v>27284.080078125</v>
      </c>
      <c r="F5582" s="3">
        <v>27362.75</v>
      </c>
    </row>
    <row r="5583" ht="12.75" customHeight="1">
      <c r="A5583" s="4">
        <v>44952.0</v>
      </c>
      <c r="B5583" s="2" t="s">
        <v>6</v>
      </c>
      <c r="C5583" s="3">
        <v>4036.080078125</v>
      </c>
      <c r="D5583" s="3">
        <v>4061.57006835938</v>
      </c>
      <c r="E5583" s="3">
        <v>4013.2900390625</v>
      </c>
      <c r="F5583" s="3">
        <v>4060.42993164063</v>
      </c>
    </row>
    <row r="5584" ht="12.75" customHeight="1">
      <c r="A5584" s="4">
        <v>44952.0</v>
      </c>
      <c r="B5584" s="2" t="s">
        <v>7</v>
      </c>
      <c r="C5584" s="3">
        <v>80.4800033569336</v>
      </c>
      <c r="D5584" s="3">
        <v>82.1399993896484</v>
      </c>
      <c r="E5584" s="3">
        <v>79.9199981689453</v>
      </c>
      <c r="F5584" s="3">
        <v>81.0100021362305</v>
      </c>
    </row>
    <row r="5585" ht="12.75" customHeight="1">
      <c r="A5585" s="4">
        <v>44953.0</v>
      </c>
      <c r="B5585" s="2" t="s">
        <v>8</v>
      </c>
      <c r="C5585" s="3">
        <v>15115.75</v>
      </c>
      <c r="D5585" s="3">
        <v>15186.490234375</v>
      </c>
      <c r="E5585" s="3">
        <v>15077.6201171875</v>
      </c>
      <c r="F5585" s="3">
        <v>15150.0302734375</v>
      </c>
    </row>
    <row r="5586" ht="12.75" customHeight="1">
      <c r="A5586" s="4">
        <v>44953.0</v>
      </c>
      <c r="B5586" s="2" t="s">
        <v>9</v>
      </c>
      <c r="C5586" s="3">
        <v>17877.19921875</v>
      </c>
      <c r="D5586" s="3">
        <v>17884.75</v>
      </c>
      <c r="E5586" s="3">
        <v>17493.55078125</v>
      </c>
      <c r="F5586" s="3">
        <v>17604.349609375</v>
      </c>
    </row>
    <row r="5587" ht="12.75" customHeight="1">
      <c r="A5587" s="4">
        <v>44953.0</v>
      </c>
      <c r="B5587" s="2" t="s">
        <v>11</v>
      </c>
      <c r="C5587" s="3">
        <v>27428.41015625</v>
      </c>
      <c r="D5587" s="3">
        <v>27452.669921875</v>
      </c>
      <c r="E5587" s="3">
        <v>27326.91015625</v>
      </c>
      <c r="F5587" s="3">
        <v>27382.560546875</v>
      </c>
    </row>
    <row r="5588" ht="12.75" customHeight="1">
      <c r="A5588" s="4">
        <v>44953.0</v>
      </c>
      <c r="B5588" s="2" t="s">
        <v>6</v>
      </c>
      <c r="C5588" s="3">
        <v>4053.71997070313</v>
      </c>
      <c r="D5588" s="3">
        <v>4094.2099609375</v>
      </c>
      <c r="E5588" s="3">
        <v>4048.69995117188</v>
      </c>
      <c r="F5588" s="3">
        <v>4070.56005859375</v>
      </c>
    </row>
    <row r="5589" ht="12.75" customHeight="1">
      <c r="A5589" s="4">
        <v>44953.0</v>
      </c>
      <c r="B5589" s="2" t="s">
        <v>7</v>
      </c>
      <c r="C5589" s="3">
        <v>81.2200012207031</v>
      </c>
      <c r="D5589" s="3">
        <v>82.4800033569336</v>
      </c>
      <c r="E5589" s="3">
        <v>79.0400009155273</v>
      </c>
      <c r="F5589" s="3">
        <v>79.6800003051758</v>
      </c>
    </row>
    <row r="5590" ht="12.75" customHeight="1">
      <c r="A5590" s="4">
        <v>44956.0</v>
      </c>
      <c r="B5590" s="2" t="s">
        <v>8</v>
      </c>
      <c r="C5590" s="3">
        <v>15070.2998046875</v>
      </c>
      <c r="D5590" s="3">
        <v>15161.0703125</v>
      </c>
      <c r="E5590" s="3">
        <v>14988.98046875</v>
      </c>
      <c r="F5590" s="3">
        <v>15126.080078125</v>
      </c>
    </row>
    <row r="5591" ht="12.75" customHeight="1">
      <c r="A5591" s="4">
        <v>44956.0</v>
      </c>
      <c r="B5591" s="2" t="s">
        <v>9</v>
      </c>
      <c r="C5591" s="3">
        <v>17541.94921875</v>
      </c>
      <c r="D5591" s="3">
        <v>17709.150390625</v>
      </c>
      <c r="E5591" s="3">
        <v>17405.55078125</v>
      </c>
      <c r="F5591" s="3">
        <v>17648.94921875</v>
      </c>
    </row>
    <row r="5592" ht="12.75" customHeight="1">
      <c r="A5592" s="4">
        <v>44956.0</v>
      </c>
      <c r="B5592" s="2" t="s">
        <v>11</v>
      </c>
      <c r="C5592" s="3">
        <v>27384.76953125</v>
      </c>
      <c r="D5592" s="3">
        <v>27486.419921875</v>
      </c>
      <c r="E5592" s="3">
        <v>27337.25</v>
      </c>
      <c r="F5592" s="3">
        <v>27433.400390625</v>
      </c>
    </row>
    <row r="5593" ht="12.75" customHeight="1">
      <c r="A5593" s="4">
        <v>44956.0</v>
      </c>
      <c r="B5593" s="2" t="s">
        <v>6</v>
      </c>
      <c r="C5593" s="3">
        <v>4049.27001953125</v>
      </c>
      <c r="D5593" s="3">
        <v>4063.85009765625</v>
      </c>
      <c r="E5593" s="3">
        <v>4015.55004882813</v>
      </c>
      <c r="F5593" s="3">
        <v>4017.77001953125</v>
      </c>
    </row>
    <row r="5594" ht="12.75" customHeight="1">
      <c r="A5594" s="4">
        <v>44956.0</v>
      </c>
      <c r="B5594" s="2" t="s">
        <v>10</v>
      </c>
      <c r="C5594" s="3">
        <v>3308.8701171875</v>
      </c>
      <c r="D5594" s="3">
        <v>3310.48999023438</v>
      </c>
      <c r="E5594" s="3">
        <v>3266.76000976563</v>
      </c>
      <c r="F5594" s="3">
        <v>3269.32006835938</v>
      </c>
    </row>
    <row r="5595" ht="12.75" customHeight="1">
      <c r="A5595" s="4">
        <v>44956.0</v>
      </c>
      <c r="B5595" s="2" t="s">
        <v>7</v>
      </c>
      <c r="C5595" s="3">
        <v>80.0400009155273</v>
      </c>
      <c r="D5595" s="3">
        <v>80.4899978637695</v>
      </c>
      <c r="E5595" s="3">
        <v>77.6600036621094</v>
      </c>
      <c r="F5595" s="3">
        <v>77.9000015258789</v>
      </c>
    </row>
    <row r="5596" ht="12.75" customHeight="1">
      <c r="A5596" s="4">
        <v>44957.0</v>
      </c>
      <c r="B5596" s="2" t="s">
        <v>8</v>
      </c>
      <c r="C5596" s="3">
        <v>15081.169921875</v>
      </c>
      <c r="D5596" s="3">
        <v>15136.2197265625</v>
      </c>
      <c r="E5596" s="3">
        <v>14993.58984375</v>
      </c>
      <c r="F5596" s="3">
        <v>15128.26953125</v>
      </c>
    </row>
    <row r="5597" ht="12.75" customHeight="1">
      <c r="A5597" s="4">
        <v>44957.0</v>
      </c>
      <c r="B5597" s="2" t="s">
        <v>9</v>
      </c>
      <c r="C5597" s="3">
        <v>17731.44921875</v>
      </c>
      <c r="D5597" s="3">
        <v>17735.69921875</v>
      </c>
      <c r="E5597" s="3">
        <v>17537.55078125</v>
      </c>
      <c r="F5597" s="3">
        <v>17662.150390625</v>
      </c>
    </row>
    <row r="5598" ht="12.75" customHeight="1">
      <c r="A5598" s="4">
        <v>44957.0</v>
      </c>
      <c r="B5598" s="2" t="s">
        <v>11</v>
      </c>
      <c r="C5598" s="3">
        <v>27458.560546875</v>
      </c>
      <c r="D5598" s="3">
        <v>27494.169921875</v>
      </c>
      <c r="E5598" s="3">
        <v>27302.220703125</v>
      </c>
      <c r="F5598" s="3">
        <v>27327.109375</v>
      </c>
    </row>
    <row r="5599" ht="12.75" customHeight="1">
      <c r="A5599" s="4">
        <v>44957.0</v>
      </c>
      <c r="B5599" s="2" t="s">
        <v>6</v>
      </c>
      <c r="C5599" s="3">
        <v>4020.85009765625</v>
      </c>
      <c r="D5599" s="3">
        <v>4077.15991210938</v>
      </c>
      <c r="E5599" s="3">
        <v>4020.43994140625</v>
      </c>
      <c r="F5599" s="3">
        <v>4076.60009765625</v>
      </c>
    </row>
    <row r="5600" ht="12.75" customHeight="1">
      <c r="A5600" s="4">
        <v>44957.0</v>
      </c>
      <c r="B5600" s="2" t="s">
        <v>10</v>
      </c>
      <c r="C5600" s="3">
        <v>3266.13989257813</v>
      </c>
      <c r="D5600" s="3">
        <v>3277.25</v>
      </c>
      <c r="E5600" s="3">
        <v>3252.01000976563</v>
      </c>
      <c r="F5600" s="3">
        <v>3255.669921875</v>
      </c>
    </row>
    <row r="5601" ht="12.75" customHeight="1">
      <c r="A5601" s="4">
        <v>44957.0</v>
      </c>
      <c r="B5601" s="2" t="s">
        <v>7</v>
      </c>
      <c r="C5601" s="3">
        <v>77.9100036621094</v>
      </c>
      <c r="D5601" s="3">
        <v>79.25</v>
      </c>
      <c r="E5601" s="3">
        <v>76.5500030517578</v>
      </c>
      <c r="F5601" s="3">
        <v>78.870002746582</v>
      </c>
    </row>
    <row r="5602" ht="12.75" customHeight="1">
      <c r="A5602" s="4">
        <v>44958.0</v>
      </c>
      <c r="B5602" s="2" t="s">
        <v>8</v>
      </c>
      <c r="C5602" s="3">
        <v>15125.1201171875</v>
      </c>
      <c r="D5602" s="3">
        <v>15222.33984375</v>
      </c>
      <c r="E5602" s="3">
        <v>15107.830078125</v>
      </c>
      <c r="F5602" s="3">
        <v>15180.740234375</v>
      </c>
    </row>
    <row r="5603" ht="12.75" customHeight="1">
      <c r="A5603" s="4">
        <v>44958.0</v>
      </c>
      <c r="B5603" s="2" t="s">
        <v>9</v>
      </c>
      <c r="C5603" s="3">
        <v>17811.599609375</v>
      </c>
      <c r="D5603" s="3">
        <v>17972.19921875</v>
      </c>
      <c r="E5603" s="3">
        <v>17353.400390625</v>
      </c>
      <c r="F5603" s="3">
        <v>17616.30078125</v>
      </c>
    </row>
    <row r="5604" ht="12.75" customHeight="1">
      <c r="A5604" s="4">
        <v>44958.0</v>
      </c>
      <c r="B5604" s="2" t="s">
        <v>11</v>
      </c>
      <c r="C5604" s="3">
        <v>27483.41015625</v>
      </c>
      <c r="D5604" s="3">
        <v>27547.669921875</v>
      </c>
      <c r="E5604" s="3">
        <v>27322.7890625</v>
      </c>
      <c r="F5604" s="3">
        <v>27346.880859375</v>
      </c>
    </row>
    <row r="5605" ht="12.75" customHeight="1">
      <c r="A5605" s="4">
        <v>44958.0</v>
      </c>
      <c r="B5605" s="2" t="s">
        <v>6</v>
      </c>
      <c r="C5605" s="3">
        <v>4070.07006835938</v>
      </c>
      <c r="D5605" s="3">
        <v>4148.9501953125</v>
      </c>
      <c r="E5605" s="3">
        <v>4037.19995117188</v>
      </c>
      <c r="F5605" s="3">
        <v>4119.2099609375</v>
      </c>
    </row>
    <row r="5606" ht="12.75" customHeight="1">
      <c r="A5606" s="4">
        <v>44958.0</v>
      </c>
      <c r="B5606" s="2" t="s">
        <v>10</v>
      </c>
      <c r="C5606" s="3">
        <v>3262.19995117188</v>
      </c>
      <c r="D5606" s="3">
        <v>3284.919921875</v>
      </c>
      <c r="E5606" s="3">
        <v>3245.40991210938</v>
      </c>
      <c r="F5606" s="3">
        <v>3284.919921875</v>
      </c>
    </row>
    <row r="5607" ht="12.75" customHeight="1">
      <c r="A5607" s="4">
        <v>44958.0</v>
      </c>
      <c r="B5607" s="2" t="s">
        <v>7</v>
      </c>
      <c r="C5607" s="3">
        <v>79.0599975585938</v>
      </c>
      <c r="D5607" s="3">
        <v>79.7300033569336</v>
      </c>
      <c r="E5607" s="3">
        <v>76.0500030517578</v>
      </c>
      <c r="F5607" s="3">
        <v>76.4100036621094</v>
      </c>
    </row>
    <row r="5608" ht="12.75" customHeight="1">
      <c r="A5608" s="4">
        <v>44959.0</v>
      </c>
      <c r="B5608" s="2" t="s">
        <v>8</v>
      </c>
      <c r="C5608" s="3">
        <v>15275.0</v>
      </c>
      <c r="D5608" s="3">
        <v>15520.9697265625</v>
      </c>
      <c r="E5608" s="3">
        <v>15264.3095703125</v>
      </c>
      <c r="F5608" s="3">
        <v>15509.1904296875</v>
      </c>
    </row>
    <row r="5609" ht="12.75" customHeight="1">
      <c r="A5609" s="4">
        <v>44959.0</v>
      </c>
      <c r="B5609" s="2" t="s">
        <v>9</v>
      </c>
      <c r="C5609" s="3">
        <v>17517.099609375</v>
      </c>
      <c r="D5609" s="3">
        <v>17653.900390625</v>
      </c>
      <c r="E5609" s="3">
        <v>17445.94921875</v>
      </c>
      <c r="F5609" s="3">
        <v>17610.400390625</v>
      </c>
    </row>
    <row r="5610" ht="12.75" customHeight="1">
      <c r="A5610" s="4">
        <v>44959.0</v>
      </c>
      <c r="B5610" s="2" t="s">
        <v>11</v>
      </c>
      <c r="C5610" s="3">
        <v>27453.669921875</v>
      </c>
      <c r="D5610" s="3">
        <v>27472.439453125</v>
      </c>
      <c r="E5610" s="3">
        <v>27338.4296875</v>
      </c>
      <c r="F5610" s="3">
        <v>27402.05078125</v>
      </c>
    </row>
    <row r="5611" ht="12.75" customHeight="1">
      <c r="A5611" s="4">
        <v>44959.0</v>
      </c>
      <c r="B5611" s="2" t="s">
        <v>6</v>
      </c>
      <c r="C5611" s="3">
        <v>4158.68017578125</v>
      </c>
      <c r="D5611" s="3">
        <v>4195.43994140625</v>
      </c>
      <c r="E5611" s="3">
        <v>4141.8798828125</v>
      </c>
      <c r="F5611" s="3">
        <v>4179.759765625</v>
      </c>
    </row>
    <row r="5612" ht="12.75" customHeight="1">
      <c r="A5612" s="4">
        <v>44959.0</v>
      </c>
      <c r="B5612" s="2" t="s">
        <v>10</v>
      </c>
      <c r="C5612" s="3">
        <v>3291.78002929688</v>
      </c>
      <c r="D5612" s="3">
        <v>3295.76000976563</v>
      </c>
      <c r="E5612" s="3">
        <v>3272.40991210938</v>
      </c>
      <c r="F5612" s="3">
        <v>3285.669921875</v>
      </c>
    </row>
    <row r="5613" ht="12.75" customHeight="1">
      <c r="A5613" s="4">
        <v>44959.0</v>
      </c>
      <c r="B5613" s="2" t="s">
        <v>7</v>
      </c>
      <c r="C5613" s="3">
        <v>76.7900009155273</v>
      </c>
      <c r="D5613" s="3">
        <v>77.2399978637695</v>
      </c>
      <c r="E5613" s="3">
        <v>74.9700012207031</v>
      </c>
      <c r="F5613" s="3">
        <v>75.879997253418</v>
      </c>
    </row>
    <row r="5614" ht="12.75" customHeight="1">
      <c r="A5614" s="4">
        <v>44960.0</v>
      </c>
      <c r="B5614" s="2" t="s">
        <v>8</v>
      </c>
      <c r="C5614" s="3">
        <v>15408.400390625</v>
      </c>
      <c r="D5614" s="3">
        <v>15476.669921875</v>
      </c>
      <c r="E5614" s="3">
        <v>15347.8603515625</v>
      </c>
      <c r="F5614" s="3">
        <v>15476.4296875</v>
      </c>
    </row>
    <row r="5615" ht="12.75" customHeight="1">
      <c r="A5615" s="4">
        <v>44960.0</v>
      </c>
      <c r="B5615" s="2" t="s">
        <v>9</v>
      </c>
      <c r="C5615" s="3">
        <v>17721.75</v>
      </c>
      <c r="D5615" s="3">
        <v>17870.30078125</v>
      </c>
      <c r="E5615" s="3">
        <v>17584.19921875</v>
      </c>
      <c r="F5615" s="3">
        <v>17854.05078125</v>
      </c>
    </row>
    <row r="5616" ht="12.75" customHeight="1">
      <c r="A5616" s="4">
        <v>44960.0</v>
      </c>
      <c r="B5616" s="2" t="s">
        <v>11</v>
      </c>
      <c r="C5616" s="3">
        <v>27455.029296875</v>
      </c>
      <c r="D5616" s="3">
        <v>27612.5703125</v>
      </c>
      <c r="E5616" s="3">
        <v>27445.689453125</v>
      </c>
      <c r="F5616" s="3">
        <v>27509.4609375</v>
      </c>
    </row>
    <row r="5617" ht="12.75" customHeight="1">
      <c r="A5617" s="4">
        <v>44960.0</v>
      </c>
      <c r="B5617" s="2" t="s">
        <v>6</v>
      </c>
      <c r="C5617" s="3">
        <v>4136.68994140625</v>
      </c>
      <c r="D5617" s="3">
        <v>4182.35986328125</v>
      </c>
      <c r="E5617" s="3">
        <v>4123.35986328125</v>
      </c>
      <c r="F5617" s="3">
        <v>4136.47998046875</v>
      </c>
    </row>
    <row r="5618" ht="12.75" customHeight="1">
      <c r="A5618" s="4">
        <v>44960.0</v>
      </c>
      <c r="B5618" s="2" t="s">
        <v>10</v>
      </c>
      <c r="C5618" s="3">
        <v>3275.65991210938</v>
      </c>
      <c r="D5618" s="3">
        <v>3275.65991210938</v>
      </c>
      <c r="E5618" s="3">
        <v>3235.35009765625</v>
      </c>
      <c r="F5618" s="3">
        <v>3263.40991210938</v>
      </c>
    </row>
    <row r="5619" ht="12.75" customHeight="1">
      <c r="A5619" s="4">
        <v>44960.0</v>
      </c>
      <c r="B5619" s="2" t="s">
        <v>7</v>
      </c>
      <c r="C5619" s="3">
        <v>75.9199981689453</v>
      </c>
      <c r="D5619" s="3">
        <v>78.0</v>
      </c>
      <c r="E5619" s="3">
        <v>73.0999984741211</v>
      </c>
      <c r="F5619" s="3">
        <v>73.3899993896484</v>
      </c>
    </row>
    <row r="5620" ht="12.75" customHeight="1">
      <c r="A5620" s="4">
        <v>44963.0</v>
      </c>
      <c r="B5620" s="2" t="s">
        <v>8</v>
      </c>
      <c r="C5620" s="3">
        <v>15367.0400390625</v>
      </c>
      <c r="D5620" s="3">
        <v>15406.9296875</v>
      </c>
      <c r="E5620" s="3">
        <v>15275.5703125</v>
      </c>
      <c r="F5620" s="3">
        <v>15345.91015625</v>
      </c>
    </row>
    <row r="5621" ht="12.75" customHeight="1">
      <c r="A5621" s="4">
        <v>44963.0</v>
      </c>
      <c r="B5621" s="2" t="s">
        <v>9</v>
      </c>
      <c r="C5621" s="3">
        <v>17818.55078125</v>
      </c>
      <c r="D5621" s="3">
        <v>17823.69921875</v>
      </c>
      <c r="E5621" s="3">
        <v>17698.349609375</v>
      </c>
      <c r="F5621" s="3">
        <v>17764.599609375</v>
      </c>
    </row>
    <row r="5622" ht="12.75" customHeight="1">
      <c r="A5622" s="4">
        <v>44963.0</v>
      </c>
      <c r="B5622" s="2" t="s">
        <v>11</v>
      </c>
      <c r="C5622" s="3">
        <v>27764.66015625</v>
      </c>
      <c r="D5622" s="3">
        <v>27821.220703125</v>
      </c>
      <c r="E5622" s="3">
        <v>27656.470703125</v>
      </c>
      <c r="F5622" s="3">
        <v>27693.650390625</v>
      </c>
    </row>
    <row r="5623" ht="12.75" customHeight="1">
      <c r="A5623" s="4">
        <v>44963.0</v>
      </c>
      <c r="B5623" s="2" t="s">
        <v>6</v>
      </c>
      <c r="C5623" s="3">
        <v>4119.56982421875</v>
      </c>
      <c r="D5623" s="3">
        <v>4124.6298828125</v>
      </c>
      <c r="E5623" s="3">
        <v>4093.3798828125</v>
      </c>
      <c r="F5623" s="3">
        <v>4111.080078125</v>
      </c>
    </row>
    <row r="5624" ht="12.75" customHeight="1">
      <c r="A5624" s="4">
        <v>44963.0</v>
      </c>
      <c r="B5624" s="2" t="s">
        <v>10</v>
      </c>
      <c r="C5624" s="3">
        <v>3244.69995117188</v>
      </c>
      <c r="D5624" s="3">
        <v>3250.35009765625</v>
      </c>
      <c r="E5624" s="3">
        <v>3226.2099609375</v>
      </c>
      <c r="F5624" s="3">
        <v>3238.69995117188</v>
      </c>
    </row>
    <row r="5625" ht="12.75" customHeight="1">
      <c r="A5625" s="4">
        <v>44963.0</v>
      </c>
      <c r="B5625" s="2" t="s">
        <v>7</v>
      </c>
      <c r="C5625" s="3">
        <v>73.2300033569336</v>
      </c>
      <c r="D5625" s="3">
        <v>74.5100021362305</v>
      </c>
      <c r="E5625" s="3">
        <v>72.25</v>
      </c>
      <c r="F5625" s="3">
        <v>74.1100006103516</v>
      </c>
    </row>
    <row r="5626" ht="12.75" customHeight="1">
      <c r="A5626" s="4">
        <v>44964.0</v>
      </c>
      <c r="B5626" s="2" t="s">
        <v>8</v>
      </c>
      <c r="C5626" s="3">
        <v>15359.58984375</v>
      </c>
      <c r="D5626" s="3">
        <v>15363.41015625</v>
      </c>
      <c r="E5626" s="3">
        <v>15273.599609375</v>
      </c>
      <c r="F5626" s="3">
        <v>15320.8798828125</v>
      </c>
    </row>
    <row r="5627" ht="12.75" customHeight="1">
      <c r="A5627" s="4">
        <v>44964.0</v>
      </c>
      <c r="B5627" s="2" t="s">
        <v>9</v>
      </c>
      <c r="C5627" s="3">
        <v>17790.099609375</v>
      </c>
      <c r="D5627" s="3">
        <v>17811.150390625</v>
      </c>
      <c r="E5627" s="3">
        <v>17652.55078125</v>
      </c>
      <c r="F5627" s="3">
        <v>17721.5</v>
      </c>
    </row>
    <row r="5628" ht="12.75" customHeight="1">
      <c r="A5628" s="4">
        <v>44964.0</v>
      </c>
      <c r="B5628" s="2" t="s">
        <v>11</v>
      </c>
      <c r="C5628" s="3">
        <v>27744.900390625</v>
      </c>
      <c r="D5628" s="3">
        <v>27814.9609375</v>
      </c>
      <c r="E5628" s="3">
        <v>27662.109375</v>
      </c>
      <c r="F5628" s="3">
        <v>27685.470703125</v>
      </c>
    </row>
    <row r="5629" ht="12.75" customHeight="1">
      <c r="A5629" s="4">
        <v>44964.0</v>
      </c>
      <c r="B5629" s="2" t="s">
        <v>6</v>
      </c>
      <c r="C5629" s="3">
        <v>4105.35009765625</v>
      </c>
      <c r="D5629" s="3">
        <v>4176.5400390625</v>
      </c>
      <c r="E5629" s="3">
        <v>4088.38989257813</v>
      </c>
      <c r="F5629" s="3">
        <v>4164.0</v>
      </c>
    </row>
    <row r="5630" ht="12.75" customHeight="1">
      <c r="A5630" s="4">
        <v>44964.0</v>
      </c>
      <c r="B5630" s="2" t="s">
        <v>10</v>
      </c>
      <c r="C5630" s="3">
        <v>3245.22998046875</v>
      </c>
      <c r="D5630" s="3">
        <v>3250.03002929688</v>
      </c>
      <c r="E5630" s="3">
        <v>3233.830078125</v>
      </c>
      <c r="F5630" s="3">
        <v>3248.09008789063</v>
      </c>
    </row>
    <row r="5631" ht="12.75" customHeight="1">
      <c r="A5631" s="4">
        <v>44964.0</v>
      </c>
      <c r="B5631" s="2" t="s">
        <v>7</v>
      </c>
      <c r="C5631" s="3">
        <v>74.5699996948242</v>
      </c>
      <c r="D5631" s="3">
        <v>77.5999984741211</v>
      </c>
      <c r="E5631" s="3">
        <v>74.3499984741211</v>
      </c>
      <c r="F5631" s="3">
        <v>77.1399993896484</v>
      </c>
    </row>
    <row r="5632" ht="12.75" customHeight="1">
      <c r="A5632" s="4">
        <v>44965.0</v>
      </c>
      <c r="B5632" s="2" t="s">
        <v>8</v>
      </c>
      <c r="C5632" s="3">
        <v>15450.669921875</v>
      </c>
      <c r="D5632" s="3">
        <v>15486.1298828125</v>
      </c>
      <c r="E5632" s="3">
        <v>15371.9296875</v>
      </c>
      <c r="F5632" s="3">
        <v>15412.0498046875</v>
      </c>
    </row>
    <row r="5633" ht="12.75" customHeight="1">
      <c r="A5633" s="4">
        <v>44965.0</v>
      </c>
      <c r="B5633" s="2" t="s">
        <v>9</v>
      </c>
      <c r="C5633" s="3">
        <v>17750.30078125</v>
      </c>
      <c r="D5633" s="3">
        <v>17898.69921875</v>
      </c>
      <c r="E5633" s="3">
        <v>17744.150390625</v>
      </c>
      <c r="F5633" s="3">
        <v>17871.69921875</v>
      </c>
    </row>
    <row r="5634" ht="12.75" customHeight="1">
      <c r="A5634" s="4">
        <v>44965.0</v>
      </c>
      <c r="B5634" s="2" t="s">
        <v>11</v>
      </c>
      <c r="C5634" s="3">
        <v>27690.740234375</v>
      </c>
      <c r="D5634" s="3">
        <v>27719.44921875</v>
      </c>
      <c r="E5634" s="3">
        <v>27458.529296875</v>
      </c>
      <c r="F5634" s="3">
        <v>27606.4609375</v>
      </c>
    </row>
    <row r="5635" ht="12.75" customHeight="1">
      <c r="A5635" s="4">
        <v>44965.0</v>
      </c>
      <c r="B5635" s="2" t="s">
        <v>6</v>
      </c>
      <c r="C5635" s="3">
        <v>4153.47021484375</v>
      </c>
      <c r="D5635" s="3">
        <v>4156.85009765625</v>
      </c>
      <c r="E5635" s="3">
        <v>4111.669921875</v>
      </c>
      <c r="F5635" s="3">
        <v>4117.85986328125</v>
      </c>
    </row>
    <row r="5636" ht="12.75" customHeight="1">
      <c r="A5636" s="4">
        <v>44965.0</v>
      </c>
      <c r="B5636" s="2" t="s">
        <v>10</v>
      </c>
      <c r="C5636" s="3">
        <v>3251.5</v>
      </c>
      <c r="D5636" s="3">
        <v>3257.11010742188</v>
      </c>
      <c r="E5636" s="3">
        <v>3230.43994140625</v>
      </c>
      <c r="F5636" s="3">
        <v>3232.11010742188</v>
      </c>
    </row>
    <row r="5637" ht="12.75" customHeight="1">
      <c r="A5637" s="4">
        <v>44965.0</v>
      </c>
      <c r="B5637" s="2" t="s">
        <v>7</v>
      </c>
      <c r="C5637" s="3">
        <v>77.4899978637695</v>
      </c>
      <c r="D5637" s="3">
        <v>78.5699996948242</v>
      </c>
      <c r="E5637" s="3">
        <v>77.0800018310547</v>
      </c>
      <c r="F5637" s="3">
        <v>78.4700012207031</v>
      </c>
    </row>
    <row r="5638" ht="12.75" customHeight="1">
      <c r="A5638" s="4">
        <v>44966.0</v>
      </c>
      <c r="B5638" s="2" t="s">
        <v>8</v>
      </c>
      <c r="C5638" s="3">
        <v>15560.150390625</v>
      </c>
      <c r="D5638" s="3">
        <v>15658.5595703125</v>
      </c>
      <c r="E5638" s="3">
        <v>15519.6298828125</v>
      </c>
      <c r="F5638" s="3">
        <v>15523.419921875</v>
      </c>
    </row>
    <row r="5639" ht="12.75" customHeight="1">
      <c r="A5639" s="4">
        <v>44966.0</v>
      </c>
      <c r="B5639" s="2" t="s">
        <v>9</v>
      </c>
      <c r="C5639" s="3">
        <v>17885.5</v>
      </c>
      <c r="D5639" s="3">
        <v>17916.900390625</v>
      </c>
      <c r="E5639" s="3">
        <v>17779.80078125</v>
      </c>
      <c r="F5639" s="3">
        <v>17893.44921875</v>
      </c>
    </row>
    <row r="5640" ht="12.75" customHeight="1">
      <c r="A5640" s="4">
        <v>44966.0</v>
      </c>
      <c r="B5640" s="2" t="s">
        <v>11</v>
      </c>
      <c r="C5640" s="3">
        <v>27453.400390625</v>
      </c>
      <c r="D5640" s="3">
        <v>27635.380859375</v>
      </c>
      <c r="E5640" s="3">
        <v>27424.689453125</v>
      </c>
      <c r="F5640" s="3">
        <v>27584.349609375</v>
      </c>
    </row>
    <row r="5641" ht="12.75" customHeight="1">
      <c r="A5641" s="4">
        <v>44966.0</v>
      </c>
      <c r="B5641" s="2" t="s">
        <v>6</v>
      </c>
      <c r="C5641" s="3">
        <v>4144.25</v>
      </c>
      <c r="D5641" s="3">
        <v>4156.22998046875</v>
      </c>
      <c r="E5641" s="3">
        <v>4069.669921875</v>
      </c>
      <c r="F5641" s="3">
        <v>4081.5</v>
      </c>
    </row>
    <row r="5642" ht="12.75" customHeight="1">
      <c r="A5642" s="4">
        <v>44966.0</v>
      </c>
      <c r="B5642" s="2" t="s">
        <v>10</v>
      </c>
      <c r="C5642" s="3">
        <v>3227.72998046875</v>
      </c>
      <c r="D5642" s="3">
        <v>3270.3798828125</v>
      </c>
      <c r="E5642" s="3">
        <v>3225.77001953125</v>
      </c>
      <c r="F5642" s="3">
        <v>3270.3798828125</v>
      </c>
    </row>
    <row r="5643" ht="12.75" customHeight="1">
      <c r="A5643" s="4">
        <v>44966.0</v>
      </c>
      <c r="B5643" s="2" t="s">
        <v>7</v>
      </c>
      <c r="C5643" s="3">
        <v>78.4499969482422</v>
      </c>
      <c r="D5643" s="3">
        <v>78.8399963378906</v>
      </c>
      <c r="E5643" s="3">
        <v>76.5199966430664</v>
      </c>
      <c r="F5643" s="3">
        <v>78.0599975585938</v>
      </c>
    </row>
    <row r="5644" ht="12.75" customHeight="1">
      <c r="A5644" s="4">
        <v>44967.0</v>
      </c>
      <c r="B5644" s="2" t="s">
        <v>8</v>
      </c>
      <c r="C5644" s="3">
        <v>15438.9404296875</v>
      </c>
      <c r="D5644" s="3">
        <v>15487.98046875</v>
      </c>
      <c r="E5644" s="3">
        <v>15246.3896484375</v>
      </c>
      <c r="F5644" s="3">
        <v>15307.98046875</v>
      </c>
    </row>
    <row r="5645" ht="12.75" customHeight="1">
      <c r="A5645" s="4">
        <v>44967.0</v>
      </c>
      <c r="B5645" s="2" t="s">
        <v>9</v>
      </c>
      <c r="C5645" s="3">
        <v>17847.55078125</v>
      </c>
      <c r="D5645" s="3">
        <v>17876.94921875</v>
      </c>
      <c r="E5645" s="3">
        <v>17801.0</v>
      </c>
      <c r="F5645" s="3">
        <v>17856.5</v>
      </c>
    </row>
    <row r="5646" ht="12.75" customHeight="1">
      <c r="A5646" s="4">
        <v>44967.0</v>
      </c>
      <c r="B5646" s="2" t="s">
        <v>11</v>
      </c>
      <c r="C5646" s="3">
        <v>27711.25</v>
      </c>
      <c r="D5646" s="3">
        <v>27814.01953125</v>
      </c>
      <c r="E5646" s="3">
        <v>27609.330078125</v>
      </c>
      <c r="F5646" s="3">
        <v>27670.98046875</v>
      </c>
    </row>
    <row r="5647" ht="12.75" customHeight="1">
      <c r="A5647" s="4">
        <v>44967.0</v>
      </c>
      <c r="B5647" s="2" t="s">
        <v>6</v>
      </c>
      <c r="C5647" s="3">
        <v>4068.919921875</v>
      </c>
      <c r="D5647" s="3">
        <v>4094.36010742188</v>
      </c>
      <c r="E5647" s="3">
        <v>4060.7900390625</v>
      </c>
      <c r="F5647" s="3">
        <v>4090.4599609375</v>
      </c>
    </row>
    <row r="5648" ht="12.75" customHeight="1">
      <c r="A5648" s="4">
        <v>44967.0</v>
      </c>
      <c r="B5648" s="2" t="s">
        <v>10</v>
      </c>
      <c r="C5648" s="3">
        <v>3266.43994140625</v>
      </c>
      <c r="D5648" s="3">
        <v>3269.98999023438</v>
      </c>
      <c r="E5648" s="3">
        <v>3247.22998046875</v>
      </c>
      <c r="F5648" s="3">
        <v>3260.669921875</v>
      </c>
    </row>
    <row r="5649" ht="12.75" customHeight="1">
      <c r="A5649" s="4">
        <v>44967.0</v>
      </c>
      <c r="B5649" s="2" t="s">
        <v>7</v>
      </c>
      <c r="C5649" s="3">
        <v>77.6800003051758</v>
      </c>
      <c r="D5649" s="3">
        <v>80.3300018310547</v>
      </c>
      <c r="E5649" s="3">
        <v>77.4700012207031</v>
      </c>
      <c r="F5649" s="3">
        <v>79.7200012207031</v>
      </c>
    </row>
    <row r="5650" ht="12.75" customHeight="1">
      <c r="A5650" s="4">
        <v>44970.0</v>
      </c>
      <c r="B5650" s="2" t="s">
        <v>8</v>
      </c>
      <c r="C5650" s="3">
        <v>15322.0595703125</v>
      </c>
      <c r="D5650" s="3">
        <v>15409.26953125</v>
      </c>
      <c r="E5650" s="3">
        <v>15305.9404296875</v>
      </c>
      <c r="F5650" s="3">
        <v>15397.33984375</v>
      </c>
    </row>
    <row r="5651" ht="12.75" customHeight="1">
      <c r="A5651" s="4">
        <v>44970.0</v>
      </c>
      <c r="B5651" s="2" t="s">
        <v>9</v>
      </c>
      <c r="C5651" s="3">
        <v>17859.099609375</v>
      </c>
      <c r="D5651" s="3">
        <v>17880.69921875</v>
      </c>
      <c r="E5651" s="3">
        <v>17719.75</v>
      </c>
      <c r="F5651" s="3">
        <v>17770.900390625</v>
      </c>
    </row>
    <row r="5652" ht="12.75" customHeight="1">
      <c r="A5652" s="4">
        <v>44970.0</v>
      </c>
      <c r="B5652" s="2" t="s">
        <v>11</v>
      </c>
      <c r="C5652" s="3">
        <v>27550.349609375</v>
      </c>
      <c r="D5652" s="3">
        <v>27570.3203125</v>
      </c>
      <c r="E5652" s="3">
        <v>27266.939453125</v>
      </c>
      <c r="F5652" s="3">
        <v>27427.3203125</v>
      </c>
    </row>
    <row r="5653" ht="12.75" customHeight="1">
      <c r="A5653" s="4">
        <v>44970.0</v>
      </c>
      <c r="B5653" s="2" t="s">
        <v>6</v>
      </c>
      <c r="C5653" s="3">
        <v>4096.6201171875</v>
      </c>
      <c r="D5653" s="3">
        <v>4138.89990234375</v>
      </c>
      <c r="E5653" s="3">
        <v>4092.669921875</v>
      </c>
      <c r="F5653" s="3">
        <v>4137.2900390625</v>
      </c>
    </row>
    <row r="5654" ht="12.75" customHeight="1">
      <c r="A5654" s="4">
        <v>44970.0</v>
      </c>
      <c r="B5654" s="2" t="s">
        <v>10</v>
      </c>
      <c r="C5654" s="3">
        <v>3256.98999023438</v>
      </c>
      <c r="D5654" s="3">
        <v>3285.09008789063</v>
      </c>
      <c r="E5654" s="3">
        <v>3252.6298828125</v>
      </c>
      <c r="F5654" s="3">
        <v>3284.15991210938</v>
      </c>
    </row>
    <row r="5655" ht="12.75" customHeight="1">
      <c r="A5655" s="4">
        <v>44970.0</v>
      </c>
      <c r="B5655" s="2" t="s">
        <v>7</v>
      </c>
      <c r="C5655" s="3">
        <v>79.9400024414063</v>
      </c>
      <c r="D5655" s="3">
        <v>80.620002746582</v>
      </c>
      <c r="E5655" s="3">
        <v>78.4499969482422</v>
      </c>
      <c r="F5655" s="3">
        <v>80.1399993896484</v>
      </c>
    </row>
    <row r="5656" ht="12.75" customHeight="1">
      <c r="A5656" s="4">
        <v>44971.0</v>
      </c>
      <c r="B5656" s="2" t="s">
        <v>8</v>
      </c>
      <c r="C5656" s="3">
        <v>15419.0</v>
      </c>
      <c r="D5656" s="3">
        <v>15526.2802734375</v>
      </c>
      <c r="E5656" s="3">
        <v>15366.3701171875</v>
      </c>
      <c r="F5656" s="3">
        <v>15380.5595703125</v>
      </c>
    </row>
    <row r="5657" ht="12.75" customHeight="1">
      <c r="A5657" s="4">
        <v>44971.0</v>
      </c>
      <c r="B5657" s="2" t="s">
        <v>9</v>
      </c>
      <c r="C5657" s="3">
        <v>17840.349609375</v>
      </c>
      <c r="D5657" s="3">
        <v>17954.55078125</v>
      </c>
      <c r="E5657" s="3">
        <v>17800.05078125</v>
      </c>
      <c r="F5657" s="3">
        <v>17929.849609375</v>
      </c>
    </row>
    <row r="5658" ht="12.75" customHeight="1">
      <c r="A5658" s="4">
        <v>44971.0</v>
      </c>
      <c r="B5658" s="2" t="s">
        <v>11</v>
      </c>
      <c r="C5658" s="3">
        <v>27705.369140625</v>
      </c>
      <c r="D5658" s="3">
        <v>27721.8203125</v>
      </c>
      <c r="E5658" s="3">
        <v>27553.1796875</v>
      </c>
      <c r="F5658" s="3">
        <v>27602.76953125</v>
      </c>
    </row>
    <row r="5659" ht="12.75" customHeight="1">
      <c r="A5659" s="4">
        <v>44971.0</v>
      </c>
      <c r="B5659" s="2" t="s">
        <v>6</v>
      </c>
      <c r="C5659" s="3">
        <v>4126.7001953125</v>
      </c>
      <c r="D5659" s="3">
        <v>4159.77001953125</v>
      </c>
      <c r="E5659" s="3">
        <v>4095.01000976563</v>
      </c>
      <c r="F5659" s="3">
        <v>4136.1298828125</v>
      </c>
    </row>
    <row r="5660" ht="12.75" customHeight="1">
      <c r="A5660" s="4">
        <v>44971.0</v>
      </c>
      <c r="B5660" s="2" t="s">
        <v>10</v>
      </c>
      <c r="C5660" s="3">
        <v>3288.96997070313</v>
      </c>
      <c r="D5660" s="3">
        <v>3293.72998046875</v>
      </c>
      <c r="E5660" s="3">
        <v>3279.18994140625</v>
      </c>
      <c r="F5660" s="3">
        <v>3293.28002929688</v>
      </c>
    </row>
    <row r="5661" ht="12.75" customHeight="1">
      <c r="A5661" s="4">
        <v>44971.0</v>
      </c>
      <c r="B5661" s="2" t="s">
        <v>7</v>
      </c>
      <c r="C5661" s="3">
        <v>79.0599975585938</v>
      </c>
      <c r="D5661" s="3">
        <v>79.6100006103516</v>
      </c>
      <c r="E5661" s="3">
        <v>77.4599990844727</v>
      </c>
      <c r="F5661" s="3">
        <v>79.0599975585938</v>
      </c>
    </row>
    <row r="5662" ht="12.75" customHeight="1">
      <c r="A5662" s="4">
        <v>44972.0</v>
      </c>
      <c r="B5662" s="2" t="s">
        <v>8</v>
      </c>
      <c r="C5662" s="3">
        <v>15394.4404296875</v>
      </c>
      <c r="D5662" s="3">
        <v>15520.3896484375</v>
      </c>
      <c r="E5662" s="3">
        <v>15388.849609375</v>
      </c>
      <c r="F5662" s="3">
        <v>15506.33984375</v>
      </c>
    </row>
    <row r="5663" ht="12.75" customHeight="1">
      <c r="A5663" s="4">
        <v>44972.0</v>
      </c>
      <c r="B5663" s="2" t="s">
        <v>9</v>
      </c>
      <c r="C5663" s="3">
        <v>17896.599609375</v>
      </c>
      <c r="D5663" s="3">
        <v>18034.099609375</v>
      </c>
      <c r="E5663" s="3">
        <v>17853.80078125</v>
      </c>
      <c r="F5663" s="3">
        <v>18015.849609375</v>
      </c>
    </row>
    <row r="5664" ht="12.75" customHeight="1">
      <c r="A5664" s="4">
        <v>44972.0</v>
      </c>
      <c r="B5664" s="2" t="s">
        <v>11</v>
      </c>
      <c r="C5664" s="3">
        <v>27686.009765625</v>
      </c>
      <c r="D5664" s="3">
        <v>27720.26953125</v>
      </c>
      <c r="E5664" s="3">
        <v>27444.130859375</v>
      </c>
      <c r="F5664" s="3">
        <v>27501.859375</v>
      </c>
    </row>
    <row r="5665" ht="12.75" customHeight="1">
      <c r="A5665" s="4">
        <v>44972.0</v>
      </c>
      <c r="B5665" s="2" t="s">
        <v>6</v>
      </c>
      <c r="C5665" s="3">
        <v>4119.5</v>
      </c>
      <c r="D5665" s="3">
        <v>4148.10986328125</v>
      </c>
      <c r="E5665" s="3">
        <v>4103.97998046875</v>
      </c>
      <c r="F5665" s="3">
        <v>4147.60009765625</v>
      </c>
    </row>
    <row r="5666" ht="12.75" customHeight="1">
      <c r="A5666" s="4">
        <v>44972.0</v>
      </c>
      <c r="B5666" s="2" t="s">
        <v>10</v>
      </c>
      <c r="C5666" s="3">
        <v>3294.02001953125</v>
      </c>
      <c r="D5666" s="3">
        <v>3296.19995117188</v>
      </c>
      <c r="E5666" s="3">
        <v>3274.55004882813</v>
      </c>
      <c r="F5666" s="3">
        <v>3280.48999023438</v>
      </c>
    </row>
    <row r="5667" ht="12.75" customHeight="1">
      <c r="A5667" s="4">
        <v>44972.0</v>
      </c>
      <c r="B5667" s="2" t="s">
        <v>7</v>
      </c>
      <c r="C5667" s="3">
        <v>78.8300018310547</v>
      </c>
      <c r="D5667" s="3">
        <v>79.1500015258789</v>
      </c>
      <c r="E5667" s="3">
        <v>77.25</v>
      </c>
      <c r="F5667" s="3">
        <v>78.5899963378906</v>
      </c>
    </row>
    <row r="5668" ht="12.75" customHeight="1">
      <c r="A5668" s="4">
        <v>44973.0</v>
      </c>
      <c r="B5668" s="2" t="s">
        <v>8</v>
      </c>
      <c r="C5668" s="3">
        <v>15612.4296875</v>
      </c>
      <c r="D5668" s="3">
        <v>15634.0400390625</v>
      </c>
      <c r="E5668" s="3">
        <v>15417.169921875</v>
      </c>
      <c r="F5668" s="3">
        <v>15533.6396484375</v>
      </c>
    </row>
    <row r="5669" ht="12.75" customHeight="1">
      <c r="A5669" s="4">
        <v>44973.0</v>
      </c>
      <c r="B5669" s="2" t="s">
        <v>9</v>
      </c>
      <c r="C5669" s="3">
        <v>18094.75</v>
      </c>
      <c r="D5669" s="3">
        <v>18134.75</v>
      </c>
      <c r="E5669" s="3">
        <v>18000.650390625</v>
      </c>
      <c r="F5669" s="3">
        <v>18035.849609375</v>
      </c>
    </row>
    <row r="5670" ht="12.75" customHeight="1">
      <c r="A5670" s="4">
        <v>44973.0</v>
      </c>
      <c r="B5670" s="2" t="s">
        <v>11</v>
      </c>
      <c r="C5670" s="3">
        <v>27654.720703125</v>
      </c>
      <c r="D5670" s="3">
        <v>27727.66015625</v>
      </c>
      <c r="E5670" s="3">
        <v>27597.119140625</v>
      </c>
      <c r="F5670" s="3">
        <v>27696.439453125</v>
      </c>
    </row>
    <row r="5671" ht="12.75" customHeight="1">
      <c r="A5671" s="4">
        <v>44973.0</v>
      </c>
      <c r="B5671" s="2" t="s">
        <v>6</v>
      </c>
      <c r="C5671" s="3">
        <v>4114.75</v>
      </c>
      <c r="D5671" s="3">
        <v>4136.5400390625</v>
      </c>
      <c r="E5671" s="3">
        <v>4089.48999023438</v>
      </c>
      <c r="F5671" s="3">
        <v>4090.40991210938</v>
      </c>
    </row>
    <row r="5672" ht="12.75" customHeight="1">
      <c r="A5672" s="4">
        <v>44973.0</v>
      </c>
      <c r="B5672" s="2" t="s">
        <v>10</v>
      </c>
      <c r="C5672" s="3">
        <v>3281.73999023438</v>
      </c>
      <c r="D5672" s="3">
        <v>3308.830078125</v>
      </c>
      <c r="E5672" s="3">
        <v>3231.34008789063</v>
      </c>
      <c r="F5672" s="3">
        <v>3249.03002929688</v>
      </c>
    </row>
    <row r="5673" ht="12.75" customHeight="1">
      <c r="A5673" s="4">
        <v>44973.0</v>
      </c>
      <c r="B5673" s="2" t="s">
        <v>7</v>
      </c>
      <c r="C5673" s="3">
        <v>78.5400009155273</v>
      </c>
      <c r="D5673" s="3">
        <v>79.5400009155273</v>
      </c>
      <c r="E5673" s="3">
        <v>77.9199981689453</v>
      </c>
      <c r="F5673" s="3">
        <v>78.4899978637695</v>
      </c>
    </row>
    <row r="5674" ht="12.75" customHeight="1">
      <c r="A5674" s="4">
        <v>44974.0</v>
      </c>
      <c r="B5674" s="2" t="s">
        <v>8</v>
      </c>
      <c r="C5674" s="3">
        <v>15372.0595703125</v>
      </c>
      <c r="D5674" s="3">
        <v>15514.7197265625</v>
      </c>
      <c r="E5674" s="3">
        <v>15300.419921875</v>
      </c>
      <c r="F5674" s="3">
        <v>15482.0</v>
      </c>
    </row>
    <row r="5675" ht="12.75" customHeight="1">
      <c r="A5675" s="4">
        <v>44974.0</v>
      </c>
      <c r="B5675" s="2" t="s">
        <v>9</v>
      </c>
      <c r="C5675" s="3">
        <v>17974.849609375</v>
      </c>
      <c r="D5675" s="3">
        <v>18034.25</v>
      </c>
      <c r="E5675" s="3">
        <v>17884.599609375</v>
      </c>
      <c r="F5675" s="3">
        <v>17944.19921875</v>
      </c>
    </row>
    <row r="5676" ht="12.75" customHeight="1">
      <c r="A5676" s="4">
        <v>44974.0</v>
      </c>
      <c r="B5676" s="2" t="s">
        <v>11</v>
      </c>
      <c r="C5676" s="3">
        <v>27484.599609375</v>
      </c>
      <c r="D5676" s="3">
        <v>27608.58984375</v>
      </c>
      <c r="E5676" s="3">
        <v>27466.609375</v>
      </c>
      <c r="F5676" s="3">
        <v>27513.130859375</v>
      </c>
    </row>
    <row r="5677" ht="12.75" customHeight="1">
      <c r="A5677" s="4">
        <v>44974.0</v>
      </c>
      <c r="B5677" s="2" t="s">
        <v>6</v>
      </c>
      <c r="C5677" s="3">
        <v>4077.38989257813</v>
      </c>
      <c r="D5677" s="3">
        <v>4081.51000976563</v>
      </c>
      <c r="E5677" s="3">
        <v>4047.94995117188</v>
      </c>
      <c r="F5677" s="3">
        <v>4079.09008789063</v>
      </c>
    </row>
    <row r="5678" ht="12.75" customHeight="1">
      <c r="A5678" s="4">
        <v>44974.0</v>
      </c>
      <c r="B5678" s="2" t="s">
        <v>10</v>
      </c>
      <c r="C5678" s="3">
        <v>3244.72998046875</v>
      </c>
      <c r="D5678" s="3">
        <v>3262.46997070313</v>
      </c>
      <c r="E5678" s="3">
        <v>3223.26000976563</v>
      </c>
      <c r="F5678" s="3">
        <v>3224.02001953125</v>
      </c>
    </row>
    <row r="5679" ht="12.75" customHeight="1">
      <c r="A5679" s="4">
        <v>44974.0</v>
      </c>
      <c r="B5679" s="2" t="s">
        <v>7</v>
      </c>
      <c r="C5679" s="3">
        <v>78.0699996948242</v>
      </c>
      <c r="D5679" s="3">
        <v>78.25</v>
      </c>
      <c r="E5679" s="3">
        <v>75.0599975585938</v>
      </c>
      <c r="F5679" s="3">
        <v>76.3399963378906</v>
      </c>
    </row>
    <row r="5680" ht="12.75" customHeight="1">
      <c r="A5680" s="4">
        <v>44977.0</v>
      </c>
      <c r="B5680" s="2" t="s">
        <v>8</v>
      </c>
      <c r="C5680" s="3">
        <v>15524.16015625</v>
      </c>
      <c r="D5680" s="3">
        <v>15532.4404296875</v>
      </c>
      <c r="E5680" s="3">
        <v>15436.7900390625</v>
      </c>
      <c r="F5680" s="3">
        <v>15477.5498046875</v>
      </c>
    </row>
    <row r="5681" ht="12.75" customHeight="1">
      <c r="A5681" s="4">
        <v>44977.0</v>
      </c>
      <c r="B5681" s="2" t="s">
        <v>9</v>
      </c>
      <c r="C5681" s="3">
        <v>17965.55078125</v>
      </c>
      <c r="D5681" s="3">
        <v>18004.349609375</v>
      </c>
      <c r="E5681" s="3">
        <v>17818.400390625</v>
      </c>
      <c r="F5681" s="3">
        <v>17844.599609375</v>
      </c>
    </row>
    <row r="5682" ht="12.75" customHeight="1">
      <c r="A5682" s="4">
        <v>44977.0</v>
      </c>
      <c r="B5682" s="2" t="s">
        <v>11</v>
      </c>
      <c r="C5682" s="3">
        <v>27497.130859375</v>
      </c>
      <c r="D5682" s="3">
        <v>27531.939453125</v>
      </c>
      <c r="E5682" s="3">
        <v>27426.48046875</v>
      </c>
      <c r="F5682" s="3">
        <v>27531.939453125</v>
      </c>
    </row>
    <row r="5683" ht="12.75" customHeight="1">
      <c r="A5683" s="4">
        <v>44977.0</v>
      </c>
      <c r="B5683" s="2" t="s">
        <v>10</v>
      </c>
      <c r="C5683" s="3">
        <v>3230.46997070313</v>
      </c>
      <c r="D5683" s="3">
        <v>3291.0400390625</v>
      </c>
      <c r="E5683" s="3">
        <v>3225.84008789063</v>
      </c>
      <c r="F5683" s="3">
        <v>3290.34008789063</v>
      </c>
    </row>
    <row r="5684" ht="12.75" customHeight="1">
      <c r="A5684" s="4">
        <v>44978.0</v>
      </c>
      <c r="B5684" s="2" t="s">
        <v>8</v>
      </c>
      <c r="C5684" s="3">
        <v>15450.6201171875</v>
      </c>
      <c r="D5684" s="3">
        <v>15470.51953125</v>
      </c>
      <c r="E5684" s="3">
        <v>15286.7099609375</v>
      </c>
      <c r="F5684" s="3">
        <v>15397.6201171875</v>
      </c>
    </row>
    <row r="5685" ht="12.75" customHeight="1">
      <c r="A5685" s="4">
        <v>44978.0</v>
      </c>
      <c r="B5685" s="2" t="s">
        <v>9</v>
      </c>
      <c r="C5685" s="3">
        <v>17905.80078125</v>
      </c>
      <c r="D5685" s="3">
        <v>17924.900390625</v>
      </c>
      <c r="E5685" s="3">
        <v>17800.30078125</v>
      </c>
      <c r="F5685" s="3">
        <v>17826.69921875</v>
      </c>
    </row>
    <row r="5686" ht="12.75" customHeight="1">
      <c r="A5686" s="4">
        <v>44978.0</v>
      </c>
      <c r="B5686" s="2" t="s">
        <v>11</v>
      </c>
      <c r="C5686" s="3">
        <v>27486.08984375</v>
      </c>
      <c r="D5686" s="3">
        <v>27538.2890625</v>
      </c>
      <c r="E5686" s="3">
        <v>27359.119140625</v>
      </c>
      <c r="F5686" s="3">
        <v>27473.099609375</v>
      </c>
    </row>
    <row r="5687" ht="12.75" customHeight="1">
      <c r="A5687" s="4">
        <v>44978.0</v>
      </c>
      <c r="B5687" s="2" t="s">
        <v>6</v>
      </c>
      <c r="C5687" s="3">
        <v>4052.35009765625</v>
      </c>
      <c r="D5687" s="3">
        <v>4052.35009765625</v>
      </c>
      <c r="E5687" s="3">
        <v>3995.18994140625</v>
      </c>
      <c r="F5687" s="3">
        <v>3997.34008789063</v>
      </c>
    </row>
    <row r="5688" ht="12.75" customHeight="1">
      <c r="A5688" s="4">
        <v>44978.0</v>
      </c>
      <c r="B5688" s="2" t="s">
        <v>10</v>
      </c>
      <c r="C5688" s="3">
        <v>3291.6298828125</v>
      </c>
      <c r="D5688" s="3">
        <v>3308.7900390625</v>
      </c>
      <c r="E5688" s="3">
        <v>3282.43994140625</v>
      </c>
      <c r="F5688" s="3">
        <v>3306.52001953125</v>
      </c>
    </row>
    <row r="5689" ht="12.75" customHeight="1">
      <c r="A5689" s="4">
        <v>44978.0</v>
      </c>
      <c r="B5689" s="2" t="s">
        <v>7</v>
      </c>
      <c r="C5689" s="3">
        <v>76.5299987792969</v>
      </c>
      <c r="D5689" s="3">
        <v>77.5100021362305</v>
      </c>
      <c r="E5689" s="3">
        <v>75.6900024414063</v>
      </c>
      <c r="F5689" s="3">
        <v>76.1600036621094</v>
      </c>
    </row>
    <row r="5690" ht="12.75" customHeight="1">
      <c r="A5690" s="4">
        <v>44979.0</v>
      </c>
      <c r="B5690" s="2" t="s">
        <v>8</v>
      </c>
      <c r="C5690" s="3">
        <v>15342.599609375</v>
      </c>
      <c r="D5690" s="3">
        <v>15408.580078125</v>
      </c>
      <c r="E5690" s="3">
        <v>15247.5</v>
      </c>
      <c r="F5690" s="3">
        <v>15399.8896484375</v>
      </c>
    </row>
    <row r="5691" ht="12.75" customHeight="1">
      <c r="A5691" s="4">
        <v>44979.0</v>
      </c>
      <c r="B5691" s="2" t="s">
        <v>9</v>
      </c>
      <c r="C5691" s="3">
        <v>17755.349609375</v>
      </c>
      <c r="D5691" s="3">
        <v>17772.5</v>
      </c>
      <c r="E5691" s="3">
        <v>17529.44921875</v>
      </c>
      <c r="F5691" s="3">
        <v>17554.30078125</v>
      </c>
    </row>
    <row r="5692" ht="12.75" customHeight="1">
      <c r="A5692" s="4">
        <v>44979.0</v>
      </c>
      <c r="B5692" s="2" t="s">
        <v>11</v>
      </c>
      <c r="C5692" s="3">
        <v>27265.990234375</v>
      </c>
      <c r="D5692" s="3">
        <v>27300.529296875</v>
      </c>
      <c r="E5692" s="3">
        <v>27046.080078125</v>
      </c>
      <c r="F5692" s="3">
        <v>27104.3203125</v>
      </c>
    </row>
    <row r="5693" ht="12.75" customHeight="1">
      <c r="A5693" s="4">
        <v>44979.0</v>
      </c>
      <c r="B5693" s="2" t="s">
        <v>6</v>
      </c>
      <c r="C5693" s="3">
        <v>4001.830078125</v>
      </c>
      <c r="D5693" s="3">
        <v>4017.3701171875</v>
      </c>
      <c r="E5693" s="3">
        <v>3976.89990234375</v>
      </c>
      <c r="F5693" s="3">
        <v>3991.05004882813</v>
      </c>
    </row>
    <row r="5694" ht="12.75" customHeight="1">
      <c r="A5694" s="4">
        <v>44979.0</v>
      </c>
      <c r="B5694" s="2" t="s">
        <v>10</v>
      </c>
      <c r="C5694" s="3">
        <v>3292.05004882813</v>
      </c>
      <c r="D5694" s="3">
        <v>3307.03002929688</v>
      </c>
      <c r="E5694" s="3">
        <v>3286.71997070313</v>
      </c>
      <c r="F5694" s="3">
        <v>3291.14990234375</v>
      </c>
    </row>
    <row r="5695" ht="12.75" customHeight="1">
      <c r="A5695" s="4">
        <v>44979.0</v>
      </c>
      <c r="B5695" s="2" t="s">
        <v>7</v>
      </c>
      <c r="C5695" s="3">
        <v>76.1100006103516</v>
      </c>
      <c r="D5695" s="3">
        <v>76.5500030517578</v>
      </c>
      <c r="E5695" s="3">
        <v>73.8000030517578</v>
      </c>
      <c r="F5695" s="3">
        <v>73.9499969482422</v>
      </c>
    </row>
    <row r="5696" ht="12.75" customHeight="1">
      <c r="A5696" s="4">
        <v>44980.0</v>
      </c>
      <c r="B5696" s="2" t="s">
        <v>8</v>
      </c>
      <c r="C5696" s="3">
        <v>15453.2900390625</v>
      </c>
      <c r="D5696" s="3">
        <v>15552.76953125</v>
      </c>
      <c r="E5696" s="3">
        <v>15433.9697265625</v>
      </c>
      <c r="F5696" s="3">
        <v>15475.6904296875</v>
      </c>
    </row>
    <row r="5697" ht="12.75" customHeight="1">
      <c r="A5697" s="4">
        <v>44980.0</v>
      </c>
      <c r="B5697" s="2" t="s">
        <v>9</v>
      </c>
      <c r="C5697" s="3">
        <v>17574.650390625</v>
      </c>
      <c r="D5697" s="3">
        <v>17620.05078125</v>
      </c>
      <c r="E5697" s="3">
        <v>17455.400390625</v>
      </c>
      <c r="F5697" s="3">
        <v>17511.25</v>
      </c>
    </row>
    <row r="5698" ht="12.75" customHeight="1">
      <c r="A5698" s="4">
        <v>44980.0</v>
      </c>
      <c r="B5698" s="2" t="s">
        <v>6</v>
      </c>
      <c r="C5698" s="3">
        <v>4018.60009765625</v>
      </c>
      <c r="D5698" s="3">
        <v>4028.30004882813</v>
      </c>
      <c r="E5698" s="3">
        <v>3969.18994140625</v>
      </c>
      <c r="F5698" s="3">
        <v>4012.32006835938</v>
      </c>
    </row>
    <row r="5699" ht="12.75" customHeight="1">
      <c r="A5699" s="4">
        <v>44980.0</v>
      </c>
      <c r="B5699" s="2" t="s">
        <v>10</v>
      </c>
      <c r="C5699" s="3">
        <v>3293.52001953125</v>
      </c>
      <c r="D5699" s="3">
        <v>3307.43994140625</v>
      </c>
      <c r="E5699" s="3">
        <v>3275.36010742188</v>
      </c>
      <c r="F5699" s="3">
        <v>3287.47998046875</v>
      </c>
    </row>
    <row r="5700" ht="12.75" customHeight="1">
      <c r="A5700" s="4">
        <v>44980.0</v>
      </c>
      <c r="B5700" s="2" t="s">
        <v>7</v>
      </c>
      <c r="C5700" s="3">
        <v>73.9199981689453</v>
      </c>
      <c r="D5700" s="3">
        <v>75.9899978637695</v>
      </c>
      <c r="E5700" s="3">
        <v>73.8300018310547</v>
      </c>
      <c r="F5700" s="3">
        <v>75.3899993896484</v>
      </c>
    </row>
    <row r="5701" ht="12.75" customHeight="1">
      <c r="A5701" s="4">
        <v>44981.0</v>
      </c>
      <c r="B5701" s="2" t="s">
        <v>8</v>
      </c>
      <c r="C5701" s="3">
        <v>15501.8203125</v>
      </c>
      <c r="D5701" s="3">
        <v>15530.4599609375</v>
      </c>
      <c r="E5701" s="3">
        <v>15162.48046875</v>
      </c>
      <c r="F5701" s="3">
        <v>15209.740234375</v>
      </c>
    </row>
    <row r="5702" ht="12.75" customHeight="1">
      <c r="A5702" s="4">
        <v>44981.0</v>
      </c>
      <c r="B5702" s="2" t="s">
        <v>9</v>
      </c>
      <c r="C5702" s="3">
        <v>17591.349609375</v>
      </c>
      <c r="D5702" s="3">
        <v>17599.75</v>
      </c>
      <c r="E5702" s="3">
        <v>17421.80078125</v>
      </c>
      <c r="F5702" s="3">
        <v>17465.80078125</v>
      </c>
    </row>
    <row r="5703" ht="12.75" customHeight="1">
      <c r="A5703" s="4">
        <v>44981.0</v>
      </c>
      <c r="B5703" s="2" t="s">
        <v>11</v>
      </c>
      <c r="C5703" s="3">
        <v>27144.720703125</v>
      </c>
      <c r="D5703" s="3">
        <v>27465.900390625</v>
      </c>
      <c r="E5703" s="3">
        <v>27128.3203125</v>
      </c>
      <c r="F5703" s="3">
        <v>27453.48046875</v>
      </c>
    </row>
    <row r="5704" ht="12.75" customHeight="1">
      <c r="A5704" s="4">
        <v>44981.0</v>
      </c>
      <c r="B5704" s="2" t="s">
        <v>6</v>
      </c>
      <c r="C5704" s="3">
        <v>3973.23999023438</v>
      </c>
      <c r="D5704" s="3">
        <v>3978.25</v>
      </c>
      <c r="E5704" s="3">
        <v>3943.080078125</v>
      </c>
      <c r="F5704" s="3">
        <v>3970.0400390625</v>
      </c>
    </row>
    <row r="5705" ht="12.75" customHeight="1">
      <c r="A5705" s="4">
        <v>44981.0</v>
      </c>
      <c r="B5705" s="2" t="s">
        <v>10</v>
      </c>
      <c r="C5705" s="3">
        <v>3287.26000976563</v>
      </c>
      <c r="D5705" s="3">
        <v>3288.38989257813</v>
      </c>
      <c r="E5705" s="3">
        <v>3253.96997070313</v>
      </c>
      <c r="F5705" s="3">
        <v>3267.15991210938</v>
      </c>
    </row>
    <row r="5706" ht="12.75" customHeight="1">
      <c r="A5706" s="4">
        <v>44981.0</v>
      </c>
      <c r="B5706" s="2" t="s">
        <v>7</v>
      </c>
      <c r="C5706" s="3">
        <v>75.5999984741211</v>
      </c>
      <c r="D5706" s="3">
        <v>76.629997253418</v>
      </c>
      <c r="E5706" s="3">
        <v>74.0899963378906</v>
      </c>
      <c r="F5706" s="3">
        <v>76.3199996948242</v>
      </c>
    </row>
    <row r="5707" ht="12.75" customHeight="1">
      <c r="A5707" s="4">
        <v>44984.0</v>
      </c>
      <c r="B5707" s="2" t="s">
        <v>8</v>
      </c>
      <c r="C5707" s="3">
        <v>15351.6298828125</v>
      </c>
      <c r="D5707" s="3">
        <v>15481.0595703125</v>
      </c>
      <c r="E5707" s="3">
        <v>15351.6298828125</v>
      </c>
      <c r="F5707" s="3">
        <v>15381.4296875</v>
      </c>
    </row>
    <row r="5708" ht="12.75" customHeight="1">
      <c r="A5708" s="4">
        <v>44984.0</v>
      </c>
      <c r="B5708" s="2" t="s">
        <v>9</v>
      </c>
      <c r="C5708" s="3">
        <v>17428.599609375</v>
      </c>
      <c r="D5708" s="3">
        <v>17451.599609375</v>
      </c>
      <c r="E5708" s="3">
        <v>17299.0</v>
      </c>
      <c r="F5708" s="3">
        <v>17392.69921875</v>
      </c>
    </row>
    <row r="5709" ht="12.75" customHeight="1">
      <c r="A5709" s="4">
        <v>44984.0</v>
      </c>
      <c r="B5709" s="2" t="s">
        <v>11</v>
      </c>
      <c r="C5709" s="3">
        <v>27322.73046875</v>
      </c>
      <c r="D5709" s="3">
        <v>27456.220703125</v>
      </c>
      <c r="E5709" s="3">
        <v>27292.740234375</v>
      </c>
      <c r="F5709" s="3">
        <v>27423.9609375</v>
      </c>
    </row>
    <row r="5710" ht="12.75" customHeight="1">
      <c r="A5710" s="4">
        <v>44984.0</v>
      </c>
      <c r="B5710" s="2" t="s">
        <v>6</v>
      </c>
      <c r="C5710" s="3">
        <v>3992.36010742188</v>
      </c>
      <c r="D5710" s="3">
        <v>4018.05004882813</v>
      </c>
      <c r="E5710" s="3">
        <v>3973.55004882813</v>
      </c>
      <c r="F5710" s="3">
        <v>3982.23999023438</v>
      </c>
    </row>
    <row r="5711" ht="12.75" customHeight="1">
      <c r="A5711" s="4">
        <v>44984.0</v>
      </c>
      <c r="B5711" s="2" t="s">
        <v>10</v>
      </c>
      <c r="C5711" s="3">
        <v>3257.0</v>
      </c>
      <c r="D5711" s="3">
        <v>3276.580078125</v>
      </c>
      <c r="E5711" s="3">
        <v>3251.71997070313</v>
      </c>
      <c r="F5711" s="3">
        <v>3258.03002929688</v>
      </c>
    </row>
    <row r="5712" ht="12.75" customHeight="1">
      <c r="A5712" s="4">
        <v>44984.0</v>
      </c>
      <c r="B5712" s="2" t="s">
        <v>7</v>
      </c>
      <c r="C5712" s="3">
        <v>76.4199981689453</v>
      </c>
      <c r="D5712" s="3">
        <v>76.8199996948242</v>
      </c>
      <c r="E5712" s="3">
        <v>74.9899978637695</v>
      </c>
      <c r="F5712" s="3">
        <v>75.6800003051758</v>
      </c>
    </row>
    <row r="5713" ht="12.75" customHeight="1">
      <c r="A5713" s="4">
        <v>44985.0</v>
      </c>
      <c r="B5713" s="2" t="s">
        <v>8</v>
      </c>
      <c r="C5713" s="3">
        <v>15299.7900390625</v>
      </c>
      <c r="D5713" s="3">
        <v>15443.169921875</v>
      </c>
      <c r="E5713" s="3">
        <v>15289.4296875</v>
      </c>
      <c r="F5713" s="3">
        <v>15365.1396484375</v>
      </c>
    </row>
    <row r="5714" ht="12.75" customHeight="1">
      <c r="A5714" s="4">
        <v>44985.0</v>
      </c>
      <c r="B5714" s="2" t="s">
        <v>9</v>
      </c>
      <c r="C5714" s="3">
        <v>17383.25</v>
      </c>
      <c r="D5714" s="3">
        <v>17440.44921875</v>
      </c>
      <c r="E5714" s="3">
        <v>17255.19921875</v>
      </c>
      <c r="F5714" s="3">
        <v>17303.94921875</v>
      </c>
    </row>
    <row r="5715" ht="12.75" customHeight="1">
      <c r="A5715" s="4">
        <v>44985.0</v>
      </c>
      <c r="B5715" s="2" t="s">
        <v>11</v>
      </c>
      <c r="C5715" s="3">
        <v>27515.33984375</v>
      </c>
      <c r="D5715" s="3">
        <v>27585.169921875</v>
      </c>
      <c r="E5715" s="3">
        <v>27400.359375</v>
      </c>
      <c r="F5715" s="3">
        <v>27445.560546875</v>
      </c>
    </row>
    <row r="5716" ht="12.75" customHeight="1">
      <c r="A5716" s="4">
        <v>44985.0</v>
      </c>
      <c r="B5716" s="2" t="s">
        <v>6</v>
      </c>
      <c r="C5716" s="3">
        <v>3977.18994140625</v>
      </c>
      <c r="D5716" s="3">
        <v>3997.5</v>
      </c>
      <c r="E5716" s="3">
        <v>3968.97998046875</v>
      </c>
      <c r="F5716" s="3">
        <v>3970.14990234375</v>
      </c>
    </row>
    <row r="5717" ht="12.75" customHeight="1">
      <c r="A5717" s="4">
        <v>44985.0</v>
      </c>
      <c r="B5717" s="2" t="s">
        <v>10</v>
      </c>
      <c r="C5717" s="3">
        <v>3265.73999023438</v>
      </c>
      <c r="D5717" s="3">
        <v>3280.419921875</v>
      </c>
      <c r="E5717" s="3">
        <v>3246.13989257813</v>
      </c>
      <c r="F5717" s="3">
        <v>3279.61010742188</v>
      </c>
    </row>
    <row r="5718" ht="12.75" customHeight="1">
      <c r="A5718" s="4">
        <v>44985.0</v>
      </c>
      <c r="B5718" s="2" t="s">
        <v>7</v>
      </c>
      <c r="C5718" s="3">
        <v>75.7600021362305</v>
      </c>
      <c r="D5718" s="3">
        <v>77.8300018310547</v>
      </c>
      <c r="E5718" s="3">
        <v>75.5500030517578</v>
      </c>
      <c r="F5718" s="3">
        <v>77.0500030517578</v>
      </c>
    </row>
    <row r="5719" ht="12.75" customHeight="1">
      <c r="A5719" s="4">
        <v>44986.0</v>
      </c>
      <c r="B5719" s="2" t="s">
        <v>8</v>
      </c>
      <c r="C5719" s="3">
        <v>15399.91015625</v>
      </c>
      <c r="D5719" s="3">
        <v>15478.83984375</v>
      </c>
      <c r="E5719" s="3">
        <v>15254.1103515625</v>
      </c>
      <c r="F5719" s="3">
        <v>15305.01953125</v>
      </c>
    </row>
    <row r="5720" ht="12.75" customHeight="1">
      <c r="A5720" s="4">
        <v>44986.0</v>
      </c>
      <c r="B5720" s="2" t="s">
        <v>9</v>
      </c>
      <c r="C5720" s="3">
        <v>17360.099609375</v>
      </c>
      <c r="D5720" s="3">
        <v>17467.75</v>
      </c>
      <c r="E5720" s="3">
        <v>17345.25</v>
      </c>
      <c r="F5720" s="3">
        <v>17450.900390625</v>
      </c>
    </row>
    <row r="5721" ht="12.75" customHeight="1">
      <c r="A5721" s="4">
        <v>44986.0</v>
      </c>
      <c r="B5721" s="2" t="s">
        <v>11</v>
      </c>
      <c r="C5721" s="3">
        <v>27363.5703125</v>
      </c>
      <c r="D5721" s="3">
        <v>27530.759765625</v>
      </c>
      <c r="E5721" s="3">
        <v>27305.369140625</v>
      </c>
      <c r="F5721" s="3">
        <v>27516.529296875</v>
      </c>
    </row>
    <row r="5722" ht="12.75" customHeight="1">
      <c r="A5722" s="4">
        <v>44986.0</v>
      </c>
      <c r="B5722" s="2" t="s">
        <v>6</v>
      </c>
      <c r="C5722" s="3">
        <v>3963.34008789063</v>
      </c>
      <c r="D5722" s="3">
        <v>3971.72998046875</v>
      </c>
      <c r="E5722" s="3">
        <v>3939.05004882813</v>
      </c>
      <c r="F5722" s="3">
        <v>3951.38989257813</v>
      </c>
    </row>
    <row r="5723" ht="12.75" customHeight="1">
      <c r="A5723" s="4">
        <v>44986.0</v>
      </c>
      <c r="B5723" s="2" t="s">
        <v>10</v>
      </c>
      <c r="C5723" s="3">
        <v>3279.13989257813</v>
      </c>
      <c r="D5723" s="3">
        <v>3315.15991210938</v>
      </c>
      <c r="E5723" s="3">
        <v>3272.0400390625</v>
      </c>
      <c r="F5723" s="3">
        <v>3312.35009765625</v>
      </c>
    </row>
    <row r="5724" ht="12.75" customHeight="1">
      <c r="A5724" s="4">
        <v>44986.0</v>
      </c>
      <c r="B5724" s="2" t="s">
        <v>7</v>
      </c>
      <c r="C5724" s="3">
        <v>76.8499984741211</v>
      </c>
      <c r="D5724" s="3">
        <v>77.8499984741211</v>
      </c>
      <c r="E5724" s="3">
        <v>76.120002746582</v>
      </c>
      <c r="F5724" s="3">
        <v>77.6900024414063</v>
      </c>
    </row>
    <row r="5725" ht="12.75" customHeight="1">
      <c r="A5725" s="4">
        <v>44987.0</v>
      </c>
      <c r="B5725" s="2" t="s">
        <v>8</v>
      </c>
      <c r="C5725" s="3">
        <v>15171.0703125</v>
      </c>
      <c r="D5725" s="3">
        <v>15329.2900390625</v>
      </c>
      <c r="E5725" s="3">
        <v>15150.669921875</v>
      </c>
      <c r="F5725" s="3">
        <v>15327.6396484375</v>
      </c>
    </row>
    <row r="5726" ht="12.75" customHeight="1">
      <c r="A5726" s="4">
        <v>44987.0</v>
      </c>
      <c r="B5726" s="2" t="s">
        <v>9</v>
      </c>
      <c r="C5726" s="3">
        <v>17421.5</v>
      </c>
      <c r="D5726" s="3">
        <v>17445.80078125</v>
      </c>
      <c r="E5726" s="3">
        <v>17306.0</v>
      </c>
      <c r="F5726" s="3">
        <v>17321.900390625</v>
      </c>
    </row>
    <row r="5727" ht="12.75" customHeight="1">
      <c r="A5727" s="4">
        <v>44987.0</v>
      </c>
      <c r="B5727" s="2" t="s">
        <v>11</v>
      </c>
      <c r="C5727" s="3">
        <v>27564.8203125</v>
      </c>
      <c r="D5727" s="3">
        <v>27617.80078125</v>
      </c>
      <c r="E5727" s="3">
        <v>27408.5390625</v>
      </c>
      <c r="F5727" s="3">
        <v>27498.869140625</v>
      </c>
    </row>
    <row r="5728" ht="12.75" customHeight="1">
      <c r="A5728" s="4">
        <v>44987.0</v>
      </c>
      <c r="B5728" s="2" t="s">
        <v>6</v>
      </c>
      <c r="C5728" s="3">
        <v>3938.67993164063</v>
      </c>
      <c r="D5728" s="3">
        <v>3990.84008789063</v>
      </c>
      <c r="E5728" s="3">
        <v>3928.15991210938</v>
      </c>
      <c r="F5728" s="3">
        <v>3981.35009765625</v>
      </c>
    </row>
    <row r="5729" ht="12.75" customHeight="1">
      <c r="A5729" s="4">
        <v>44987.0</v>
      </c>
      <c r="B5729" s="2" t="s">
        <v>10</v>
      </c>
      <c r="C5729" s="3">
        <v>3308.01000976563</v>
      </c>
      <c r="D5729" s="3">
        <v>3320.73999023438</v>
      </c>
      <c r="E5729" s="3">
        <v>3306.4599609375</v>
      </c>
      <c r="F5729" s="3">
        <v>3310.64990234375</v>
      </c>
    </row>
    <row r="5730" ht="12.75" customHeight="1">
      <c r="A5730" s="4">
        <v>44987.0</v>
      </c>
      <c r="B5730" s="2" t="s">
        <v>7</v>
      </c>
      <c r="C5730" s="3">
        <v>77.7399978637695</v>
      </c>
      <c r="D5730" s="3">
        <v>78.5899963378906</v>
      </c>
      <c r="E5730" s="3">
        <v>77.2300033569336</v>
      </c>
      <c r="F5730" s="3">
        <v>78.1600036621094</v>
      </c>
    </row>
    <row r="5731" ht="12.75" customHeight="1">
      <c r="A5731" s="4">
        <v>44988.0</v>
      </c>
      <c r="B5731" s="2" t="s">
        <v>8</v>
      </c>
      <c r="C5731" s="3">
        <v>15430.66015625</v>
      </c>
      <c r="D5731" s="3">
        <v>15590.4404296875</v>
      </c>
      <c r="E5731" s="3">
        <v>15409.990234375</v>
      </c>
      <c r="F5731" s="3">
        <v>15578.3896484375</v>
      </c>
    </row>
    <row r="5732" ht="12.75" customHeight="1">
      <c r="A5732" s="4">
        <v>44988.0</v>
      </c>
      <c r="B5732" s="2" t="s">
        <v>9</v>
      </c>
      <c r="C5732" s="3">
        <v>17451.25</v>
      </c>
      <c r="D5732" s="3">
        <v>17644.75</v>
      </c>
      <c r="E5732" s="3">
        <v>17427.69921875</v>
      </c>
      <c r="F5732" s="3">
        <v>17594.349609375</v>
      </c>
    </row>
    <row r="5733" ht="12.75" customHeight="1">
      <c r="A5733" s="4">
        <v>44988.0</v>
      </c>
      <c r="B5733" s="2" t="s">
        <v>11</v>
      </c>
      <c r="C5733" s="3">
        <v>27683.259765625</v>
      </c>
      <c r="D5733" s="3">
        <v>27961.2109375</v>
      </c>
      <c r="E5733" s="3">
        <v>27655.33984375</v>
      </c>
      <c r="F5733" s="3">
        <v>27927.470703125</v>
      </c>
    </row>
    <row r="5734" ht="12.75" customHeight="1">
      <c r="A5734" s="4">
        <v>44988.0</v>
      </c>
      <c r="B5734" s="2" t="s">
        <v>6</v>
      </c>
      <c r="C5734" s="3">
        <v>3998.02001953125</v>
      </c>
      <c r="D5734" s="3">
        <v>4048.2900390625</v>
      </c>
      <c r="E5734" s="3">
        <v>3995.169921875</v>
      </c>
      <c r="F5734" s="3">
        <v>4045.63989257813</v>
      </c>
    </row>
    <row r="5735" ht="12.75" customHeight="1">
      <c r="A5735" s="4">
        <v>44988.0</v>
      </c>
      <c r="B5735" s="2" t="s">
        <v>10</v>
      </c>
      <c r="C5735" s="3">
        <v>3314.77001953125</v>
      </c>
      <c r="D5735" s="3">
        <v>3330.60009765625</v>
      </c>
      <c r="E5735" s="3">
        <v>3302.6201171875</v>
      </c>
      <c r="F5735" s="3">
        <v>3328.38989257813</v>
      </c>
    </row>
    <row r="5736" ht="12.75" customHeight="1">
      <c r="A5736" s="4">
        <v>44988.0</v>
      </c>
      <c r="B5736" s="2" t="s">
        <v>7</v>
      </c>
      <c r="C5736" s="3">
        <v>77.8899993896484</v>
      </c>
      <c r="D5736" s="3">
        <v>79.9000015258789</v>
      </c>
      <c r="E5736" s="3">
        <v>75.8300018310547</v>
      </c>
      <c r="F5736" s="3">
        <v>79.6800003051758</v>
      </c>
    </row>
    <row r="5737" ht="12.75" customHeight="1">
      <c r="A5737" s="4">
        <v>44991.0</v>
      </c>
      <c r="B5737" s="2" t="s">
        <v>8</v>
      </c>
      <c r="C5737" s="3">
        <v>15597.900390625</v>
      </c>
      <c r="D5737" s="3">
        <v>15677.9296875</v>
      </c>
      <c r="E5737" s="3">
        <v>15587.7802734375</v>
      </c>
      <c r="F5737" s="3">
        <v>15653.580078125</v>
      </c>
    </row>
    <row r="5738" ht="12.75" customHeight="1">
      <c r="A5738" s="4">
        <v>44991.0</v>
      </c>
      <c r="B5738" s="2" t="s">
        <v>9</v>
      </c>
      <c r="C5738" s="3">
        <v>17680.349609375</v>
      </c>
      <c r="D5738" s="3">
        <v>17799.94921875</v>
      </c>
      <c r="E5738" s="3">
        <v>17671.94921875</v>
      </c>
      <c r="F5738" s="3">
        <v>17711.44921875</v>
      </c>
    </row>
    <row r="5739" ht="12.75" customHeight="1">
      <c r="A5739" s="4">
        <v>44991.0</v>
      </c>
      <c r="B5739" s="2" t="s">
        <v>11</v>
      </c>
      <c r="C5739" s="3">
        <v>28182.310546875</v>
      </c>
      <c r="D5739" s="3">
        <v>28288.619140625</v>
      </c>
      <c r="E5739" s="3">
        <v>28153.8203125</v>
      </c>
      <c r="F5739" s="3">
        <v>28237.779296875</v>
      </c>
    </row>
    <row r="5740" ht="12.75" customHeight="1">
      <c r="A5740" s="4">
        <v>44991.0</v>
      </c>
      <c r="B5740" s="2" t="s">
        <v>6</v>
      </c>
      <c r="C5740" s="3">
        <v>4055.14990234375</v>
      </c>
      <c r="D5740" s="3">
        <v>4078.48999023438</v>
      </c>
      <c r="E5740" s="3">
        <v>4044.61010742188</v>
      </c>
      <c r="F5740" s="3">
        <v>4048.419921875</v>
      </c>
    </row>
    <row r="5741" ht="12.75" customHeight="1">
      <c r="A5741" s="4">
        <v>44991.0</v>
      </c>
      <c r="B5741" s="2" t="s">
        <v>10</v>
      </c>
      <c r="C5741" s="3">
        <v>3332.02001953125</v>
      </c>
      <c r="D5741" s="3">
        <v>3333.06005859375</v>
      </c>
      <c r="E5741" s="3">
        <v>3308.72998046875</v>
      </c>
      <c r="F5741" s="3">
        <v>3322.03002929688</v>
      </c>
    </row>
    <row r="5742" ht="12.75" customHeight="1">
      <c r="A5742" s="4">
        <v>44991.0</v>
      </c>
      <c r="B5742" s="2" t="s">
        <v>7</v>
      </c>
      <c r="C5742" s="3">
        <v>79.9199981689453</v>
      </c>
      <c r="D5742" s="3">
        <v>80.629997253418</v>
      </c>
      <c r="E5742" s="3">
        <v>78.3199996948242</v>
      </c>
      <c r="F5742" s="3">
        <v>80.4599990844727</v>
      </c>
    </row>
    <row r="5743" ht="12.75" customHeight="1">
      <c r="A5743" s="4">
        <v>44992.0</v>
      </c>
      <c r="B5743" s="2" t="s">
        <v>8</v>
      </c>
      <c r="C5743" s="3">
        <v>15638.4404296875</v>
      </c>
      <c r="D5743" s="3">
        <v>15706.3701171875</v>
      </c>
      <c r="E5743" s="3">
        <v>15544.0703125</v>
      </c>
      <c r="F5743" s="3">
        <v>15559.5302734375</v>
      </c>
    </row>
    <row r="5744" ht="12.75" customHeight="1">
      <c r="A5744" s="4">
        <v>44992.0</v>
      </c>
      <c r="B5744" s="2" t="s">
        <v>11</v>
      </c>
      <c r="C5744" s="3">
        <v>28202.58984375</v>
      </c>
      <c r="D5744" s="3">
        <v>28398.26953125</v>
      </c>
      <c r="E5744" s="3">
        <v>28202.58984375</v>
      </c>
      <c r="F5744" s="3">
        <v>28309.16015625</v>
      </c>
    </row>
    <row r="5745" ht="12.75" customHeight="1">
      <c r="A5745" s="4">
        <v>44992.0</v>
      </c>
      <c r="B5745" s="2" t="s">
        <v>6</v>
      </c>
      <c r="C5745" s="3">
        <v>4048.26000976563</v>
      </c>
      <c r="D5745" s="3">
        <v>4050.0</v>
      </c>
      <c r="E5745" s="3">
        <v>3980.31005859375</v>
      </c>
      <c r="F5745" s="3">
        <v>3986.3701171875</v>
      </c>
    </row>
    <row r="5746" ht="12.75" customHeight="1">
      <c r="A5746" s="4">
        <v>44992.0</v>
      </c>
      <c r="B5746" s="2" t="s">
        <v>10</v>
      </c>
      <c r="C5746" s="3">
        <v>3320.2099609375</v>
      </c>
      <c r="D5746" s="3">
        <v>3342.86010742188</v>
      </c>
      <c r="E5746" s="3">
        <v>3284.40991210938</v>
      </c>
      <c r="F5746" s="3">
        <v>3285.10009765625</v>
      </c>
    </row>
    <row r="5747" ht="12.75" customHeight="1">
      <c r="A5747" s="4">
        <v>44992.0</v>
      </c>
      <c r="B5747" s="2" t="s">
        <v>7</v>
      </c>
      <c r="C5747" s="3">
        <v>80.5</v>
      </c>
      <c r="D5747" s="3">
        <v>80.9400024414063</v>
      </c>
      <c r="E5747" s="3">
        <v>77.0599975585938</v>
      </c>
      <c r="F5747" s="3">
        <v>77.5800018310547</v>
      </c>
    </row>
    <row r="5748" ht="12.75" customHeight="1">
      <c r="A5748" s="4">
        <v>44993.0</v>
      </c>
      <c r="B5748" s="2" t="s">
        <v>8</v>
      </c>
      <c r="C5748" s="3">
        <v>15528.8095703125</v>
      </c>
      <c r="D5748" s="3">
        <v>15667.2099609375</v>
      </c>
      <c r="E5748" s="3">
        <v>15524.849609375</v>
      </c>
      <c r="F5748" s="3">
        <v>15631.8701171875</v>
      </c>
    </row>
    <row r="5749" ht="12.75" customHeight="1">
      <c r="A5749" s="4">
        <v>44993.0</v>
      </c>
      <c r="B5749" s="2" t="s">
        <v>9</v>
      </c>
      <c r="C5749" s="3">
        <v>17665.75</v>
      </c>
      <c r="D5749" s="3">
        <v>17766.5</v>
      </c>
      <c r="E5749" s="3">
        <v>17602.25</v>
      </c>
      <c r="F5749" s="3">
        <v>17754.400390625</v>
      </c>
    </row>
    <row r="5750" ht="12.75" customHeight="1">
      <c r="A5750" s="4">
        <v>44993.0</v>
      </c>
      <c r="B5750" s="2" t="s">
        <v>11</v>
      </c>
      <c r="C5750" s="3">
        <v>28237.2109375</v>
      </c>
      <c r="D5750" s="3">
        <v>28469.41015625</v>
      </c>
      <c r="E5750" s="3">
        <v>28232.6796875</v>
      </c>
      <c r="F5750" s="3">
        <v>28444.189453125</v>
      </c>
    </row>
    <row r="5751" ht="12.75" customHeight="1">
      <c r="A5751" s="4">
        <v>44993.0</v>
      </c>
      <c r="B5751" s="2" t="s">
        <v>6</v>
      </c>
      <c r="C5751" s="3">
        <v>3987.55004882813</v>
      </c>
      <c r="D5751" s="3">
        <v>4000.40991210938</v>
      </c>
      <c r="E5751" s="3">
        <v>3969.76000976563</v>
      </c>
      <c r="F5751" s="3">
        <v>3992.01000976563</v>
      </c>
    </row>
    <row r="5752" ht="12.75" customHeight="1">
      <c r="A5752" s="4">
        <v>44993.0</v>
      </c>
      <c r="B5752" s="2" t="s">
        <v>10</v>
      </c>
      <c r="C5752" s="3">
        <v>3271.8798828125</v>
      </c>
      <c r="D5752" s="3">
        <v>3283.25</v>
      </c>
      <c r="E5752" s="3">
        <v>3263.68994140625</v>
      </c>
      <c r="F5752" s="3">
        <v>3283.25</v>
      </c>
    </row>
    <row r="5753" ht="12.75" customHeight="1">
      <c r="A5753" s="4">
        <v>44993.0</v>
      </c>
      <c r="B5753" s="2" t="s">
        <v>7</v>
      </c>
      <c r="C5753" s="3">
        <v>77.3199996948242</v>
      </c>
      <c r="D5753" s="3">
        <v>77.7300033569336</v>
      </c>
      <c r="E5753" s="3">
        <v>76.1100006103516</v>
      </c>
      <c r="F5753" s="3">
        <v>76.6600036621094</v>
      </c>
    </row>
    <row r="5754" ht="12.75" customHeight="1">
      <c r="A5754" s="4">
        <v>44994.0</v>
      </c>
      <c r="B5754" s="2" t="s">
        <v>8</v>
      </c>
      <c r="C5754" s="3">
        <v>15619.75</v>
      </c>
      <c r="D5754" s="3">
        <v>15667.0498046875</v>
      </c>
      <c r="E5754" s="3">
        <v>15535.1298828125</v>
      </c>
      <c r="F5754" s="3">
        <v>15633.2099609375</v>
      </c>
    </row>
    <row r="5755" ht="12.75" customHeight="1">
      <c r="A5755" s="4">
        <v>44994.0</v>
      </c>
      <c r="B5755" s="2" t="s">
        <v>9</v>
      </c>
      <c r="C5755" s="3">
        <v>17772.05078125</v>
      </c>
      <c r="D5755" s="3">
        <v>17772.349609375</v>
      </c>
      <c r="E5755" s="3">
        <v>17573.599609375</v>
      </c>
      <c r="F5755" s="3">
        <v>17589.599609375</v>
      </c>
    </row>
    <row r="5756" ht="12.75" customHeight="1">
      <c r="A5756" s="4">
        <v>44994.0</v>
      </c>
      <c r="B5756" s="2" t="s">
        <v>11</v>
      </c>
      <c r="C5756" s="3">
        <v>28648.109375</v>
      </c>
      <c r="D5756" s="3">
        <v>28734.7890625</v>
      </c>
      <c r="E5756" s="3">
        <v>28558.880859375</v>
      </c>
      <c r="F5756" s="3">
        <v>28623.150390625</v>
      </c>
    </row>
    <row r="5757" ht="12.75" customHeight="1">
      <c r="A5757" s="4">
        <v>44994.0</v>
      </c>
      <c r="B5757" s="2" t="s">
        <v>6</v>
      </c>
      <c r="C5757" s="3">
        <v>3998.65991210938</v>
      </c>
      <c r="D5757" s="3">
        <v>4017.81005859375</v>
      </c>
      <c r="E5757" s="3">
        <v>3908.69995117188</v>
      </c>
      <c r="F5757" s="3">
        <v>3918.32006835938</v>
      </c>
    </row>
    <row r="5758" ht="12.75" customHeight="1">
      <c r="A5758" s="4">
        <v>44994.0</v>
      </c>
      <c r="B5758" s="2" t="s">
        <v>10</v>
      </c>
      <c r="C5758" s="3">
        <v>3285.93994140625</v>
      </c>
      <c r="D5758" s="3">
        <v>3289.06005859375</v>
      </c>
      <c r="E5758" s="3">
        <v>3260.0</v>
      </c>
      <c r="F5758" s="3">
        <v>3276.09008789063</v>
      </c>
    </row>
    <row r="5759" ht="12.75" customHeight="1">
      <c r="A5759" s="4">
        <v>44994.0</v>
      </c>
      <c r="B5759" s="2" t="s">
        <v>7</v>
      </c>
      <c r="C5759" s="3">
        <v>76.5</v>
      </c>
      <c r="D5759" s="3">
        <v>78.0599975585938</v>
      </c>
      <c r="E5759" s="3">
        <v>75.4300003051758</v>
      </c>
      <c r="F5759" s="3">
        <v>75.7200012207031</v>
      </c>
    </row>
    <row r="5760" ht="12.75" customHeight="1">
      <c r="A5760" s="4">
        <v>44995.0</v>
      </c>
      <c r="B5760" s="2" t="s">
        <v>8</v>
      </c>
      <c r="C5760" s="3">
        <v>15369.669921875</v>
      </c>
      <c r="D5760" s="3">
        <v>15495.8701171875</v>
      </c>
      <c r="E5760" s="3">
        <v>15316.3798828125</v>
      </c>
      <c r="F5760" s="3">
        <v>15427.9697265625</v>
      </c>
    </row>
    <row r="5761" ht="12.75" customHeight="1">
      <c r="A5761" s="4">
        <v>44995.0</v>
      </c>
      <c r="B5761" s="2" t="s">
        <v>9</v>
      </c>
      <c r="C5761" s="3">
        <v>17443.80078125</v>
      </c>
      <c r="D5761" s="3">
        <v>17451.5</v>
      </c>
      <c r="E5761" s="3">
        <v>17324.349609375</v>
      </c>
      <c r="F5761" s="3">
        <v>17412.900390625</v>
      </c>
    </row>
    <row r="5762" ht="12.75" customHeight="1">
      <c r="A5762" s="4">
        <v>44995.0</v>
      </c>
      <c r="B5762" s="2" t="s">
        <v>11</v>
      </c>
      <c r="C5762" s="3">
        <v>28385.2890625</v>
      </c>
      <c r="D5762" s="3">
        <v>28424.240234375</v>
      </c>
      <c r="E5762" s="3">
        <v>28118.740234375</v>
      </c>
      <c r="F5762" s="3">
        <v>28143.970703125</v>
      </c>
    </row>
    <row r="5763" ht="12.75" customHeight="1">
      <c r="A5763" s="4">
        <v>44995.0</v>
      </c>
      <c r="B5763" s="2" t="s">
        <v>6</v>
      </c>
      <c r="C5763" s="3">
        <v>3912.77001953125</v>
      </c>
      <c r="D5763" s="3">
        <v>3934.05004882813</v>
      </c>
      <c r="E5763" s="3">
        <v>3846.32006835938</v>
      </c>
      <c r="F5763" s="3">
        <v>3861.59008789063</v>
      </c>
    </row>
    <row r="5764" ht="12.75" customHeight="1">
      <c r="A5764" s="4">
        <v>44995.0</v>
      </c>
      <c r="B5764" s="2" t="s">
        <v>10</v>
      </c>
      <c r="C5764" s="3">
        <v>3255.51000976563</v>
      </c>
      <c r="D5764" s="3">
        <v>3262.14990234375</v>
      </c>
      <c r="E5764" s="3">
        <v>3229.5</v>
      </c>
      <c r="F5764" s="3">
        <v>3230.080078125</v>
      </c>
    </row>
    <row r="5765" ht="12.75" customHeight="1">
      <c r="A5765" s="4">
        <v>44995.0</v>
      </c>
      <c r="B5765" s="2" t="s">
        <v>7</v>
      </c>
      <c r="C5765" s="3">
        <v>75.6500015258789</v>
      </c>
      <c r="D5765" s="3">
        <v>77.1100006103516</v>
      </c>
      <c r="E5765" s="3">
        <v>74.7699966430664</v>
      </c>
      <c r="F5765" s="3">
        <v>76.6800003051758</v>
      </c>
    </row>
    <row r="5766" ht="12.75" customHeight="1">
      <c r="A5766" s="4">
        <v>44998.0</v>
      </c>
      <c r="B5766" s="2" t="s">
        <v>8</v>
      </c>
      <c r="C5766" s="3">
        <v>15435.16015625</v>
      </c>
      <c r="D5766" s="3">
        <v>15435.8095703125</v>
      </c>
      <c r="E5766" s="3">
        <v>14887.4404296875</v>
      </c>
      <c r="F5766" s="3">
        <v>14959.4697265625</v>
      </c>
    </row>
    <row r="5767" ht="12.75" customHeight="1">
      <c r="A5767" s="4">
        <v>44998.0</v>
      </c>
      <c r="B5767" s="2" t="s">
        <v>9</v>
      </c>
      <c r="C5767" s="3">
        <v>17421.900390625</v>
      </c>
      <c r="D5767" s="3">
        <v>17529.900390625</v>
      </c>
      <c r="E5767" s="3">
        <v>17113.44921875</v>
      </c>
      <c r="F5767" s="3">
        <v>17154.30078125</v>
      </c>
    </row>
    <row r="5768" ht="12.75" customHeight="1">
      <c r="A5768" s="4">
        <v>44998.0</v>
      </c>
      <c r="B5768" s="2" t="s">
        <v>11</v>
      </c>
      <c r="C5768" s="3">
        <v>27886.2109375</v>
      </c>
      <c r="D5768" s="3">
        <v>27906.970703125</v>
      </c>
      <c r="E5768" s="3">
        <v>27631.529296875</v>
      </c>
      <c r="F5768" s="3">
        <v>27832.9609375</v>
      </c>
    </row>
    <row r="5769" ht="12.75" customHeight="1">
      <c r="A5769" s="4">
        <v>44998.0</v>
      </c>
      <c r="B5769" s="2" t="s">
        <v>6</v>
      </c>
      <c r="C5769" s="3">
        <v>3835.1201171875</v>
      </c>
      <c r="D5769" s="3">
        <v>3905.05004882813</v>
      </c>
      <c r="E5769" s="3">
        <v>3808.86010742188</v>
      </c>
      <c r="F5769" s="3">
        <v>3855.76000976563</v>
      </c>
    </row>
    <row r="5770" ht="12.75" customHeight="1">
      <c r="A5770" s="4">
        <v>44998.0</v>
      </c>
      <c r="B5770" s="2" t="s">
        <v>10</v>
      </c>
      <c r="C5770" s="3">
        <v>3228.1201171875</v>
      </c>
      <c r="D5770" s="3">
        <v>3268.69995117188</v>
      </c>
      <c r="E5770" s="3">
        <v>3228.1201171875</v>
      </c>
      <c r="F5770" s="3">
        <v>3268.69995117188</v>
      </c>
    </row>
    <row r="5771" ht="12.75" customHeight="1">
      <c r="A5771" s="4">
        <v>44998.0</v>
      </c>
      <c r="B5771" s="2" t="s">
        <v>7</v>
      </c>
      <c r="C5771" s="3">
        <v>76.5999984741211</v>
      </c>
      <c r="D5771" s="3">
        <v>77.4700012207031</v>
      </c>
      <c r="E5771" s="3">
        <v>72.3000030517578</v>
      </c>
      <c r="F5771" s="3">
        <v>74.8000030517578</v>
      </c>
    </row>
    <row r="5772" ht="12.75" customHeight="1">
      <c r="A5772" s="4">
        <v>44999.0</v>
      </c>
      <c r="B5772" s="2" t="s">
        <v>8</v>
      </c>
      <c r="C5772" s="3">
        <v>15016.5302734375</v>
      </c>
      <c r="D5772" s="3">
        <v>15272.1103515625</v>
      </c>
      <c r="E5772" s="3">
        <v>14951.7099609375</v>
      </c>
      <c r="F5772" s="3">
        <v>15232.830078125</v>
      </c>
    </row>
    <row r="5773" ht="12.75" customHeight="1">
      <c r="A5773" s="4">
        <v>44999.0</v>
      </c>
      <c r="B5773" s="2" t="s">
        <v>9</v>
      </c>
      <c r="C5773" s="3">
        <v>17160.55078125</v>
      </c>
      <c r="D5773" s="3">
        <v>17224.650390625</v>
      </c>
      <c r="E5773" s="3">
        <v>16987.099609375</v>
      </c>
      <c r="F5773" s="3">
        <v>17043.30078125</v>
      </c>
    </row>
    <row r="5774" ht="12.75" customHeight="1">
      <c r="A5774" s="4">
        <v>44999.0</v>
      </c>
      <c r="B5774" s="2" t="s">
        <v>11</v>
      </c>
      <c r="C5774" s="3">
        <v>27455.94921875</v>
      </c>
      <c r="D5774" s="3">
        <v>27455.94921875</v>
      </c>
      <c r="E5774" s="3">
        <v>27104.75</v>
      </c>
      <c r="F5774" s="3">
        <v>27222.0390625</v>
      </c>
    </row>
    <row r="5775" ht="12.75" customHeight="1">
      <c r="A5775" s="4">
        <v>44999.0</v>
      </c>
      <c r="B5775" s="2" t="s">
        <v>6</v>
      </c>
      <c r="C5775" s="3">
        <v>3894.01000976563</v>
      </c>
      <c r="D5775" s="3">
        <v>3937.2900390625</v>
      </c>
      <c r="E5775" s="3">
        <v>3873.6298828125</v>
      </c>
      <c r="F5775" s="3">
        <v>3919.2900390625</v>
      </c>
    </row>
    <row r="5776" ht="12.75" customHeight="1">
      <c r="A5776" s="4">
        <v>44999.0</v>
      </c>
      <c r="B5776" s="2" t="s">
        <v>10</v>
      </c>
      <c r="C5776" s="3">
        <v>3261.919921875</v>
      </c>
      <c r="D5776" s="3">
        <v>3262.0</v>
      </c>
      <c r="E5776" s="3">
        <v>3216.98999023438</v>
      </c>
      <c r="F5776" s="3">
        <v>3245.31005859375</v>
      </c>
    </row>
    <row r="5777" ht="12.75" customHeight="1">
      <c r="A5777" s="4">
        <v>44999.0</v>
      </c>
      <c r="B5777" s="2" t="s">
        <v>7</v>
      </c>
      <c r="C5777" s="3">
        <v>74.6999969482422</v>
      </c>
      <c r="D5777" s="3">
        <v>74.9000015258789</v>
      </c>
      <c r="E5777" s="3">
        <v>70.7799987792969</v>
      </c>
      <c r="F5777" s="3">
        <v>71.3300018310547</v>
      </c>
    </row>
    <row r="5778" ht="12.75" customHeight="1">
      <c r="A5778" s="4">
        <v>45000.0</v>
      </c>
      <c r="B5778" s="2" t="s">
        <v>8</v>
      </c>
      <c r="C5778" s="3">
        <v>15175.4404296875</v>
      </c>
      <c r="D5778" s="3">
        <v>15246.169921875</v>
      </c>
      <c r="E5778" s="3">
        <v>14702.91015625</v>
      </c>
      <c r="F5778" s="3">
        <v>14735.259765625</v>
      </c>
    </row>
    <row r="5779" ht="12.75" customHeight="1">
      <c r="A5779" s="4">
        <v>45000.0</v>
      </c>
      <c r="B5779" s="2" t="s">
        <v>9</v>
      </c>
      <c r="C5779" s="3">
        <v>17166.44921875</v>
      </c>
      <c r="D5779" s="3">
        <v>17211.349609375</v>
      </c>
      <c r="E5779" s="3">
        <v>16938.900390625</v>
      </c>
      <c r="F5779" s="3">
        <v>16972.150390625</v>
      </c>
    </row>
    <row r="5780" ht="12.75" customHeight="1">
      <c r="A5780" s="4">
        <v>45000.0</v>
      </c>
      <c r="B5780" s="2" t="s">
        <v>11</v>
      </c>
      <c r="C5780" s="3">
        <v>27421.66015625</v>
      </c>
      <c r="D5780" s="3">
        <v>27424.939453125</v>
      </c>
      <c r="E5780" s="3">
        <v>27105.990234375</v>
      </c>
      <c r="F5780" s="3">
        <v>27229.48046875</v>
      </c>
    </row>
    <row r="5781" ht="12.75" customHeight="1">
      <c r="A5781" s="4">
        <v>45000.0</v>
      </c>
      <c r="B5781" s="2" t="s">
        <v>6</v>
      </c>
      <c r="C5781" s="3">
        <v>3876.73999023438</v>
      </c>
      <c r="D5781" s="3">
        <v>3894.26000976563</v>
      </c>
      <c r="E5781" s="3">
        <v>3838.23999023438</v>
      </c>
      <c r="F5781" s="3">
        <v>3891.92993164063</v>
      </c>
    </row>
    <row r="5782" ht="12.75" customHeight="1">
      <c r="A5782" s="4">
        <v>45000.0</v>
      </c>
      <c r="B5782" s="2" t="s">
        <v>10</v>
      </c>
      <c r="C5782" s="3">
        <v>3261.03002929688</v>
      </c>
      <c r="D5782" s="3">
        <v>3273.1201171875</v>
      </c>
      <c r="E5782" s="3">
        <v>3256.86010742188</v>
      </c>
      <c r="F5782" s="3">
        <v>3263.31005859375</v>
      </c>
    </row>
    <row r="5783" ht="12.75" customHeight="1">
      <c r="A5783" s="4">
        <v>45000.0</v>
      </c>
      <c r="B5783" s="2" t="s">
        <v>7</v>
      </c>
      <c r="C5783" s="3">
        <v>71.5599975585938</v>
      </c>
      <c r="D5783" s="3">
        <v>72.5599975585938</v>
      </c>
      <c r="E5783" s="3">
        <v>65.6500015258789</v>
      </c>
      <c r="F5783" s="3">
        <v>67.6100006103516</v>
      </c>
    </row>
    <row r="5784" ht="12.75" customHeight="1">
      <c r="A5784" s="4">
        <v>45001.0</v>
      </c>
      <c r="B5784" s="2" t="s">
        <v>8</v>
      </c>
      <c r="C5784" s="3">
        <v>14973.83984375</v>
      </c>
      <c r="D5784" s="3">
        <v>15018.3095703125</v>
      </c>
      <c r="E5784" s="3">
        <v>14664.169921875</v>
      </c>
      <c r="F5784" s="3">
        <v>14967.099609375</v>
      </c>
    </row>
    <row r="5785" ht="12.75" customHeight="1">
      <c r="A5785" s="4">
        <v>45001.0</v>
      </c>
      <c r="B5785" s="2" t="s">
        <v>9</v>
      </c>
      <c r="C5785" s="3">
        <v>16994.650390625</v>
      </c>
      <c r="D5785" s="3">
        <v>17062.44921875</v>
      </c>
      <c r="E5785" s="3">
        <v>16850.150390625</v>
      </c>
      <c r="F5785" s="3">
        <v>16985.599609375</v>
      </c>
    </row>
    <row r="5786" ht="12.75" customHeight="1">
      <c r="A5786" s="4">
        <v>45001.0</v>
      </c>
      <c r="B5786" s="2" t="s">
        <v>11</v>
      </c>
      <c r="C5786" s="3">
        <v>26796.669921875</v>
      </c>
      <c r="D5786" s="3">
        <v>27057.5390625</v>
      </c>
      <c r="E5786" s="3">
        <v>26632.919921875</v>
      </c>
      <c r="F5786" s="3">
        <v>27010.609375</v>
      </c>
    </row>
    <row r="5787" ht="12.75" customHeight="1">
      <c r="A5787" s="4">
        <v>45001.0</v>
      </c>
      <c r="B5787" s="2" t="s">
        <v>6</v>
      </c>
      <c r="C5787" s="3">
        <v>3878.92993164063</v>
      </c>
      <c r="D5787" s="3">
        <v>3964.4599609375</v>
      </c>
      <c r="E5787" s="3">
        <v>3864.11010742188</v>
      </c>
      <c r="F5787" s="3">
        <v>3960.28002929688</v>
      </c>
    </row>
    <row r="5788" ht="12.75" customHeight="1">
      <c r="A5788" s="4">
        <v>45001.0</v>
      </c>
      <c r="B5788" s="2" t="s">
        <v>10</v>
      </c>
      <c r="C5788" s="3">
        <v>3244.46997070313</v>
      </c>
      <c r="D5788" s="3">
        <v>3257.42993164063</v>
      </c>
      <c r="E5788" s="3">
        <v>3224.71997070313</v>
      </c>
      <c r="F5788" s="3">
        <v>3226.88989257813</v>
      </c>
    </row>
    <row r="5789" ht="12.75" customHeight="1">
      <c r="A5789" s="4">
        <v>45001.0</v>
      </c>
      <c r="B5789" s="2" t="s">
        <v>7</v>
      </c>
      <c r="C5789" s="3">
        <v>68.2200012207031</v>
      </c>
      <c r="D5789" s="3">
        <v>69.379997253418</v>
      </c>
      <c r="E5789" s="3">
        <v>65.7099990844727</v>
      </c>
      <c r="F5789" s="3">
        <v>68.3499984741211</v>
      </c>
    </row>
    <row r="5790" ht="12.75" customHeight="1">
      <c r="A5790" s="4">
        <v>45002.0</v>
      </c>
      <c r="B5790" s="2" t="s">
        <v>8</v>
      </c>
      <c r="C5790" s="3">
        <v>15073.759765625</v>
      </c>
      <c r="D5790" s="3">
        <v>15153.1103515625</v>
      </c>
      <c r="E5790" s="3">
        <v>14694.259765625</v>
      </c>
      <c r="F5790" s="3">
        <v>14768.2001953125</v>
      </c>
    </row>
    <row r="5791" ht="12.75" customHeight="1">
      <c r="A5791" s="4">
        <v>45002.0</v>
      </c>
      <c r="B5791" s="2" t="s">
        <v>9</v>
      </c>
      <c r="C5791" s="3">
        <v>17111.80078125</v>
      </c>
      <c r="D5791" s="3">
        <v>17145.80078125</v>
      </c>
      <c r="E5791" s="3">
        <v>16958.150390625</v>
      </c>
      <c r="F5791" s="3">
        <v>17100.05078125</v>
      </c>
    </row>
    <row r="5792" ht="12.75" customHeight="1">
      <c r="A5792" s="4">
        <v>45002.0</v>
      </c>
      <c r="B5792" s="2" t="s">
        <v>11</v>
      </c>
      <c r="C5792" s="3">
        <v>27232.23046875</v>
      </c>
      <c r="D5792" s="3">
        <v>27356.150390625</v>
      </c>
      <c r="E5792" s="3">
        <v>27071.7109375</v>
      </c>
      <c r="F5792" s="3">
        <v>27333.7890625</v>
      </c>
    </row>
    <row r="5793" ht="12.75" customHeight="1">
      <c r="A5793" s="4">
        <v>45002.0</v>
      </c>
      <c r="B5793" s="2" t="s">
        <v>6</v>
      </c>
      <c r="C5793" s="3">
        <v>3958.68994140625</v>
      </c>
      <c r="D5793" s="3">
        <v>3958.90991210938</v>
      </c>
      <c r="E5793" s="3">
        <v>3901.27001953125</v>
      </c>
      <c r="F5793" s="3">
        <v>3916.63989257813</v>
      </c>
    </row>
    <row r="5794" ht="12.75" customHeight="1">
      <c r="A5794" s="4">
        <v>45002.0</v>
      </c>
      <c r="B5794" s="2" t="s">
        <v>10</v>
      </c>
      <c r="C5794" s="3">
        <v>3245.26000976563</v>
      </c>
      <c r="D5794" s="3">
        <v>3279.919921875</v>
      </c>
      <c r="E5794" s="3">
        <v>3240.15991210938</v>
      </c>
      <c r="F5794" s="3">
        <v>3250.55004882813</v>
      </c>
    </row>
    <row r="5795" ht="12.75" customHeight="1">
      <c r="A5795" s="4">
        <v>45002.0</v>
      </c>
      <c r="B5795" s="2" t="s">
        <v>7</v>
      </c>
      <c r="C5795" s="3">
        <v>68.2600021362305</v>
      </c>
      <c r="D5795" s="3">
        <v>69.6399993896484</v>
      </c>
      <c r="E5795" s="3">
        <v>65.1699981689453</v>
      </c>
      <c r="F5795" s="3">
        <v>66.7399978637695</v>
      </c>
    </row>
    <row r="5796" ht="12.75" customHeight="1">
      <c r="A5796" s="4">
        <v>45005.0</v>
      </c>
      <c r="B5796" s="2" t="s">
        <v>8</v>
      </c>
      <c r="C5796" s="3">
        <v>14715.400390625</v>
      </c>
      <c r="D5796" s="3">
        <v>14980.4296875</v>
      </c>
      <c r="E5796" s="3">
        <v>14458.3896484375</v>
      </c>
      <c r="F5796" s="3">
        <v>14933.3798828125</v>
      </c>
    </row>
    <row r="5797" ht="12.75" customHeight="1">
      <c r="A5797" s="4">
        <v>45005.0</v>
      </c>
      <c r="B5797" s="2" t="s">
        <v>9</v>
      </c>
      <c r="C5797" s="3">
        <v>17066.599609375</v>
      </c>
      <c r="D5797" s="3">
        <v>17066.599609375</v>
      </c>
      <c r="E5797" s="3">
        <v>16828.349609375</v>
      </c>
      <c r="F5797" s="3">
        <v>16988.400390625</v>
      </c>
    </row>
    <row r="5798" ht="12.75" customHeight="1">
      <c r="A5798" s="4">
        <v>45005.0</v>
      </c>
      <c r="B5798" s="2" t="s">
        <v>11</v>
      </c>
      <c r="C5798" s="3">
        <v>27253.73046875</v>
      </c>
      <c r="D5798" s="3">
        <v>27367.1796875</v>
      </c>
      <c r="E5798" s="3">
        <v>26945.669921875</v>
      </c>
      <c r="F5798" s="3">
        <v>26945.669921875</v>
      </c>
    </row>
    <row r="5799" ht="12.75" customHeight="1">
      <c r="A5799" s="4">
        <v>45005.0</v>
      </c>
      <c r="B5799" s="2" t="s">
        <v>6</v>
      </c>
      <c r="C5799" s="3">
        <v>3917.46997070313</v>
      </c>
      <c r="D5799" s="3">
        <v>3956.6201171875</v>
      </c>
      <c r="E5799" s="3">
        <v>3916.88989257813</v>
      </c>
      <c r="F5799" s="3">
        <v>3951.57006835938</v>
      </c>
    </row>
    <row r="5800" ht="12.75" customHeight="1">
      <c r="A5800" s="4">
        <v>45005.0</v>
      </c>
      <c r="B5800" s="2" t="s">
        <v>10</v>
      </c>
      <c r="C5800" s="3">
        <v>3253.92993164063</v>
      </c>
      <c r="D5800" s="3">
        <v>3267.98999023438</v>
      </c>
      <c r="E5800" s="3">
        <v>3231.64990234375</v>
      </c>
      <c r="F5800" s="3">
        <v>3234.90991210938</v>
      </c>
    </row>
    <row r="5801" ht="12.75" customHeight="1">
      <c r="A5801" s="4">
        <v>45005.0</v>
      </c>
      <c r="B5801" s="2" t="s">
        <v>7</v>
      </c>
      <c r="C5801" s="3">
        <v>66.620002746582</v>
      </c>
      <c r="D5801" s="3">
        <v>67.6999969482422</v>
      </c>
      <c r="E5801" s="3">
        <v>64.120002746582</v>
      </c>
      <c r="F5801" s="3">
        <v>67.6399993896484</v>
      </c>
    </row>
    <row r="5802" ht="12.75" customHeight="1">
      <c r="A5802" s="4">
        <v>45006.0</v>
      </c>
      <c r="B5802" s="2" t="s">
        <v>8</v>
      </c>
      <c r="C5802" s="3">
        <v>15062.0595703125</v>
      </c>
      <c r="D5802" s="3">
        <v>15253.099609375</v>
      </c>
      <c r="E5802" s="3">
        <v>15055.9296875</v>
      </c>
      <c r="F5802" s="3">
        <v>15195.33984375</v>
      </c>
    </row>
    <row r="5803" ht="12.75" customHeight="1">
      <c r="A5803" s="4">
        <v>45006.0</v>
      </c>
      <c r="B5803" s="2" t="s">
        <v>9</v>
      </c>
      <c r="C5803" s="3">
        <v>17060.400390625</v>
      </c>
      <c r="D5803" s="3">
        <v>17127.69921875</v>
      </c>
      <c r="E5803" s="3">
        <v>17016.0</v>
      </c>
      <c r="F5803" s="3">
        <v>17107.5</v>
      </c>
    </row>
    <row r="5804" ht="12.75" customHeight="1">
      <c r="A5804" s="4">
        <v>45006.0</v>
      </c>
      <c r="B5804" s="2" t="s">
        <v>6</v>
      </c>
      <c r="C5804" s="3">
        <v>3975.88989257813</v>
      </c>
      <c r="D5804" s="3">
        <v>4009.080078125</v>
      </c>
      <c r="E5804" s="3">
        <v>3971.18994140625</v>
      </c>
      <c r="F5804" s="3">
        <v>4002.8701171875</v>
      </c>
    </row>
    <row r="5805" ht="12.75" customHeight="1">
      <c r="A5805" s="4">
        <v>45006.0</v>
      </c>
      <c r="B5805" s="2" t="s">
        <v>10</v>
      </c>
      <c r="C5805" s="3">
        <v>3240.84008789063</v>
      </c>
      <c r="D5805" s="3">
        <v>3256.0</v>
      </c>
      <c r="E5805" s="3">
        <v>3237.88989257813</v>
      </c>
      <c r="F5805" s="3">
        <v>3255.64990234375</v>
      </c>
    </row>
    <row r="5806" ht="12.75" customHeight="1">
      <c r="A5806" s="4">
        <v>45006.0</v>
      </c>
      <c r="B5806" s="2" t="s">
        <v>7</v>
      </c>
      <c r="C5806" s="3">
        <v>67.620002746582</v>
      </c>
      <c r="D5806" s="3">
        <v>69.5999984741211</v>
      </c>
      <c r="E5806" s="3">
        <v>66.7699966430664</v>
      </c>
      <c r="F5806" s="3">
        <v>69.3300018310547</v>
      </c>
    </row>
    <row r="5807" ht="12.75" customHeight="1">
      <c r="A5807" s="4">
        <v>45007.0</v>
      </c>
      <c r="B5807" s="2" t="s">
        <v>8</v>
      </c>
      <c r="C5807" s="3">
        <v>15174.669921875</v>
      </c>
      <c r="D5807" s="3">
        <v>15298.490234375</v>
      </c>
      <c r="E5807" s="3">
        <v>15166.9501953125</v>
      </c>
      <c r="F5807" s="3">
        <v>15216.1904296875</v>
      </c>
    </row>
    <row r="5808" ht="12.75" customHeight="1">
      <c r="A5808" s="4">
        <v>45007.0</v>
      </c>
      <c r="B5808" s="2" t="s">
        <v>9</v>
      </c>
      <c r="C5808" s="3">
        <v>17177.44921875</v>
      </c>
      <c r="D5808" s="3">
        <v>17207.25</v>
      </c>
      <c r="E5808" s="3">
        <v>17107.849609375</v>
      </c>
      <c r="F5808" s="3">
        <v>17151.900390625</v>
      </c>
    </row>
    <row r="5809" ht="12.75" customHeight="1">
      <c r="A5809" s="4">
        <v>45007.0</v>
      </c>
      <c r="B5809" s="2" t="s">
        <v>11</v>
      </c>
      <c r="C5809" s="3">
        <v>27298.150390625</v>
      </c>
      <c r="D5809" s="3">
        <v>27520.970703125</v>
      </c>
      <c r="E5809" s="3">
        <v>27267.259765625</v>
      </c>
      <c r="F5809" s="3">
        <v>27466.609375</v>
      </c>
    </row>
    <row r="5810" ht="12.75" customHeight="1">
      <c r="A5810" s="4">
        <v>45007.0</v>
      </c>
      <c r="B5810" s="2" t="s">
        <v>6</v>
      </c>
      <c r="C5810" s="3">
        <v>4002.0400390625</v>
      </c>
      <c r="D5810" s="3">
        <v>4039.48999023438</v>
      </c>
      <c r="E5810" s="3">
        <v>3936.169921875</v>
      </c>
      <c r="F5810" s="3">
        <v>3936.96997070313</v>
      </c>
    </row>
    <row r="5811" ht="12.75" customHeight="1">
      <c r="A5811" s="4">
        <v>45007.0</v>
      </c>
      <c r="B5811" s="2" t="s">
        <v>10</v>
      </c>
      <c r="C5811" s="3">
        <v>3263.40991210938</v>
      </c>
      <c r="D5811" s="3">
        <v>3279.38989257813</v>
      </c>
      <c r="E5811" s="3">
        <v>3255.73999023438</v>
      </c>
      <c r="F5811" s="3">
        <v>3265.75</v>
      </c>
    </row>
    <row r="5812" ht="12.75" customHeight="1">
      <c r="A5812" s="4">
        <v>45007.0</v>
      </c>
      <c r="B5812" s="2" t="s">
        <v>7</v>
      </c>
      <c r="C5812" s="3">
        <v>69.4800033569336</v>
      </c>
      <c r="D5812" s="3">
        <v>71.3099975585938</v>
      </c>
      <c r="E5812" s="3">
        <v>68.8899993896484</v>
      </c>
      <c r="F5812" s="3">
        <v>70.9000015258789</v>
      </c>
    </row>
    <row r="5813" ht="12.75" customHeight="1">
      <c r="A5813" s="4">
        <v>45008.0</v>
      </c>
      <c r="B5813" s="2" t="s">
        <v>8</v>
      </c>
      <c r="C5813" s="3">
        <v>15178.25</v>
      </c>
      <c r="D5813" s="3">
        <v>15244.3203125</v>
      </c>
      <c r="E5813" s="3">
        <v>15078.7197265625</v>
      </c>
      <c r="F5813" s="3">
        <v>15210.3896484375</v>
      </c>
    </row>
    <row r="5814" ht="12.75" customHeight="1">
      <c r="A5814" s="4">
        <v>45008.0</v>
      </c>
      <c r="B5814" s="2" t="s">
        <v>9</v>
      </c>
      <c r="C5814" s="3">
        <v>17097.400390625</v>
      </c>
      <c r="D5814" s="3">
        <v>17205.400390625</v>
      </c>
      <c r="E5814" s="3">
        <v>17045.30078125</v>
      </c>
      <c r="F5814" s="3">
        <v>17076.900390625</v>
      </c>
    </row>
    <row r="5815" ht="12.75" customHeight="1">
      <c r="A5815" s="4">
        <v>45008.0</v>
      </c>
      <c r="B5815" s="2" t="s">
        <v>11</v>
      </c>
      <c r="C5815" s="3">
        <v>27232.970703125</v>
      </c>
      <c r="D5815" s="3">
        <v>27461.970703125</v>
      </c>
      <c r="E5815" s="3">
        <v>27175.630859375</v>
      </c>
      <c r="F5815" s="3">
        <v>27419.609375</v>
      </c>
    </row>
    <row r="5816" ht="12.75" customHeight="1">
      <c r="A5816" s="4">
        <v>45008.0</v>
      </c>
      <c r="B5816" s="2" t="s">
        <v>6</v>
      </c>
      <c r="C5816" s="3">
        <v>3959.2099609375</v>
      </c>
      <c r="D5816" s="3">
        <v>4007.65991210938</v>
      </c>
      <c r="E5816" s="3">
        <v>3919.05004882813</v>
      </c>
      <c r="F5816" s="3">
        <v>3948.71997070313</v>
      </c>
    </row>
    <row r="5817" ht="12.75" customHeight="1">
      <c r="A5817" s="4">
        <v>45008.0</v>
      </c>
      <c r="B5817" s="2" t="s">
        <v>10</v>
      </c>
      <c r="C5817" s="3">
        <v>3258.78002929688</v>
      </c>
      <c r="D5817" s="3">
        <v>3286.64990234375</v>
      </c>
      <c r="E5817" s="3">
        <v>3252.98999023438</v>
      </c>
      <c r="F5817" s="3">
        <v>3286.64990234375</v>
      </c>
    </row>
    <row r="5818" ht="12.75" customHeight="1">
      <c r="A5818" s="4">
        <v>45008.0</v>
      </c>
      <c r="B5818" s="2" t="s">
        <v>7</v>
      </c>
      <c r="C5818" s="3">
        <v>69.9499969482422</v>
      </c>
      <c r="D5818" s="3">
        <v>71.6699981689453</v>
      </c>
      <c r="E5818" s="3">
        <v>69.1399993896484</v>
      </c>
      <c r="F5818" s="3">
        <v>69.9599990844727</v>
      </c>
    </row>
    <row r="5819" ht="12.75" customHeight="1">
      <c r="A5819" s="4">
        <v>45009.0</v>
      </c>
      <c r="B5819" s="2" t="s">
        <v>8</v>
      </c>
      <c r="C5819" s="3">
        <v>15135.5</v>
      </c>
      <c r="D5819" s="3">
        <v>15135.650390625</v>
      </c>
      <c r="E5819" s="3">
        <v>14809.8203125</v>
      </c>
      <c r="F5819" s="3">
        <v>14957.23046875</v>
      </c>
    </row>
    <row r="5820" ht="12.75" customHeight="1">
      <c r="A5820" s="4">
        <v>45009.0</v>
      </c>
      <c r="B5820" s="2" t="s">
        <v>9</v>
      </c>
      <c r="C5820" s="3">
        <v>17076.19921875</v>
      </c>
      <c r="D5820" s="3">
        <v>17109.44921875</v>
      </c>
      <c r="E5820" s="3">
        <v>16917.349609375</v>
      </c>
      <c r="F5820" s="3">
        <v>16945.05078125</v>
      </c>
    </row>
    <row r="5821" ht="12.75" customHeight="1">
      <c r="A5821" s="4">
        <v>45009.0</v>
      </c>
      <c r="B5821" s="2" t="s">
        <v>11</v>
      </c>
      <c r="C5821" s="3">
        <v>27368.619140625</v>
      </c>
      <c r="D5821" s="3">
        <v>27397.2890625</v>
      </c>
      <c r="E5821" s="3">
        <v>27257.439453125</v>
      </c>
      <c r="F5821" s="3">
        <v>27385.25</v>
      </c>
    </row>
    <row r="5822" ht="12.75" customHeight="1">
      <c r="A5822" s="4">
        <v>45009.0</v>
      </c>
      <c r="B5822" s="2" t="s">
        <v>6</v>
      </c>
      <c r="C5822" s="3">
        <v>3939.2099609375</v>
      </c>
      <c r="D5822" s="3">
        <v>3972.73999023438</v>
      </c>
      <c r="E5822" s="3">
        <v>3909.15991210938</v>
      </c>
      <c r="F5822" s="3">
        <v>3970.98999023438</v>
      </c>
    </row>
    <row r="5823" ht="12.75" customHeight="1">
      <c r="A5823" s="4">
        <v>45009.0</v>
      </c>
      <c r="B5823" s="2" t="s">
        <v>10</v>
      </c>
      <c r="C5823" s="3">
        <v>3282.73999023438</v>
      </c>
      <c r="D5823" s="3">
        <v>3282.73999023438</v>
      </c>
      <c r="E5823" s="3">
        <v>3260.84008789063</v>
      </c>
      <c r="F5823" s="3">
        <v>3265.64990234375</v>
      </c>
    </row>
    <row r="5824" ht="12.75" customHeight="1">
      <c r="A5824" s="4">
        <v>45009.0</v>
      </c>
      <c r="B5824" s="2" t="s">
        <v>7</v>
      </c>
      <c r="C5824" s="3">
        <v>69.5100021362305</v>
      </c>
      <c r="D5824" s="3">
        <v>70.379997253418</v>
      </c>
      <c r="E5824" s="3">
        <v>66.8199996948242</v>
      </c>
      <c r="F5824" s="3">
        <v>69.2600021362305</v>
      </c>
    </row>
    <row r="5825" ht="12.75" customHeight="1">
      <c r="A5825" s="4">
        <v>45012.0</v>
      </c>
      <c r="B5825" s="2" t="s">
        <v>8</v>
      </c>
      <c r="C5825" s="3">
        <v>15133.6796875</v>
      </c>
      <c r="D5825" s="3">
        <v>15185.349609375</v>
      </c>
      <c r="E5825" s="3">
        <v>15020.0703125</v>
      </c>
      <c r="F5825" s="3">
        <v>15127.6796875</v>
      </c>
    </row>
    <row r="5826" ht="12.75" customHeight="1">
      <c r="A5826" s="4">
        <v>45012.0</v>
      </c>
      <c r="B5826" s="2" t="s">
        <v>9</v>
      </c>
      <c r="C5826" s="3">
        <v>16984.30078125</v>
      </c>
      <c r="D5826" s="3">
        <v>17091.0</v>
      </c>
      <c r="E5826" s="3">
        <v>16918.55078125</v>
      </c>
      <c r="F5826" s="3">
        <v>16985.69921875</v>
      </c>
    </row>
    <row r="5827" ht="12.75" customHeight="1">
      <c r="A5827" s="4">
        <v>45012.0</v>
      </c>
      <c r="B5827" s="2" t="s">
        <v>11</v>
      </c>
      <c r="C5827" s="3">
        <v>27482.390625</v>
      </c>
      <c r="D5827" s="3">
        <v>27543.48046875</v>
      </c>
      <c r="E5827" s="3">
        <v>27359.720703125</v>
      </c>
      <c r="F5827" s="3">
        <v>27476.869140625</v>
      </c>
    </row>
    <row r="5828" ht="12.75" customHeight="1">
      <c r="A5828" s="4">
        <v>45012.0</v>
      </c>
      <c r="B5828" s="2" t="s">
        <v>6</v>
      </c>
      <c r="C5828" s="3">
        <v>3982.92993164063</v>
      </c>
      <c r="D5828" s="3">
        <v>4003.830078125</v>
      </c>
      <c r="E5828" s="3">
        <v>3970.48999023438</v>
      </c>
      <c r="F5828" s="3">
        <v>3977.53002929688</v>
      </c>
    </row>
    <row r="5829" ht="12.75" customHeight="1">
      <c r="A5829" s="4">
        <v>45012.0</v>
      </c>
      <c r="B5829" s="2" t="s">
        <v>10</v>
      </c>
      <c r="C5829" s="3">
        <v>3261.82006835938</v>
      </c>
      <c r="D5829" s="3">
        <v>3261.82006835938</v>
      </c>
      <c r="E5829" s="3">
        <v>3229.69995117188</v>
      </c>
      <c r="F5829" s="3">
        <v>3251.39990234375</v>
      </c>
    </row>
    <row r="5830" ht="12.75" customHeight="1">
      <c r="A5830" s="4">
        <v>45012.0</v>
      </c>
      <c r="B5830" s="2" t="s">
        <v>7</v>
      </c>
      <c r="C5830" s="3">
        <v>69.4199981689453</v>
      </c>
      <c r="D5830" s="3">
        <v>73.0999984741211</v>
      </c>
      <c r="E5830" s="3">
        <v>69.129997253418</v>
      </c>
      <c r="F5830" s="3">
        <v>72.8099975585938</v>
      </c>
    </row>
    <row r="5831" ht="12.75" customHeight="1">
      <c r="A5831" s="4">
        <v>45013.0</v>
      </c>
      <c r="B5831" s="2" t="s">
        <v>8</v>
      </c>
      <c r="C5831" s="3">
        <v>15255.9296875</v>
      </c>
      <c r="D5831" s="3">
        <v>15261.490234375</v>
      </c>
      <c r="E5831" s="3">
        <v>15103.759765625</v>
      </c>
      <c r="F5831" s="3">
        <v>15142.01953125</v>
      </c>
    </row>
    <row r="5832" ht="12.75" customHeight="1">
      <c r="A5832" s="4">
        <v>45013.0</v>
      </c>
      <c r="B5832" s="2" t="s">
        <v>9</v>
      </c>
      <c r="C5832" s="3">
        <v>17031.75</v>
      </c>
      <c r="D5832" s="3">
        <v>17061.75</v>
      </c>
      <c r="E5832" s="3">
        <v>16913.75</v>
      </c>
      <c r="F5832" s="3">
        <v>16951.69921875</v>
      </c>
    </row>
    <row r="5833" ht="12.75" customHeight="1">
      <c r="A5833" s="4">
        <v>45013.0</v>
      </c>
      <c r="B5833" s="2" t="s">
        <v>11</v>
      </c>
      <c r="C5833" s="3">
        <v>27573.8203125</v>
      </c>
      <c r="D5833" s="3">
        <v>27603.44921875</v>
      </c>
      <c r="E5833" s="3">
        <v>27432.759765625</v>
      </c>
      <c r="F5833" s="3">
        <v>27518.25</v>
      </c>
    </row>
    <row r="5834" ht="12.75" customHeight="1">
      <c r="A5834" s="4">
        <v>45013.0</v>
      </c>
      <c r="B5834" s="2" t="s">
        <v>6</v>
      </c>
      <c r="C5834" s="3">
        <v>3974.1298828125</v>
      </c>
      <c r="D5834" s="3">
        <v>3979.19995117188</v>
      </c>
      <c r="E5834" s="3">
        <v>3951.53002929688</v>
      </c>
      <c r="F5834" s="3">
        <v>3971.27001953125</v>
      </c>
    </row>
    <row r="5835" ht="12.75" customHeight="1">
      <c r="A5835" s="4">
        <v>45013.0</v>
      </c>
      <c r="B5835" s="2" t="s">
        <v>10</v>
      </c>
      <c r="C5835" s="3">
        <v>3256.60009765625</v>
      </c>
      <c r="D5835" s="3">
        <v>3264.10009765625</v>
      </c>
      <c r="E5835" s="3">
        <v>3241.73999023438</v>
      </c>
      <c r="F5835" s="3">
        <v>3245.3798828125</v>
      </c>
    </row>
    <row r="5836" ht="12.75" customHeight="1">
      <c r="A5836" s="4">
        <v>45013.0</v>
      </c>
      <c r="B5836" s="2" t="s">
        <v>7</v>
      </c>
      <c r="C5836" s="3">
        <v>72.8600006103516</v>
      </c>
      <c r="D5836" s="3">
        <v>73.9300003051758</v>
      </c>
      <c r="E5836" s="3">
        <v>72.1900024414063</v>
      </c>
      <c r="F5836" s="3">
        <v>73.1999969482422</v>
      </c>
    </row>
    <row r="5837" ht="12.75" customHeight="1">
      <c r="A5837" s="4">
        <v>45014.0</v>
      </c>
      <c r="B5837" s="2" t="s">
        <v>8</v>
      </c>
      <c r="C5837" s="3">
        <v>15242.51953125</v>
      </c>
      <c r="D5837" s="3">
        <v>15342.26953125</v>
      </c>
      <c r="E5837" s="3">
        <v>15186.75</v>
      </c>
      <c r="F5837" s="3">
        <v>15328.7802734375</v>
      </c>
    </row>
    <row r="5838" ht="12.75" customHeight="1">
      <c r="A5838" s="4">
        <v>45014.0</v>
      </c>
      <c r="B5838" s="2" t="s">
        <v>9</v>
      </c>
      <c r="C5838" s="3">
        <v>16977.30078125</v>
      </c>
      <c r="D5838" s="3">
        <v>17126.150390625</v>
      </c>
      <c r="E5838" s="3">
        <v>16940.599609375</v>
      </c>
      <c r="F5838" s="3">
        <v>17080.69921875</v>
      </c>
    </row>
    <row r="5839" ht="12.75" customHeight="1">
      <c r="A5839" s="4">
        <v>45014.0</v>
      </c>
      <c r="B5839" s="2" t="s">
        <v>11</v>
      </c>
      <c r="C5839" s="3">
        <v>27549.369140625</v>
      </c>
      <c r="D5839" s="3">
        <v>27897.720703125</v>
      </c>
      <c r="E5839" s="3">
        <v>27505.48046875</v>
      </c>
      <c r="F5839" s="3">
        <v>27883.779296875</v>
      </c>
    </row>
    <row r="5840" ht="12.75" customHeight="1">
      <c r="A5840" s="4">
        <v>45014.0</v>
      </c>
      <c r="B5840" s="2" t="s">
        <v>6</v>
      </c>
      <c r="C5840" s="3">
        <v>3999.53002929688</v>
      </c>
      <c r="D5840" s="3">
        <v>4030.59008789063</v>
      </c>
      <c r="E5840" s="3">
        <v>3999.53002929688</v>
      </c>
      <c r="F5840" s="3">
        <v>4027.81005859375</v>
      </c>
    </row>
    <row r="5841" ht="12.75" customHeight="1">
      <c r="A5841" s="4">
        <v>45014.0</v>
      </c>
      <c r="B5841" s="2" t="s">
        <v>10</v>
      </c>
      <c r="C5841" s="3">
        <v>3253.6201171875</v>
      </c>
      <c r="D5841" s="3">
        <v>3254.56005859375</v>
      </c>
      <c r="E5841" s="3">
        <v>3229.580078125</v>
      </c>
      <c r="F5841" s="3">
        <v>3240.06005859375</v>
      </c>
    </row>
    <row r="5842" ht="12.75" customHeight="1">
      <c r="A5842" s="4">
        <v>45014.0</v>
      </c>
      <c r="B5842" s="2" t="s">
        <v>7</v>
      </c>
      <c r="C5842" s="3">
        <v>73.6100006103516</v>
      </c>
      <c r="D5842" s="3">
        <v>74.370002746582</v>
      </c>
      <c r="E5842" s="3">
        <v>72.7600021362305</v>
      </c>
      <c r="F5842" s="3">
        <v>72.9700012207031</v>
      </c>
    </row>
    <row r="5843" ht="12.75" customHeight="1">
      <c r="A5843" s="4">
        <v>45015.0</v>
      </c>
      <c r="B5843" s="2" t="s">
        <v>8</v>
      </c>
      <c r="C5843" s="3">
        <v>15429.3798828125</v>
      </c>
      <c r="D5843" s="3">
        <v>15536.419921875</v>
      </c>
      <c r="E5843" s="3">
        <v>15424.6904296875</v>
      </c>
      <c r="F5843" s="3">
        <v>15522.400390625</v>
      </c>
    </row>
    <row r="5844" ht="12.75" customHeight="1">
      <c r="A5844" s="4">
        <v>45015.0</v>
      </c>
      <c r="B5844" s="2" t="s">
        <v>11</v>
      </c>
      <c r="C5844" s="3">
        <v>27827.890625</v>
      </c>
      <c r="D5844" s="3">
        <v>27876.380859375</v>
      </c>
      <c r="E5844" s="3">
        <v>27630.55078125</v>
      </c>
      <c r="F5844" s="3">
        <v>27782.9296875</v>
      </c>
    </row>
    <row r="5845" ht="12.75" customHeight="1">
      <c r="A5845" s="4">
        <v>45015.0</v>
      </c>
      <c r="B5845" s="2" t="s">
        <v>6</v>
      </c>
      <c r="C5845" s="3">
        <v>4046.73999023438</v>
      </c>
      <c r="D5845" s="3">
        <v>4057.85009765625</v>
      </c>
      <c r="E5845" s="3">
        <v>4032.10009765625</v>
      </c>
      <c r="F5845" s="3">
        <v>4050.830078125</v>
      </c>
    </row>
    <row r="5846" ht="12.75" customHeight="1">
      <c r="A5846" s="4">
        <v>45015.0</v>
      </c>
      <c r="B5846" s="2" t="s">
        <v>10</v>
      </c>
      <c r="C5846" s="3">
        <v>3243.07006835938</v>
      </c>
      <c r="D5846" s="3">
        <v>3263.73999023438</v>
      </c>
      <c r="E5846" s="3">
        <v>3220.97998046875</v>
      </c>
      <c r="F5846" s="3">
        <v>3261.25</v>
      </c>
    </row>
    <row r="5847" ht="12.75" customHeight="1">
      <c r="A5847" s="4">
        <v>45015.0</v>
      </c>
      <c r="B5847" s="2" t="s">
        <v>7</v>
      </c>
      <c r="C5847" s="3">
        <v>72.9800033569336</v>
      </c>
      <c r="D5847" s="3">
        <v>74.629997253418</v>
      </c>
      <c r="E5847" s="3">
        <v>72.6100006103516</v>
      </c>
      <c r="F5847" s="3">
        <v>74.370002746582</v>
      </c>
    </row>
    <row r="5848" ht="12.75" customHeight="1">
      <c r="A5848" s="4">
        <v>45016.0</v>
      </c>
      <c r="B5848" s="2" t="s">
        <v>8</v>
      </c>
      <c r="C5848" s="3">
        <v>15568.3701171875</v>
      </c>
      <c r="D5848" s="3">
        <v>15659.0595703125</v>
      </c>
      <c r="E5848" s="3">
        <v>15499.83984375</v>
      </c>
      <c r="F5848" s="3">
        <v>15628.83984375</v>
      </c>
    </row>
    <row r="5849" ht="12.75" customHeight="1">
      <c r="A5849" s="4">
        <v>45016.0</v>
      </c>
      <c r="B5849" s="2" t="s">
        <v>9</v>
      </c>
      <c r="C5849" s="3">
        <v>17210.349609375</v>
      </c>
      <c r="D5849" s="3">
        <v>17381.599609375</v>
      </c>
      <c r="E5849" s="3">
        <v>17204.650390625</v>
      </c>
      <c r="F5849" s="3">
        <v>17359.75</v>
      </c>
    </row>
    <row r="5850" ht="12.75" customHeight="1">
      <c r="A5850" s="4">
        <v>45016.0</v>
      </c>
      <c r="B5850" s="2" t="s">
        <v>11</v>
      </c>
      <c r="C5850" s="3">
        <v>28009.220703125</v>
      </c>
      <c r="D5850" s="3">
        <v>28124.619140625</v>
      </c>
      <c r="E5850" s="3">
        <v>27986.619140625</v>
      </c>
      <c r="F5850" s="3">
        <v>28041.48046875</v>
      </c>
    </row>
    <row r="5851" ht="12.75" customHeight="1">
      <c r="A5851" s="4">
        <v>45016.0</v>
      </c>
      <c r="B5851" s="2" t="s">
        <v>6</v>
      </c>
      <c r="C5851" s="3">
        <v>4056.17993164063</v>
      </c>
      <c r="D5851" s="3">
        <v>4110.75</v>
      </c>
      <c r="E5851" s="3">
        <v>4056.17993164063</v>
      </c>
      <c r="F5851" s="3">
        <v>4109.31005859375</v>
      </c>
    </row>
    <row r="5852" ht="12.75" customHeight="1">
      <c r="A5852" s="4">
        <v>45016.0</v>
      </c>
      <c r="B5852" s="2" t="s">
        <v>10</v>
      </c>
      <c r="C5852" s="3">
        <v>3263.40991210938</v>
      </c>
      <c r="D5852" s="3">
        <v>3278.419921875</v>
      </c>
      <c r="E5852" s="3">
        <v>3260.0400390625</v>
      </c>
      <c r="F5852" s="3">
        <v>3272.86010742188</v>
      </c>
    </row>
    <row r="5853" ht="12.75" customHeight="1">
      <c r="A5853" s="4">
        <v>45016.0</v>
      </c>
      <c r="B5853" s="2" t="s">
        <v>7</v>
      </c>
      <c r="C5853" s="3">
        <v>74.370002746582</v>
      </c>
      <c r="D5853" s="3">
        <v>75.7200012207031</v>
      </c>
      <c r="E5853" s="3">
        <v>73.7699966430664</v>
      </c>
      <c r="F5853" s="3">
        <v>75.6699981689453</v>
      </c>
    </row>
    <row r="5854" ht="12.75" customHeight="1">
      <c r="A5854" s="4">
        <v>45019.0</v>
      </c>
      <c r="B5854" s="2" t="s">
        <v>8</v>
      </c>
      <c r="C5854" s="3">
        <v>15623.4501953125</v>
      </c>
      <c r="D5854" s="3">
        <v>15659.349609375</v>
      </c>
      <c r="E5854" s="3">
        <v>15553.900390625</v>
      </c>
      <c r="F5854" s="3">
        <v>15580.919921875</v>
      </c>
    </row>
    <row r="5855" ht="12.75" customHeight="1">
      <c r="A5855" s="4">
        <v>45019.0</v>
      </c>
      <c r="B5855" s="2" t="s">
        <v>9</v>
      </c>
      <c r="C5855" s="3">
        <v>17427.94921875</v>
      </c>
      <c r="D5855" s="3">
        <v>17428.05078125</v>
      </c>
      <c r="E5855" s="3">
        <v>17312.75</v>
      </c>
      <c r="F5855" s="3">
        <v>17398.05078125</v>
      </c>
    </row>
    <row r="5856" ht="12.75" customHeight="1">
      <c r="A5856" s="4">
        <v>45019.0</v>
      </c>
      <c r="B5856" s="2" t="s">
        <v>11</v>
      </c>
      <c r="C5856" s="3">
        <v>28203.349609375</v>
      </c>
      <c r="D5856" s="3">
        <v>28258.91015625</v>
      </c>
      <c r="E5856" s="3">
        <v>28120.7109375</v>
      </c>
      <c r="F5856" s="3">
        <v>28188.150390625</v>
      </c>
    </row>
    <row r="5857" ht="12.75" customHeight="1">
      <c r="A5857" s="4">
        <v>45019.0</v>
      </c>
      <c r="B5857" s="2" t="s">
        <v>6</v>
      </c>
      <c r="C5857" s="3">
        <v>4102.2001953125</v>
      </c>
      <c r="D5857" s="3">
        <v>4127.66015625</v>
      </c>
      <c r="E5857" s="3">
        <v>4098.7900390625</v>
      </c>
      <c r="F5857" s="3">
        <v>4124.509765625</v>
      </c>
    </row>
    <row r="5858" ht="12.75" customHeight="1">
      <c r="A5858" s="4">
        <v>45019.0</v>
      </c>
      <c r="B5858" s="2" t="s">
        <v>10</v>
      </c>
      <c r="C5858" s="3">
        <v>3277.34008789063</v>
      </c>
      <c r="D5858" s="3">
        <v>3299.72998046875</v>
      </c>
      <c r="E5858" s="3">
        <v>3276.419921875</v>
      </c>
      <c r="F5858" s="3">
        <v>3296.39990234375</v>
      </c>
    </row>
    <row r="5859" ht="12.75" customHeight="1">
      <c r="A5859" s="4">
        <v>45019.0</v>
      </c>
      <c r="B5859" s="2" t="s">
        <v>7</v>
      </c>
      <c r="C5859" s="3">
        <v>80.0999984741211</v>
      </c>
      <c r="D5859" s="3">
        <v>81.6900024414063</v>
      </c>
      <c r="E5859" s="3">
        <v>79.0</v>
      </c>
      <c r="F5859" s="3">
        <v>80.4199981689453</v>
      </c>
    </row>
    <row r="5860" ht="12.75" customHeight="1">
      <c r="A5860" s="4">
        <v>45020.0</v>
      </c>
      <c r="B5860" s="2" t="s">
        <v>8</v>
      </c>
      <c r="C5860" s="3">
        <v>15639.01953125</v>
      </c>
      <c r="D5860" s="3">
        <v>15736.5595703125</v>
      </c>
      <c r="E5860" s="3">
        <v>15601.400390625</v>
      </c>
      <c r="F5860" s="3">
        <v>15603.4697265625</v>
      </c>
    </row>
    <row r="5861" ht="12.75" customHeight="1">
      <c r="A5861" s="4">
        <v>45020.0</v>
      </c>
      <c r="B5861" s="2" t="s">
        <v>11</v>
      </c>
      <c r="C5861" s="3">
        <v>28213.9296875</v>
      </c>
      <c r="D5861" s="3">
        <v>28287.419921875</v>
      </c>
      <c r="E5861" s="3">
        <v>28139.119140625</v>
      </c>
      <c r="F5861" s="3">
        <v>28287.419921875</v>
      </c>
    </row>
    <row r="5862" ht="12.75" customHeight="1">
      <c r="A5862" s="4">
        <v>45020.0</v>
      </c>
      <c r="B5862" s="2" t="s">
        <v>6</v>
      </c>
      <c r="C5862" s="3">
        <v>4128.02978515625</v>
      </c>
      <c r="D5862" s="3">
        <v>4133.1298828125</v>
      </c>
      <c r="E5862" s="3">
        <v>4086.8701171875</v>
      </c>
      <c r="F5862" s="3">
        <v>4100.60009765625</v>
      </c>
    </row>
    <row r="5863" ht="12.75" customHeight="1">
      <c r="A5863" s="4">
        <v>45020.0</v>
      </c>
      <c r="B5863" s="2" t="s">
        <v>10</v>
      </c>
      <c r="C5863" s="3">
        <v>3297.17993164063</v>
      </c>
      <c r="D5863" s="3">
        <v>3312.56005859375</v>
      </c>
      <c r="E5863" s="3">
        <v>3290.98999023438</v>
      </c>
      <c r="F5863" s="3">
        <v>3312.56005859375</v>
      </c>
    </row>
    <row r="5864" ht="12.75" customHeight="1">
      <c r="A5864" s="4">
        <v>45020.0</v>
      </c>
      <c r="B5864" s="2" t="s">
        <v>7</v>
      </c>
      <c r="C5864" s="3">
        <v>80.4400024414063</v>
      </c>
      <c r="D5864" s="3">
        <v>81.8099975585938</v>
      </c>
      <c r="E5864" s="3">
        <v>79.6100006103516</v>
      </c>
      <c r="F5864" s="3">
        <v>80.7099990844727</v>
      </c>
    </row>
    <row r="5865" ht="12.75" customHeight="1">
      <c r="A5865" s="4">
        <v>45021.0</v>
      </c>
      <c r="B5865" s="2" t="s">
        <v>8</v>
      </c>
      <c r="C5865" s="3">
        <v>15611.6796875</v>
      </c>
      <c r="D5865" s="3">
        <v>15627.2900390625</v>
      </c>
      <c r="E5865" s="3">
        <v>15482.8798828125</v>
      </c>
      <c r="F5865" s="3">
        <v>15520.169921875</v>
      </c>
    </row>
    <row r="5866" ht="12.75" customHeight="1">
      <c r="A5866" s="4">
        <v>45021.0</v>
      </c>
      <c r="B5866" s="2" t="s">
        <v>9</v>
      </c>
      <c r="C5866" s="3">
        <v>17422.30078125</v>
      </c>
      <c r="D5866" s="3">
        <v>17570.55078125</v>
      </c>
      <c r="E5866" s="3">
        <v>17402.69921875</v>
      </c>
      <c r="F5866" s="3">
        <v>17557.05078125</v>
      </c>
    </row>
    <row r="5867" ht="12.75" customHeight="1">
      <c r="A5867" s="4">
        <v>45021.0</v>
      </c>
      <c r="B5867" s="2" t="s">
        <v>11</v>
      </c>
      <c r="C5867" s="3">
        <v>28111.0390625</v>
      </c>
      <c r="D5867" s="3">
        <v>28133.5703125</v>
      </c>
      <c r="E5867" s="3">
        <v>27788.76953125</v>
      </c>
      <c r="F5867" s="3">
        <v>27813.259765625</v>
      </c>
    </row>
    <row r="5868" ht="12.75" customHeight="1">
      <c r="A5868" s="4">
        <v>45021.0</v>
      </c>
      <c r="B5868" s="2" t="s">
        <v>6</v>
      </c>
      <c r="C5868" s="3">
        <v>4094.5</v>
      </c>
      <c r="D5868" s="3">
        <v>4099.68994140625</v>
      </c>
      <c r="E5868" s="3">
        <v>4072.56005859375</v>
      </c>
      <c r="F5868" s="3">
        <v>4090.3798828125</v>
      </c>
    </row>
    <row r="5869" ht="12.75" customHeight="1">
      <c r="A5869" s="4">
        <v>45021.0</v>
      </c>
      <c r="B5869" s="2" t="s">
        <v>7</v>
      </c>
      <c r="C5869" s="3">
        <v>81.0100021362305</v>
      </c>
      <c r="D5869" s="3">
        <v>81.2399978637695</v>
      </c>
      <c r="E5869" s="3">
        <v>79.7200012207031</v>
      </c>
      <c r="F5869" s="3">
        <v>80.6100006103516</v>
      </c>
    </row>
    <row r="5870" ht="12.75" customHeight="1">
      <c r="A5870" s="4">
        <v>45022.0</v>
      </c>
      <c r="B5870" s="2" t="s">
        <v>8</v>
      </c>
      <c r="C5870" s="3">
        <v>15530.2001953125</v>
      </c>
      <c r="D5870" s="3">
        <v>15601.490234375</v>
      </c>
      <c r="E5870" s="3">
        <v>15509.08984375</v>
      </c>
      <c r="F5870" s="3">
        <v>15597.8896484375</v>
      </c>
    </row>
    <row r="5871" ht="12.75" customHeight="1">
      <c r="A5871" s="4">
        <v>45022.0</v>
      </c>
      <c r="B5871" s="2" t="s">
        <v>9</v>
      </c>
      <c r="C5871" s="3">
        <v>17533.849609375</v>
      </c>
      <c r="D5871" s="3">
        <v>17638.69921875</v>
      </c>
      <c r="E5871" s="3">
        <v>17502.849609375</v>
      </c>
      <c r="F5871" s="3">
        <v>17599.150390625</v>
      </c>
    </row>
    <row r="5872" ht="12.75" customHeight="1">
      <c r="A5872" s="4">
        <v>45022.0</v>
      </c>
      <c r="B5872" s="2" t="s">
        <v>11</v>
      </c>
      <c r="C5872" s="3">
        <v>27589.140625</v>
      </c>
      <c r="D5872" s="3">
        <v>27609.859375</v>
      </c>
      <c r="E5872" s="3">
        <v>27427.66015625</v>
      </c>
      <c r="F5872" s="3">
        <v>27472.630859375</v>
      </c>
    </row>
    <row r="5873" ht="12.75" customHeight="1">
      <c r="A5873" s="4">
        <v>45022.0</v>
      </c>
      <c r="B5873" s="2" t="s">
        <v>6</v>
      </c>
      <c r="C5873" s="3">
        <v>4081.14990234375</v>
      </c>
      <c r="D5873" s="3">
        <v>4107.31982421875</v>
      </c>
      <c r="E5873" s="3">
        <v>4069.84008789063</v>
      </c>
      <c r="F5873" s="3">
        <v>4105.02001953125</v>
      </c>
    </row>
    <row r="5874" ht="12.75" customHeight="1">
      <c r="A5874" s="4">
        <v>45022.0</v>
      </c>
      <c r="B5874" s="2" t="s">
        <v>10</v>
      </c>
      <c r="C5874" s="3">
        <v>3302.75</v>
      </c>
      <c r="D5874" s="3">
        <v>3314.53002929688</v>
      </c>
      <c r="E5874" s="3">
        <v>3296.06005859375</v>
      </c>
      <c r="F5874" s="3">
        <v>3312.6298828125</v>
      </c>
    </row>
    <row r="5875" ht="12.75" customHeight="1">
      <c r="A5875" s="4">
        <v>45022.0</v>
      </c>
      <c r="B5875" s="2" t="s">
        <v>7</v>
      </c>
      <c r="C5875" s="3">
        <v>80.370002746582</v>
      </c>
      <c r="D5875" s="3">
        <v>80.9599990844727</v>
      </c>
      <c r="E5875" s="3">
        <v>79.6500015258789</v>
      </c>
      <c r="F5875" s="3">
        <v>80.6999969482422</v>
      </c>
    </row>
    <row r="5876" ht="12.75" customHeight="1">
      <c r="A5876" s="4">
        <v>45023.0</v>
      </c>
      <c r="B5876" s="2" t="s">
        <v>11</v>
      </c>
      <c r="C5876" s="3">
        <v>27554.369140625</v>
      </c>
      <c r="D5876" s="3">
        <v>27591.150390625</v>
      </c>
      <c r="E5876" s="3">
        <v>27456.25</v>
      </c>
      <c r="F5876" s="3">
        <v>27518.310546875</v>
      </c>
    </row>
    <row r="5877" ht="12.75" customHeight="1">
      <c r="A5877" s="4">
        <v>45023.0</v>
      </c>
      <c r="B5877" s="2" t="s">
        <v>10</v>
      </c>
      <c r="C5877" s="3">
        <v>3312.47998046875</v>
      </c>
      <c r="D5877" s="3">
        <v>3328.85009765625</v>
      </c>
      <c r="E5877" s="3">
        <v>3308.06005859375</v>
      </c>
      <c r="F5877" s="3">
        <v>3327.64990234375</v>
      </c>
    </row>
    <row r="5878" ht="12.75" customHeight="1">
      <c r="A5878" s="4">
        <v>45026.0</v>
      </c>
      <c r="B5878" s="2" t="s">
        <v>9</v>
      </c>
      <c r="C5878" s="3">
        <v>17634.900390625</v>
      </c>
      <c r="D5878" s="3">
        <v>17694.099609375</v>
      </c>
      <c r="E5878" s="3">
        <v>17597.94921875</v>
      </c>
      <c r="F5878" s="3">
        <v>17624.05078125</v>
      </c>
    </row>
    <row r="5879" ht="12.75" customHeight="1">
      <c r="A5879" s="4">
        <v>45026.0</v>
      </c>
      <c r="B5879" s="2" t="s">
        <v>11</v>
      </c>
      <c r="C5879" s="3">
        <v>27658.51953125</v>
      </c>
      <c r="D5879" s="3">
        <v>27737.490234375</v>
      </c>
      <c r="E5879" s="3">
        <v>27597.1796875</v>
      </c>
      <c r="F5879" s="3">
        <v>27633.66015625</v>
      </c>
    </row>
    <row r="5880" ht="12.75" customHeight="1">
      <c r="A5880" s="4">
        <v>45026.0</v>
      </c>
      <c r="B5880" s="2" t="s">
        <v>6</v>
      </c>
      <c r="C5880" s="3">
        <v>4085.19995117188</v>
      </c>
      <c r="D5880" s="3">
        <v>4109.5</v>
      </c>
      <c r="E5880" s="3">
        <v>4072.55004882813</v>
      </c>
      <c r="F5880" s="3">
        <v>4109.10986328125</v>
      </c>
    </row>
    <row r="5881" ht="12.75" customHeight="1">
      <c r="A5881" s="4">
        <v>45026.0</v>
      </c>
      <c r="B5881" s="2" t="s">
        <v>10</v>
      </c>
      <c r="C5881" s="3">
        <v>3331.51000976563</v>
      </c>
      <c r="D5881" s="3">
        <v>3332.71997070313</v>
      </c>
      <c r="E5881" s="3">
        <v>3309.919921875</v>
      </c>
      <c r="F5881" s="3">
        <v>3315.36010742188</v>
      </c>
    </row>
    <row r="5882" ht="12.75" customHeight="1">
      <c r="A5882" s="4">
        <v>45026.0</v>
      </c>
      <c r="B5882" s="2" t="s">
        <v>7</v>
      </c>
      <c r="C5882" s="3">
        <v>80.5</v>
      </c>
      <c r="D5882" s="3">
        <v>81.2200012207031</v>
      </c>
      <c r="E5882" s="3">
        <v>79.6100006103516</v>
      </c>
      <c r="F5882" s="3">
        <v>79.7399978637695</v>
      </c>
    </row>
    <row r="5883" ht="12.75" customHeight="1">
      <c r="A5883" s="4">
        <v>45027.0</v>
      </c>
      <c r="B5883" s="2" t="s">
        <v>8</v>
      </c>
      <c r="C5883" s="3">
        <v>15710.4501953125</v>
      </c>
      <c r="D5883" s="3">
        <v>15726.01953125</v>
      </c>
      <c r="E5883" s="3">
        <v>15625.7900390625</v>
      </c>
      <c r="F5883" s="3">
        <v>15655.169921875</v>
      </c>
    </row>
    <row r="5884" ht="12.75" customHeight="1">
      <c r="A5884" s="4">
        <v>45027.0</v>
      </c>
      <c r="B5884" s="2" t="s">
        <v>9</v>
      </c>
      <c r="C5884" s="3">
        <v>17704.80078125</v>
      </c>
      <c r="D5884" s="3">
        <v>17748.75</v>
      </c>
      <c r="E5884" s="3">
        <v>17655.150390625</v>
      </c>
      <c r="F5884" s="3">
        <v>17722.30078125</v>
      </c>
    </row>
    <row r="5885" ht="12.75" customHeight="1">
      <c r="A5885" s="4">
        <v>45027.0</v>
      </c>
      <c r="B5885" s="2" t="s">
        <v>11</v>
      </c>
      <c r="C5885" s="3">
        <v>27895.900390625</v>
      </c>
      <c r="D5885" s="3">
        <v>28068.390625</v>
      </c>
      <c r="E5885" s="3">
        <v>27854.8203125</v>
      </c>
      <c r="F5885" s="3">
        <v>27923.369140625</v>
      </c>
    </row>
    <row r="5886" ht="12.75" customHeight="1">
      <c r="A5886" s="4">
        <v>45027.0</v>
      </c>
      <c r="B5886" s="2" t="s">
        <v>6</v>
      </c>
      <c r="C5886" s="3">
        <v>4110.2900390625</v>
      </c>
      <c r="D5886" s="3">
        <v>4124.259765625</v>
      </c>
      <c r="E5886" s="3">
        <v>4102.60986328125</v>
      </c>
      <c r="F5886" s="3">
        <v>4108.93994140625</v>
      </c>
    </row>
    <row r="5887" ht="12.75" customHeight="1">
      <c r="A5887" s="4">
        <v>45027.0</v>
      </c>
      <c r="B5887" s="2" t="s">
        <v>10</v>
      </c>
      <c r="C5887" s="3">
        <v>3317.080078125</v>
      </c>
      <c r="D5887" s="3">
        <v>3317.44995117188</v>
      </c>
      <c r="E5887" s="3">
        <v>3298.25</v>
      </c>
      <c r="F5887" s="3">
        <v>3313.57006835938</v>
      </c>
    </row>
    <row r="5888" ht="12.75" customHeight="1">
      <c r="A5888" s="4">
        <v>45027.0</v>
      </c>
      <c r="B5888" s="2" t="s">
        <v>7</v>
      </c>
      <c r="C5888" s="3">
        <v>79.879997253418</v>
      </c>
      <c r="D5888" s="3">
        <v>81.5899963378906</v>
      </c>
      <c r="E5888" s="3">
        <v>79.370002746582</v>
      </c>
      <c r="F5888" s="3">
        <v>81.5299987792969</v>
      </c>
    </row>
    <row r="5889" ht="12.75" customHeight="1">
      <c r="A5889" s="4">
        <v>45028.0</v>
      </c>
      <c r="B5889" s="2" t="s">
        <v>8</v>
      </c>
      <c r="C5889" s="3">
        <v>15689.1396484375</v>
      </c>
      <c r="D5889" s="3">
        <v>15827.2802734375</v>
      </c>
      <c r="E5889" s="3">
        <v>15668.2001953125</v>
      </c>
      <c r="F5889" s="3">
        <v>15703.599609375</v>
      </c>
    </row>
    <row r="5890" ht="12.75" customHeight="1">
      <c r="A5890" s="4">
        <v>45028.0</v>
      </c>
      <c r="B5890" s="2" t="s">
        <v>9</v>
      </c>
      <c r="C5890" s="3">
        <v>17759.55078125</v>
      </c>
      <c r="D5890" s="3">
        <v>17825.75</v>
      </c>
      <c r="E5890" s="3">
        <v>17717.25</v>
      </c>
      <c r="F5890" s="3">
        <v>17812.400390625</v>
      </c>
    </row>
    <row r="5891" ht="12.75" customHeight="1">
      <c r="A5891" s="4">
        <v>45028.0</v>
      </c>
      <c r="B5891" s="2" t="s">
        <v>11</v>
      </c>
      <c r="C5891" s="3">
        <v>27985.9296875</v>
      </c>
      <c r="D5891" s="3">
        <v>28121.4609375</v>
      </c>
      <c r="E5891" s="3">
        <v>27983.970703125</v>
      </c>
      <c r="F5891" s="3">
        <v>28082.69921875</v>
      </c>
    </row>
    <row r="5892" ht="12.75" customHeight="1">
      <c r="A5892" s="4">
        <v>45028.0</v>
      </c>
      <c r="B5892" s="2" t="s">
        <v>6</v>
      </c>
      <c r="C5892" s="3">
        <v>4121.72021484375</v>
      </c>
      <c r="D5892" s="3">
        <v>4134.3701171875</v>
      </c>
      <c r="E5892" s="3">
        <v>4086.93994140625</v>
      </c>
      <c r="F5892" s="3">
        <v>4091.94995117188</v>
      </c>
    </row>
    <row r="5893" ht="12.75" customHeight="1">
      <c r="A5893" s="4">
        <v>45028.0</v>
      </c>
      <c r="B5893" s="2" t="s">
        <v>10</v>
      </c>
      <c r="C5893" s="3">
        <v>3316.86010742188</v>
      </c>
      <c r="D5893" s="3">
        <v>3330.7099609375</v>
      </c>
      <c r="E5893" s="3">
        <v>3315.39990234375</v>
      </c>
      <c r="F5893" s="3">
        <v>3327.17993164063</v>
      </c>
    </row>
    <row r="5894" ht="12.75" customHeight="1">
      <c r="A5894" s="4">
        <v>45028.0</v>
      </c>
      <c r="B5894" s="2" t="s">
        <v>7</v>
      </c>
      <c r="C5894" s="3">
        <v>81.4400024414063</v>
      </c>
      <c r="D5894" s="3">
        <v>83.5299987792969</v>
      </c>
      <c r="E5894" s="3">
        <v>81.2799987792969</v>
      </c>
      <c r="F5894" s="3">
        <v>83.2600021362305</v>
      </c>
    </row>
    <row r="5895" ht="12.75" customHeight="1">
      <c r="A5895" s="4">
        <v>45029.0</v>
      </c>
      <c r="B5895" s="2" t="s">
        <v>8</v>
      </c>
      <c r="C5895" s="3">
        <v>15708.2099609375</v>
      </c>
      <c r="D5895" s="3">
        <v>15754.990234375</v>
      </c>
      <c r="E5895" s="3">
        <v>15675.150390625</v>
      </c>
      <c r="F5895" s="3">
        <v>15729.4599609375</v>
      </c>
    </row>
    <row r="5896" ht="12.75" customHeight="1">
      <c r="A5896" s="4">
        <v>45029.0</v>
      </c>
      <c r="B5896" s="2" t="s">
        <v>9</v>
      </c>
      <c r="C5896" s="3">
        <v>17807.30078125</v>
      </c>
      <c r="D5896" s="3">
        <v>17842.150390625</v>
      </c>
      <c r="E5896" s="3">
        <v>17729.650390625</v>
      </c>
      <c r="F5896" s="3">
        <v>17828.0</v>
      </c>
    </row>
    <row r="5897" ht="12.75" customHeight="1">
      <c r="A5897" s="4">
        <v>45029.0</v>
      </c>
      <c r="B5897" s="2" t="s">
        <v>11</v>
      </c>
      <c r="C5897" s="3">
        <v>27952.580078125</v>
      </c>
      <c r="D5897" s="3">
        <v>28163.869140625</v>
      </c>
      <c r="E5897" s="3">
        <v>27952.009765625</v>
      </c>
      <c r="F5897" s="3">
        <v>28156.970703125</v>
      </c>
    </row>
    <row r="5898" ht="12.75" customHeight="1">
      <c r="A5898" s="4">
        <v>45029.0</v>
      </c>
      <c r="B5898" s="2" t="s">
        <v>6</v>
      </c>
      <c r="C5898" s="3">
        <v>4100.0400390625</v>
      </c>
      <c r="D5898" s="3">
        <v>4150.259765625</v>
      </c>
      <c r="E5898" s="3">
        <v>4099.39990234375</v>
      </c>
      <c r="F5898" s="3">
        <v>4146.22021484375</v>
      </c>
    </row>
    <row r="5899" ht="12.75" customHeight="1">
      <c r="A5899" s="4">
        <v>45029.0</v>
      </c>
      <c r="B5899" s="2" t="s">
        <v>10</v>
      </c>
      <c r="C5899" s="3">
        <v>3321.27001953125</v>
      </c>
      <c r="D5899" s="3">
        <v>3334.46997070313</v>
      </c>
      <c r="E5899" s="3">
        <v>3309.25</v>
      </c>
      <c r="F5899" s="3">
        <v>3318.36010742188</v>
      </c>
    </row>
    <row r="5900" ht="12.75" customHeight="1">
      <c r="A5900" s="4">
        <v>45029.0</v>
      </c>
      <c r="B5900" s="2" t="s">
        <v>7</v>
      </c>
      <c r="C5900" s="3">
        <v>83.2200012207031</v>
      </c>
      <c r="D5900" s="3">
        <v>83.4400024414063</v>
      </c>
      <c r="E5900" s="3">
        <v>82.1100006103516</v>
      </c>
      <c r="F5900" s="3">
        <v>82.1600036621094</v>
      </c>
    </row>
    <row r="5901" ht="12.75" customHeight="1">
      <c r="A5901" s="4">
        <v>45030.0</v>
      </c>
      <c r="B5901" s="2" t="s">
        <v>8</v>
      </c>
      <c r="C5901" s="3">
        <v>15789.7802734375</v>
      </c>
      <c r="D5901" s="3">
        <v>15841.4697265625</v>
      </c>
      <c r="E5901" s="3">
        <v>15760.3203125</v>
      </c>
      <c r="F5901" s="3">
        <v>15807.5</v>
      </c>
    </row>
    <row r="5902" ht="12.75" customHeight="1">
      <c r="A5902" s="4">
        <v>45030.0</v>
      </c>
      <c r="B5902" s="2" t="s">
        <v>11</v>
      </c>
      <c r="C5902" s="3">
        <v>28321.5390625</v>
      </c>
      <c r="D5902" s="3">
        <v>28515.509765625</v>
      </c>
      <c r="E5902" s="3">
        <v>28282.8203125</v>
      </c>
      <c r="F5902" s="3">
        <v>28493.470703125</v>
      </c>
    </row>
    <row r="5903" ht="12.75" customHeight="1">
      <c r="A5903" s="4">
        <v>45030.0</v>
      </c>
      <c r="B5903" s="2" t="s">
        <v>6</v>
      </c>
      <c r="C5903" s="3">
        <v>4140.10986328125</v>
      </c>
      <c r="D5903" s="3">
        <v>4163.18994140625</v>
      </c>
      <c r="E5903" s="3">
        <v>4113.2001953125</v>
      </c>
      <c r="F5903" s="3">
        <v>4137.64013671875</v>
      </c>
    </row>
    <row r="5904" ht="12.75" customHeight="1">
      <c r="A5904" s="4">
        <v>45030.0</v>
      </c>
      <c r="B5904" s="2" t="s">
        <v>10</v>
      </c>
      <c r="C5904" s="3">
        <v>3326.3701171875</v>
      </c>
      <c r="D5904" s="3">
        <v>3340.080078125</v>
      </c>
      <c r="E5904" s="3">
        <v>3316.81005859375</v>
      </c>
      <c r="F5904" s="3">
        <v>3338.14990234375</v>
      </c>
    </row>
    <row r="5905" ht="12.75" customHeight="1">
      <c r="A5905" s="4">
        <v>45030.0</v>
      </c>
      <c r="B5905" s="2" t="s">
        <v>7</v>
      </c>
      <c r="C5905" s="3">
        <v>82.4000015258789</v>
      </c>
      <c r="D5905" s="3">
        <v>83.120002746582</v>
      </c>
      <c r="E5905" s="3">
        <v>81.7600021362305</v>
      </c>
      <c r="F5905" s="3">
        <v>82.5199966430664</v>
      </c>
    </row>
    <row r="5906" ht="12.75" customHeight="1">
      <c r="A5906" s="4">
        <v>45033.0</v>
      </c>
      <c r="B5906" s="2" t="s">
        <v>8</v>
      </c>
      <c r="C5906" s="3">
        <v>15838.8896484375</v>
      </c>
      <c r="D5906" s="3">
        <v>15903.25</v>
      </c>
      <c r="E5906" s="3">
        <v>15764.3798828125</v>
      </c>
      <c r="F5906" s="3">
        <v>15789.5302734375</v>
      </c>
    </row>
    <row r="5907" ht="12.75" customHeight="1">
      <c r="A5907" s="4">
        <v>45033.0</v>
      </c>
      <c r="B5907" s="2" t="s">
        <v>9</v>
      </c>
      <c r="C5907" s="3">
        <v>17863.0</v>
      </c>
      <c r="D5907" s="3">
        <v>17863.0</v>
      </c>
      <c r="E5907" s="3">
        <v>17574.05078125</v>
      </c>
      <c r="F5907" s="3">
        <v>17706.849609375</v>
      </c>
    </row>
    <row r="5908" ht="12.75" customHeight="1">
      <c r="A5908" s="4">
        <v>45033.0</v>
      </c>
      <c r="B5908" s="2" t="s">
        <v>11</v>
      </c>
      <c r="C5908" s="3">
        <v>28537.990234375</v>
      </c>
      <c r="D5908" s="3">
        <v>28599.75</v>
      </c>
      <c r="E5908" s="3">
        <v>28414.98046875</v>
      </c>
      <c r="F5908" s="3">
        <v>28514.779296875</v>
      </c>
    </row>
    <row r="5909" ht="12.75" customHeight="1">
      <c r="A5909" s="4">
        <v>45033.0</v>
      </c>
      <c r="B5909" s="2" t="s">
        <v>6</v>
      </c>
      <c r="C5909" s="3">
        <v>4137.169921875</v>
      </c>
      <c r="D5909" s="3">
        <v>4151.72021484375</v>
      </c>
      <c r="E5909" s="3">
        <v>4123.18017578125</v>
      </c>
      <c r="F5909" s="3">
        <v>4151.31982421875</v>
      </c>
    </row>
    <row r="5910" ht="12.75" customHeight="1">
      <c r="A5910" s="4">
        <v>45033.0</v>
      </c>
      <c r="B5910" s="2" t="s">
        <v>10</v>
      </c>
      <c r="C5910" s="3">
        <v>3337.06005859375</v>
      </c>
      <c r="D5910" s="3">
        <v>3385.61010742188</v>
      </c>
      <c r="E5910" s="3">
        <v>3336.38989257813</v>
      </c>
      <c r="F5910" s="3">
        <v>3385.61010742188</v>
      </c>
    </row>
    <row r="5911" ht="12.75" customHeight="1">
      <c r="A5911" s="4">
        <v>45033.0</v>
      </c>
      <c r="B5911" s="2" t="s">
        <v>7</v>
      </c>
      <c r="C5911" s="3">
        <v>82.4800033569336</v>
      </c>
      <c r="D5911" s="3">
        <v>82.7099990844727</v>
      </c>
      <c r="E5911" s="3">
        <v>80.4700012207031</v>
      </c>
      <c r="F5911" s="3">
        <v>80.8300018310547</v>
      </c>
    </row>
    <row r="5912" ht="12.75" customHeight="1">
      <c r="A5912" s="4">
        <v>45034.0</v>
      </c>
      <c r="B5912" s="2" t="s">
        <v>8</v>
      </c>
      <c r="C5912" s="3">
        <v>15841.5</v>
      </c>
      <c r="D5912" s="3">
        <v>15916.2802734375</v>
      </c>
      <c r="E5912" s="3">
        <v>15802.75</v>
      </c>
      <c r="F5912" s="3">
        <v>15882.669921875</v>
      </c>
    </row>
    <row r="5913" ht="12.75" customHeight="1">
      <c r="A5913" s="4">
        <v>45034.0</v>
      </c>
      <c r="B5913" s="2" t="s">
        <v>9</v>
      </c>
      <c r="C5913" s="3">
        <v>17766.599609375</v>
      </c>
      <c r="D5913" s="3">
        <v>17766.599609375</v>
      </c>
      <c r="E5913" s="3">
        <v>17610.19921875</v>
      </c>
      <c r="F5913" s="3">
        <v>17660.150390625</v>
      </c>
    </row>
    <row r="5914" ht="12.75" customHeight="1">
      <c r="A5914" s="4">
        <v>45034.0</v>
      </c>
      <c r="B5914" s="2" t="s">
        <v>11</v>
      </c>
      <c r="C5914" s="3">
        <v>28567.5390625</v>
      </c>
      <c r="D5914" s="3">
        <v>28698.220703125</v>
      </c>
      <c r="E5914" s="3">
        <v>28520.759765625</v>
      </c>
      <c r="F5914" s="3">
        <v>28658.830078125</v>
      </c>
    </row>
    <row r="5915" ht="12.75" customHeight="1">
      <c r="A5915" s="4">
        <v>45034.0</v>
      </c>
      <c r="B5915" s="2" t="s">
        <v>6</v>
      </c>
      <c r="C5915" s="3">
        <v>4164.259765625</v>
      </c>
      <c r="D5915" s="3">
        <v>4169.47998046875</v>
      </c>
      <c r="E5915" s="3">
        <v>4140.35986328125</v>
      </c>
      <c r="F5915" s="3">
        <v>4154.8701171875</v>
      </c>
    </row>
    <row r="5916" ht="12.75" customHeight="1">
      <c r="A5916" s="4">
        <v>45034.0</v>
      </c>
      <c r="B5916" s="2" t="s">
        <v>10</v>
      </c>
      <c r="C5916" s="3">
        <v>3379.22998046875</v>
      </c>
      <c r="D5916" s="3">
        <v>3396.169921875</v>
      </c>
      <c r="E5916" s="3">
        <v>3375.78002929688</v>
      </c>
      <c r="F5916" s="3">
        <v>3393.330078125</v>
      </c>
    </row>
    <row r="5917" ht="12.75" customHeight="1">
      <c r="A5917" s="4">
        <v>45034.0</v>
      </c>
      <c r="B5917" s="2" t="s">
        <v>7</v>
      </c>
      <c r="C5917" s="3">
        <v>81.0</v>
      </c>
      <c r="D5917" s="3">
        <v>81.4800033569336</v>
      </c>
      <c r="E5917" s="3">
        <v>79.870002746582</v>
      </c>
      <c r="F5917" s="3">
        <v>80.8600006103516</v>
      </c>
    </row>
    <row r="5918" ht="12.75" customHeight="1">
      <c r="A5918" s="4">
        <v>45035.0</v>
      </c>
      <c r="B5918" s="2" t="s">
        <v>8</v>
      </c>
      <c r="C5918" s="3">
        <v>15850.51953125</v>
      </c>
      <c r="D5918" s="3">
        <v>15908.4697265625</v>
      </c>
      <c r="E5918" s="3">
        <v>15829.5498046875</v>
      </c>
      <c r="F5918" s="3">
        <v>15895.2001953125</v>
      </c>
    </row>
    <row r="5919" ht="12.75" customHeight="1">
      <c r="A5919" s="4">
        <v>45035.0</v>
      </c>
      <c r="B5919" s="2" t="s">
        <v>9</v>
      </c>
      <c r="C5919" s="3">
        <v>17653.349609375</v>
      </c>
      <c r="D5919" s="3">
        <v>17666.150390625</v>
      </c>
      <c r="E5919" s="3">
        <v>17579.849609375</v>
      </c>
      <c r="F5919" s="3">
        <v>17618.75</v>
      </c>
    </row>
    <row r="5920" ht="12.75" customHeight="1">
      <c r="A5920" s="4">
        <v>45035.0</v>
      </c>
      <c r="B5920" s="2" t="s">
        <v>11</v>
      </c>
      <c r="C5920" s="3">
        <v>28619.83984375</v>
      </c>
      <c r="D5920" s="3">
        <v>28677.220703125</v>
      </c>
      <c r="E5920" s="3">
        <v>28531.5390625</v>
      </c>
      <c r="F5920" s="3">
        <v>28606.759765625</v>
      </c>
    </row>
    <row r="5921" ht="12.75" customHeight="1">
      <c r="A5921" s="4">
        <v>45035.0</v>
      </c>
      <c r="B5921" s="2" t="s">
        <v>6</v>
      </c>
      <c r="C5921" s="3">
        <v>4139.330078125</v>
      </c>
      <c r="D5921" s="3">
        <v>4162.56982421875</v>
      </c>
      <c r="E5921" s="3">
        <v>4134.490234375</v>
      </c>
      <c r="F5921" s="3">
        <v>4154.52001953125</v>
      </c>
    </row>
    <row r="5922" ht="12.75" customHeight="1">
      <c r="A5922" s="4">
        <v>45035.0</v>
      </c>
      <c r="B5922" s="2" t="s">
        <v>10</v>
      </c>
      <c r="C5922" s="3">
        <v>3391.35009765625</v>
      </c>
      <c r="D5922" s="3">
        <v>3394.9599609375</v>
      </c>
      <c r="E5922" s="3">
        <v>3364.63989257813</v>
      </c>
      <c r="F5922" s="3">
        <v>3370.1298828125</v>
      </c>
    </row>
    <row r="5923" ht="12.75" customHeight="1">
      <c r="A5923" s="4">
        <v>45035.0</v>
      </c>
      <c r="B5923" s="2" t="s">
        <v>7</v>
      </c>
      <c r="C5923" s="3">
        <v>80.9199981689453</v>
      </c>
      <c r="D5923" s="3">
        <v>81.1800003051758</v>
      </c>
      <c r="E5923" s="3">
        <v>78.4599990844727</v>
      </c>
      <c r="F5923" s="3">
        <v>79.1600036621094</v>
      </c>
    </row>
    <row r="5924" ht="12.75" customHeight="1">
      <c r="A5924" s="4">
        <v>45036.0</v>
      </c>
      <c r="B5924" s="2" t="s">
        <v>8</v>
      </c>
      <c r="C5924" s="3">
        <v>15864.150390625</v>
      </c>
      <c r="D5924" s="3">
        <v>15883.3095703125</v>
      </c>
      <c r="E5924" s="3">
        <v>15734.25</v>
      </c>
      <c r="F5924" s="3">
        <v>15795.9697265625</v>
      </c>
    </row>
    <row r="5925" ht="12.75" customHeight="1">
      <c r="A5925" s="4">
        <v>45036.0</v>
      </c>
      <c r="B5925" s="2" t="s">
        <v>9</v>
      </c>
      <c r="C5925" s="3">
        <v>17638.599609375</v>
      </c>
      <c r="D5925" s="3">
        <v>17684.44921875</v>
      </c>
      <c r="E5925" s="3">
        <v>17584.349609375</v>
      </c>
      <c r="F5925" s="3">
        <v>17624.44921875</v>
      </c>
    </row>
    <row r="5926" ht="12.75" customHeight="1">
      <c r="A5926" s="4">
        <v>45036.0</v>
      </c>
      <c r="B5926" s="2" t="s">
        <v>11</v>
      </c>
      <c r="C5926" s="3">
        <v>28472.0</v>
      </c>
      <c r="D5926" s="3">
        <v>28694.25</v>
      </c>
      <c r="E5926" s="3">
        <v>28442.44921875</v>
      </c>
      <c r="F5926" s="3">
        <v>28657.5703125</v>
      </c>
    </row>
    <row r="5927" ht="12.75" customHeight="1">
      <c r="A5927" s="4">
        <v>45036.0</v>
      </c>
      <c r="B5927" s="2" t="s">
        <v>6</v>
      </c>
      <c r="C5927" s="3">
        <v>4130.47998046875</v>
      </c>
      <c r="D5927" s="3">
        <v>4148.56982421875</v>
      </c>
      <c r="E5927" s="3">
        <v>4114.56982421875</v>
      </c>
      <c r="F5927" s="3">
        <v>4129.7900390625</v>
      </c>
    </row>
    <row r="5928" ht="12.75" customHeight="1">
      <c r="A5928" s="4">
        <v>45036.0</v>
      </c>
      <c r="B5928" s="2" t="s">
        <v>10</v>
      </c>
      <c r="C5928" s="3">
        <v>3367.05004882813</v>
      </c>
      <c r="D5928" s="3">
        <v>3371.3701171875</v>
      </c>
      <c r="E5928" s="3">
        <v>3344.02001953125</v>
      </c>
      <c r="F5928" s="3">
        <v>3367.03002929688</v>
      </c>
    </row>
    <row r="5929" ht="12.75" customHeight="1">
      <c r="A5929" s="4">
        <v>45036.0</v>
      </c>
      <c r="B5929" s="2" t="s">
        <v>7</v>
      </c>
      <c r="C5929" s="3">
        <v>78.870002746582</v>
      </c>
      <c r="D5929" s="3">
        <v>78.8899993896484</v>
      </c>
      <c r="E5929" s="3">
        <v>76.9700012207031</v>
      </c>
      <c r="F5929" s="3">
        <v>77.2900009155273</v>
      </c>
    </row>
    <row r="5930" ht="12.75" customHeight="1">
      <c r="A5930" s="4">
        <v>45037.0</v>
      </c>
      <c r="B5930" s="2" t="s">
        <v>8</v>
      </c>
      <c r="C5930" s="3">
        <v>15782.580078125</v>
      </c>
      <c r="D5930" s="3">
        <v>15899.6201171875</v>
      </c>
      <c r="E5930" s="3">
        <v>15706.830078125</v>
      </c>
      <c r="F5930" s="3">
        <v>15881.66015625</v>
      </c>
    </row>
    <row r="5931" ht="12.75" customHeight="1">
      <c r="A5931" s="4">
        <v>45037.0</v>
      </c>
      <c r="B5931" s="2" t="s">
        <v>9</v>
      </c>
      <c r="C5931" s="3">
        <v>17639.75</v>
      </c>
      <c r="D5931" s="3">
        <v>17663.19921875</v>
      </c>
      <c r="E5931" s="3">
        <v>17553.94921875</v>
      </c>
      <c r="F5931" s="3">
        <v>17624.05078125</v>
      </c>
    </row>
    <row r="5932" ht="12.75" customHeight="1">
      <c r="A5932" s="4">
        <v>45037.0</v>
      </c>
      <c r="B5932" s="2" t="s">
        <v>11</v>
      </c>
      <c r="C5932" s="3">
        <v>28590.55078125</v>
      </c>
      <c r="D5932" s="3">
        <v>28778.369140625</v>
      </c>
      <c r="E5932" s="3">
        <v>28527.80078125</v>
      </c>
      <c r="F5932" s="3">
        <v>28564.369140625</v>
      </c>
    </row>
    <row r="5933" ht="12.75" customHeight="1">
      <c r="A5933" s="4">
        <v>45037.0</v>
      </c>
      <c r="B5933" s="2" t="s">
        <v>6</v>
      </c>
      <c r="C5933" s="3">
        <v>4132.14013671875</v>
      </c>
      <c r="D5933" s="3">
        <v>4138.02001953125</v>
      </c>
      <c r="E5933" s="3">
        <v>4113.85986328125</v>
      </c>
      <c r="F5933" s="3">
        <v>4133.52001953125</v>
      </c>
    </row>
    <row r="5934" ht="12.75" customHeight="1">
      <c r="A5934" s="4">
        <v>45037.0</v>
      </c>
      <c r="B5934" s="2" t="s">
        <v>10</v>
      </c>
      <c r="C5934" s="3">
        <v>3364.0</v>
      </c>
      <c r="D5934" s="3">
        <v>3367.61010742188</v>
      </c>
      <c r="E5934" s="3">
        <v>3301.26000976563</v>
      </c>
      <c r="F5934" s="3">
        <v>3301.26000976563</v>
      </c>
    </row>
    <row r="5935" ht="12.75" customHeight="1">
      <c r="A5935" s="4">
        <v>45037.0</v>
      </c>
      <c r="B5935" s="2" t="s">
        <v>7</v>
      </c>
      <c r="C5935" s="3">
        <v>77.129997253418</v>
      </c>
      <c r="D5935" s="3">
        <v>78.3899993896484</v>
      </c>
      <c r="E5935" s="3">
        <v>76.7200012207031</v>
      </c>
      <c r="F5935" s="3">
        <v>77.870002746582</v>
      </c>
    </row>
    <row r="5936" ht="12.75" customHeight="1">
      <c r="A5936" s="4">
        <v>45040.0</v>
      </c>
      <c r="B5936" s="2" t="s">
        <v>8</v>
      </c>
      <c r="C5936" s="3">
        <v>15852.26953125</v>
      </c>
      <c r="D5936" s="3">
        <v>15919.1103515625</v>
      </c>
      <c r="E5936" s="3">
        <v>15831.099609375</v>
      </c>
      <c r="F5936" s="3">
        <v>15863.9501953125</v>
      </c>
    </row>
    <row r="5937" ht="12.75" customHeight="1">
      <c r="A5937" s="4">
        <v>45040.0</v>
      </c>
      <c r="B5937" s="2" t="s">
        <v>9</v>
      </c>
      <c r="C5937" s="3">
        <v>17707.55078125</v>
      </c>
      <c r="D5937" s="3">
        <v>17754.5</v>
      </c>
      <c r="E5937" s="3">
        <v>17612.5</v>
      </c>
      <c r="F5937" s="3">
        <v>17743.400390625</v>
      </c>
    </row>
    <row r="5938" ht="12.75" customHeight="1">
      <c r="A5938" s="4">
        <v>45040.0</v>
      </c>
      <c r="B5938" s="2" t="s">
        <v>11</v>
      </c>
      <c r="C5938" s="3">
        <v>28631.779296875</v>
      </c>
      <c r="D5938" s="3">
        <v>28680.650390625</v>
      </c>
      <c r="E5938" s="3">
        <v>28567.240234375</v>
      </c>
      <c r="F5938" s="3">
        <v>28593.51953125</v>
      </c>
    </row>
    <row r="5939" ht="12.75" customHeight="1">
      <c r="A5939" s="4">
        <v>45040.0</v>
      </c>
      <c r="B5939" s="2" t="s">
        <v>6</v>
      </c>
      <c r="C5939" s="3">
        <v>4132.06982421875</v>
      </c>
      <c r="D5939" s="3">
        <v>4142.41015625</v>
      </c>
      <c r="E5939" s="3">
        <v>4117.77001953125</v>
      </c>
      <c r="F5939" s="3">
        <v>4137.0400390625</v>
      </c>
    </row>
    <row r="5940" ht="12.75" customHeight="1">
      <c r="A5940" s="4">
        <v>45040.0</v>
      </c>
      <c r="B5940" s="2" t="s">
        <v>10</v>
      </c>
      <c r="C5940" s="3">
        <v>3300.81005859375</v>
      </c>
      <c r="D5940" s="3">
        <v>3303.09008789063</v>
      </c>
      <c r="E5940" s="3">
        <v>3264.92993164063</v>
      </c>
      <c r="F5940" s="3">
        <v>3275.40991210938</v>
      </c>
    </row>
    <row r="5941" ht="12.75" customHeight="1">
      <c r="A5941" s="4">
        <v>45040.0</v>
      </c>
      <c r="B5941" s="2" t="s">
        <v>7</v>
      </c>
      <c r="C5941" s="3">
        <v>77.9700012207031</v>
      </c>
      <c r="D5941" s="3">
        <v>79.1800003051758</v>
      </c>
      <c r="E5941" s="3">
        <v>76.7200012207031</v>
      </c>
      <c r="F5941" s="3">
        <v>78.7600021362305</v>
      </c>
    </row>
    <row r="5942" ht="12.75" customHeight="1">
      <c r="A5942" s="4">
        <v>45041.0</v>
      </c>
      <c r="B5942" s="2" t="s">
        <v>8</v>
      </c>
      <c r="C5942" s="3">
        <v>15836.7900390625</v>
      </c>
      <c r="D5942" s="3">
        <v>15891.73046875</v>
      </c>
      <c r="E5942" s="3">
        <v>15794.8095703125</v>
      </c>
      <c r="F5942" s="3">
        <v>15872.1298828125</v>
      </c>
    </row>
    <row r="5943" ht="12.75" customHeight="1">
      <c r="A5943" s="4">
        <v>45041.0</v>
      </c>
      <c r="B5943" s="2" t="s">
        <v>9</v>
      </c>
      <c r="C5943" s="3">
        <v>17761.55078125</v>
      </c>
      <c r="D5943" s="3">
        <v>17807.44921875</v>
      </c>
      <c r="E5943" s="3">
        <v>17716.849609375</v>
      </c>
      <c r="F5943" s="3">
        <v>17769.25</v>
      </c>
    </row>
    <row r="5944" ht="12.75" customHeight="1">
      <c r="A5944" s="4">
        <v>45041.0</v>
      </c>
      <c r="B5944" s="2" t="s">
        <v>11</v>
      </c>
      <c r="C5944" s="3">
        <v>28697.73046875</v>
      </c>
      <c r="D5944" s="3">
        <v>28806.689453125</v>
      </c>
      <c r="E5944" s="3">
        <v>28609.76953125</v>
      </c>
      <c r="F5944" s="3">
        <v>28620.0703125</v>
      </c>
    </row>
    <row r="5945" ht="12.75" customHeight="1">
      <c r="A5945" s="4">
        <v>45041.0</v>
      </c>
      <c r="B5945" s="2" t="s">
        <v>6</v>
      </c>
      <c r="C5945" s="3">
        <v>4126.43017578125</v>
      </c>
      <c r="D5945" s="3">
        <v>4126.43017578125</v>
      </c>
      <c r="E5945" s="3">
        <v>4071.3798828125</v>
      </c>
      <c r="F5945" s="3">
        <v>4071.6298828125</v>
      </c>
    </row>
    <row r="5946" ht="12.75" customHeight="1">
      <c r="A5946" s="4">
        <v>45041.0</v>
      </c>
      <c r="B5946" s="2" t="s">
        <v>10</v>
      </c>
      <c r="C5946" s="3">
        <v>3276.39990234375</v>
      </c>
      <c r="D5946" s="3">
        <v>3288.57006835938</v>
      </c>
      <c r="E5946" s="3">
        <v>3229.44995117188</v>
      </c>
      <c r="F5946" s="3">
        <v>3264.8701171875</v>
      </c>
    </row>
    <row r="5947" ht="12.75" customHeight="1">
      <c r="A5947" s="4">
        <v>45041.0</v>
      </c>
      <c r="B5947" s="2" t="s">
        <v>7</v>
      </c>
      <c r="C5947" s="3">
        <v>78.7399978637695</v>
      </c>
      <c r="D5947" s="3">
        <v>79.0699996948242</v>
      </c>
      <c r="E5947" s="3">
        <v>76.5</v>
      </c>
      <c r="F5947" s="3">
        <v>77.0699996948242</v>
      </c>
    </row>
    <row r="5948" ht="12.75" customHeight="1">
      <c r="A5948" s="4">
        <v>45042.0</v>
      </c>
      <c r="B5948" s="2" t="s">
        <v>8</v>
      </c>
      <c r="C5948" s="3">
        <v>15804.5</v>
      </c>
      <c r="D5948" s="3">
        <v>15826.01953125</v>
      </c>
      <c r="E5948" s="3">
        <v>15694.3603515625</v>
      </c>
      <c r="F5948" s="3">
        <v>15795.73046875</v>
      </c>
    </row>
    <row r="5949" ht="12.75" customHeight="1">
      <c r="A5949" s="4">
        <v>45042.0</v>
      </c>
      <c r="B5949" s="2" t="s">
        <v>9</v>
      </c>
      <c r="C5949" s="3">
        <v>17767.30078125</v>
      </c>
      <c r="D5949" s="3">
        <v>17827.75</v>
      </c>
      <c r="E5949" s="3">
        <v>17711.19921875</v>
      </c>
      <c r="F5949" s="3">
        <v>17813.599609375</v>
      </c>
    </row>
    <row r="5950" ht="12.75" customHeight="1">
      <c r="A5950" s="4">
        <v>45042.0</v>
      </c>
      <c r="B5950" s="2" t="s">
        <v>11</v>
      </c>
      <c r="C5950" s="3">
        <v>28478.51953125</v>
      </c>
      <c r="D5950" s="3">
        <v>28551.609375</v>
      </c>
      <c r="E5950" s="3">
        <v>28319.76953125</v>
      </c>
      <c r="F5950" s="3">
        <v>28416.470703125</v>
      </c>
    </row>
    <row r="5951" ht="12.75" customHeight="1">
      <c r="A5951" s="4">
        <v>45042.0</v>
      </c>
      <c r="B5951" s="2" t="s">
        <v>6</v>
      </c>
      <c r="C5951" s="3">
        <v>4087.78002929688</v>
      </c>
      <c r="D5951" s="3">
        <v>4089.669921875</v>
      </c>
      <c r="E5951" s="3">
        <v>4049.35009765625</v>
      </c>
      <c r="F5951" s="3">
        <v>4055.98999023438</v>
      </c>
    </row>
    <row r="5952" ht="12.75" customHeight="1">
      <c r="A5952" s="4">
        <v>45042.0</v>
      </c>
      <c r="B5952" s="2" t="s">
        <v>10</v>
      </c>
      <c r="C5952" s="3">
        <v>3255.21997070313</v>
      </c>
      <c r="D5952" s="3">
        <v>3277.97998046875</v>
      </c>
      <c r="E5952" s="3">
        <v>3239.98999023438</v>
      </c>
      <c r="F5952" s="3">
        <v>3264.10009765625</v>
      </c>
    </row>
    <row r="5953" ht="12.75" customHeight="1">
      <c r="A5953" s="4">
        <v>45042.0</v>
      </c>
      <c r="B5953" s="2" t="s">
        <v>7</v>
      </c>
      <c r="C5953" s="3">
        <v>77.0800018310547</v>
      </c>
      <c r="D5953" s="3">
        <v>77.9300003051758</v>
      </c>
      <c r="E5953" s="3">
        <v>74.0500030517578</v>
      </c>
      <c r="F5953" s="3">
        <v>74.3000030517578</v>
      </c>
    </row>
    <row r="5954" ht="12.75" customHeight="1">
      <c r="A5954" s="4">
        <v>45043.0</v>
      </c>
      <c r="B5954" s="2" t="s">
        <v>8</v>
      </c>
      <c r="C5954" s="3">
        <v>15739.349609375</v>
      </c>
      <c r="D5954" s="3">
        <v>15859.25</v>
      </c>
      <c r="E5954" s="3">
        <v>15706.6904296875</v>
      </c>
      <c r="F5954" s="3">
        <v>15800.4501953125</v>
      </c>
    </row>
    <row r="5955" ht="12.75" customHeight="1">
      <c r="A5955" s="4">
        <v>45043.0</v>
      </c>
      <c r="B5955" s="2" t="s">
        <v>9</v>
      </c>
      <c r="C5955" s="3">
        <v>17813.099609375</v>
      </c>
      <c r="D5955" s="3">
        <v>17931.599609375</v>
      </c>
      <c r="E5955" s="3">
        <v>17797.900390625</v>
      </c>
      <c r="F5955" s="3">
        <v>17915.05078125</v>
      </c>
    </row>
    <row r="5956" ht="12.75" customHeight="1">
      <c r="A5956" s="4">
        <v>45043.0</v>
      </c>
      <c r="B5956" s="2" t="s">
        <v>11</v>
      </c>
      <c r="C5956" s="3">
        <v>28340.58984375</v>
      </c>
      <c r="D5956" s="3">
        <v>28459.73046875</v>
      </c>
      <c r="E5956" s="3">
        <v>28241.669921875</v>
      </c>
      <c r="F5956" s="3">
        <v>28457.6796875</v>
      </c>
    </row>
    <row r="5957" ht="12.75" customHeight="1">
      <c r="A5957" s="4">
        <v>45043.0</v>
      </c>
      <c r="B5957" s="2" t="s">
        <v>6</v>
      </c>
      <c r="C5957" s="3">
        <v>4075.2900390625</v>
      </c>
      <c r="D5957" s="3">
        <v>4138.240234375</v>
      </c>
      <c r="E5957" s="3">
        <v>4075.2900390625</v>
      </c>
      <c r="F5957" s="3">
        <v>4135.35009765625</v>
      </c>
    </row>
    <row r="5958" ht="12.75" customHeight="1">
      <c r="A5958" s="4">
        <v>45043.0</v>
      </c>
      <c r="B5958" s="2" t="s">
        <v>10</v>
      </c>
      <c r="C5958" s="3">
        <v>3256.22998046875</v>
      </c>
      <c r="D5958" s="3">
        <v>3299.30004882813</v>
      </c>
      <c r="E5958" s="3">
        <v>3253.11010742188</v>
      </c>
      <c r="F5958" s="3">
        <v>3285.8798828125</v>
      </c>
    </row>
    <row r="5959" ht="12.75" customHeight="1">
      <c r="A5959" s="4">
        <v>45043.0</v>
      </c>
      <c r="B5959" s="2" t="s">
        <v>7</v>
      </c>
      <c r="C5959" s="3">
        <v>74.379997253418</v>
      </c>
      <c r="D5959" s="3">
        <v>75.2799987792969</v>
      </c>
      <c r="E5959" s="3">
        <v>74.0299987792969</v>
      </c>
      <c r="F5959" s="3">
        <v>74.7600021362305</v>
      </c>
    </row>
    <row r="5960" ht="12.75" customHeight="1">
      <c r="A5960" s="4">
        <v>45044.0</v>
      </c>
      <c r="B5960" s="2" t="s">
        <v>8</v>
      </c>
      <c r="C5960" s="3">
        <v>15884.7900390625</v>
      </c>
      <c r="D5960" s="3">
        <v>15922.3798828125</v>
      </c>
      <c r="E5960" s="3">
        <v>15688.169921875</v>
      </c>
      <c r="F5960" s="3">
        <v>15922.3798828125</v>
      </c>
    </row>
    <row r="5961" ht="12.75" customHeight="1">
      <c r="A5961" s="4">
        <v>45044.0</v>
      </c>
      <c r="B5961" s="2" t="s">
        <v>9</v>
      </c>
      <c r="C5961" s="3">
        <v>17950.400390625</v>
      </c>
      <c r="D5961" s="3">
        <v>18089.150390625</v>
      </c>
      <c r="E5961" s="3">
        <v>17885.30078125</v>
      </c>
      <c r="F5961" s="3">
        <v>18065.0</v>
      </c>
    </row>
    <row r="5962" ht="12.75" customHeight="1">
      <c r="A5962" s="4">
        <v>45044.0</v>
      </c>
      <c r="B5962" s="2" t="s">
        <v>11</v>
      </c>
      <c r="C5962" s="3">
        <v>28705.91015625</v>
      </c>
      <c r="D5962" s="3">
        <v>28879.240234375</v>
      </c>
      <c r="E5962" s="3">
        <v>28499.509765625</v>
      </c>
      <c r="F5962" s="3">
        <v>28856.439453125</v>
      </c>
    </row>
    <row r="5963" ht="12.75" customHeight="1">
      <c r="A5963" s="4">
        <v>45044.0</v>
      </c>
      <c r="B5963" s="2" t="s">
        <v>6</v>
      </c>
      <c r="C5963" s="3">
        <v>4129.6298828125</v>
      </c>
      <c r="D5963" s="3">
        <v>4170.06005859375</v>
      </c>
      <c r="E5963" s="3">
        <v>4127.18017578125</v>
      </c>
      <c r="F5963" s="3">
        <v>4169.47998046875</v>
      </c>
    </row>
    <row r="5964" ht="12.75" customHeight="1">
      <c r="A5964" s="4">
        <v>45044.0</v>
      </c>
      <c r="B5964" s="2" t="s">
        <v>10</v>
      </c>
      <c r="C5964" s="3">
        <v>3283.1201171875</v>
      </c>
      <c r="D5964" s="3">
        <v>3324.8798828125</v>
      </c>
      <c r="E5964" s="3">
        <v>3283.1201171875</v>
      </c>
      <c r="F5964" s="3">
        <v>3323.27001953125</v>
      </c>
    </row>
    <row r="5965" ht="12.75" customHeight="1">
      <c r="A5965" s="4">
        <v>45044.0</v>
      </c>
      <c r="B5965" s="2" t="s">
        <v>7</v>
      </c>
      <c r="C5965" s="3">
        <v>74.9100036621094</v>
      </c>
      <c r="D5965" s="3">
        <v>76.9199981689453</v>
      </c>
      <c r="E5965" s="3">
        <v>73.9300003051758</v>
      </c>
      <c r="F5965" s="3">
        <v>76.7799987792969</v>
      </c>
    </row>
    <row r="5966" ht="12.75" customHeight="1">
      <c r="A5966" s="4">
        <v>45047.0</v>
      </c>
      <c r="B5966" s="2" t="s">
        <v>11</v>
      </c>
      <c r="C5966" s="3">
        <v>29058.05078125</v>
      </c>
      <c r="D5966" s="3">
        <v>29145.890625</v>
      </c>
      <c r="E5966" s="3">
        <v>29016.830078125</v>
      </c>
      <c r="F5966" s="3">
        <v>29123.1796875</v>
      </c>
    </row>
    <row r="5967" ht="12.75" customHeight="1">
      <c r="A5967" s="4">
        <v>45047.0</v>
      </c>
      <c r="B5967" s="2" t="s">
        <v>6</v>
      </c>
      <c r="C5967" s="3">
        <v>4166.7900390625</v>
      </c>
      <c r="D5967" s="3">
        <v>4186.919921875</v>
      </c>
      <c r="E5967" s="3">
        <v>4164.1201171875</v>
      </c>
      <c r="F5967" s="3">
        <v>4167.8701171875</v>
      </c>
    </row>
    <row r="5968" ht="12.75" customHeight="1">
      <c r="A5968" s="4">
        <v>45047.0</v>
      </c>
      <c r="B5968" s="2" t="s">
        <v>7</v>
      </c>
      <c r="C5968" s="3">
        <v>76.6600036621094</v>
      </c>
      <c r="D5968" s="3">
        <v>76.6900024414063</v>
      </c>
      <c r="E5968" s="3">
        <v>74.5299987792969</v>
      </c>
      <c r="F5968" s="3">
        <v>75.6600036621094</v>
      </c>
    </row>
    <row r="5969" ht="12.75" customHeight="1">
      <c r="A5969" s="4">
        <v>45048.0</v>
      </c>
      <c r="B5969" s="2" t="s">
        <v>8</v>
      </c>
      <c r="C5969" s="3">
        <v>15950.3603515625</v>
      </c>
      <c r="D5969" s="3">
        <v>16011.5595703125</v>
      </c>
      <c r="E5969" s="3">
        <v>15707.5498046875</v>
      </c>
      <c r="F5969" s="3">
        <v>15726.9404296875</v>
      </c>
    </row>
    <row r="5970" ht="12.75" customHeight="1">
      <c r="A5970" s="4">
        <v>45048.0</v>
      </c>
      <c r="B5970" s="2" t="s">
        <v>9</v>
      </c>
      <c r="C5970" s="3">
        <v>18124.80078125</v>
      </c>
      <c r="D5970" s="3">
        <v>18180.25</v>
      </c>
      <c r="E5970" s="3">
        <v>18101.75</v>
      </c>
      <c r="F5970" s="3">
        <v>18147.650390625</v>
      </c>
    </row>
    <row r="5971" ht="12.75" customHeight="1">
      <c r="A5971" s="4">
        <v>45048.0</v>
      </c>
      <c r="B5971" s="2" t="s">
        <v>11</v>
      </c>
      <c r="C5971" s="3">
        <v>29278.80078125</v>
      </c>
      <c r="D5971" s="3">
        <v>29278.80078125</v>
      </c>
      <c r="E5971" s="3">
        <v>29083.130859375</v>
      </c>
      <c r="F5971" s="3">
        <v>29157.94921875</v>
      </c>
    </row>
    <row r="5972" ht="12.75" customHeight="1">
      <c r="A5972" s="4">
        <v>45048.0</v>
      </c>
      <c r="B5972" s="2" t="s">
        <v>6</v>
      </c>
      <c r="C5972" s="3">
        <v>4164.10009765625</v>
      </c>
      <c r="D5972" s="3">
        <v>4164.10009765625</v>
      </c>
      <c r="E5972" s="3">
        <v>4089.71997070313</v>
      </c>
      <c r="F5972" s="3">
        <v>4119.580078125</v>
      </c>
    </row>
    <row r="5973" ht="12.75" customHeight="1">
      <c r="A5973" s="4">
        <v>45048.0</v>
      </c>
      <c r="B5973" s="2" t="s">
        <v>7</v>
      </c>
      <c r="C5973" s="3">
        <v>75.7600021362305</v>
      </c>
      <c r="D5973" s="3">
        <v>76.1100006103516</v>
      </c>
      <c r="E5973" s="3">
        <v>71.4199981689453</v>
      </c>
      <c r="F5973" s="3">
        <v>71.6600036621094</v>
      </c>
    </row>
    <row r="5974" ht="12.75" customHeight="1">
      <c r="A5974" s="4">
        <v>45049.0</v>
      </c>
      <c r="B5974" s="2" t="s">
        <v>8</v>
      </c>
      <c r="C5974" s="3">
        <v>15774.01953125</v>
      </c>
      <c r="D5974" s="3">
        <v>15868.8798828125</v>
      </c>
      <c r="E5974" s="3">
        <v>15745.98046875</v>
      </c>
      <c r="F5974" s="3">
        <v>15815.0595703125</v>
      </c>
    </row>
    <row r="5975" ht="12.75" customHeight="1">
      <c r="A5975" s="4">
        <v>45049.0</v>
      </c>
      <c r="B5975" s="2" t="s">
        <v>9</v>
      </c>
      <c r="C5975" s="3">
        <v>18113.80078125</v>
      </c>
      <c r="D5975" s="3">
        <v>18116.349609375</v>
      </c>
      <c r="E5975" s="3">
        <v>18042.400390625</v>
      </c>
      <c r="F5975" s="3">
        <v>18089.849609375</v>
      </c>
    </row>
    <row r="5976" ht="12.75" customHeight="1">
      <c r="A5976" s="4">
        <v>45049.0</v>
      </c>
      <c r="B5976" s="2" t="s">
        <v>6</v>
      </c>
      <c r="C5976" s="3">
        <v>4122.25</v>
      </c>
      <c r="D5976" s="3">
        <v>4148.2998046875</v>
      </c>
      <c r="E5976" s="3">
        <v>4088.86010742188</v>
      </c>
      <c r="F5976" s="3">
        <v>4090.75</v>
      </c>
    </row>
    <row r="5977" ht="12.75" customHeight="1">
      <c r="A5977" s="4">
        <v>45049.0</v>
      </c>
      <c r="B5977" s="2" t="s">
        <v>7</v>
      </c>
      <c r="C5977" s="3">
        <v>71.5599975585938</v>
      </c>
      <c r="D5977" s="3">
        <v>71.7900009155273</v>
      </c>
      <c r="E5977" s="3">
        <v>67.9499969482422</v>
      </c>
      <c r="F5977" s="3">
        <v>68.5999984741211</v>
      </c>
    </row>
    <row r="5978" ht="12.75" customHeight="1">
      <c r="A5978" s="4">
        <v>45050.0</v>
      </c>
      <c r="B5978" s="2" t="s">
        <v>8</v>
      </c>
      <c r="C5978" s="3">
        <v>15781.4599609375</v>
      </c>
      <c r="D5978" s="3">
        <v>15796.7099609375</v>
      </c>
      <c r="E5978" s="3">
        <v>15662.3203125</v>
      </c>
      <c r="F5978" s="3">
        <v>15734.240234375</v>
      </c>
    </row>
    <row r="5979" ht="12.75" customHeight="1">
      <c r="A5979" s="4">
        <v>45050.0</v>
      </c>
      <c r="B5979" s="2" t="s">
        <v>9</v>
      </c>
      <c r="C5979" s="3">
        <v>18081.0</v>
      </c>
      <c r="D5979" s="3">
        <v>18267.44921875</v>
      </c>
      <c r="E5979" s="3">
        <v>18066.69921875</v>
      </c>
      <c r="F5979" s="3">
        <v>18255.80078125</v>
      </c>
    </row>
    <row r="5980" ht="12.75" customHeight="1">
      <c r="A5980" s="4">
        <v>45050.0</v>
      </c>
      <c r="B5980" s="2" t="s">
        <v>6</v>
      </c>
      <c r="C5980" s="3">
        <v>4082.55004882813</v>
      </c>
      <c r="D5980" s="3">
        <v>4082.61010742188</v>
      </c>
      <c r="E5980" s="3">
        <v>4048.28002929688</v>
      </c>
      <c r="F5980" s="3">
        <v>4061.21997070313</v>
      </c>
    </row>
    <row r="5981" ht="12.75" customHeight="1">
      <c r="A5981" s="4">
        <v>45050.0</v>
      </c>
      <c r="B5981" s="2" t="s">
        <v>10</v>
      </c>
      <c r="C5981" s="3">
        <v>3306.47998046875</v>
      </c>
      <c r="D5981" s="3">
        <v>3352.75</v>
      </c>
      <c r="E5981" s="3">
        <v>3302.03002929688</v>
      </c>
      <c r="F5981" s="3">
        <v>3350.4599609375</v>
      </c>
    </row>
    <row r="5982" ht="12.75" customHeight="1">
      <c r="A5982" s="4">
        <v>45050.0</v>
      </c>
      <c r="B5982" s="2" t="s">
        <v>7</v>
      </c>
      <c r="C5982" s="3">
        <v>68.1600036621094</v>
      </c>
      <c r="D5982" s="3">
        <v>69.8399963378906</v>
      </c>
      <c r="E5982" s="3">
        <v>63.6399993896484</v>
      </c>
      <c r="F5982" s="3">
        <v>68.5599975585938</v>
      </c>
    </row>
    <row r="5983" ht="12.75" customHeight="1">
      <c r="A5983" s="4">
        <v>45051.0</v>
      </c>
      <c r="B5983" s="2" t="s">
        <v>8</v>
      </c>
      <c r="C5983" s="3">
        <v>15837.4404296875</v>
      </c>
      <c r="D5983" s="3">
        <v>15961.5400390625</v>
      </c>
      <c r="E5983" s="3">
        <v>15755.9697265625</v>
      </c>
      <c r="F5983" s="3">
        <v>15961.01953125</v>
      </c>
    </row>
    <row r="5984" ht="12.75" customHeight="1">
      <c r="A5984" s="4">
        <v>45051.0</v>
      </c>
      <c r="B5984" s="2" t="s">
        <v>9</v>
      </c>
      <c r="C5984" s="3">
        <v>18117.30078125</v>
      </c>
      <c r="D5984" s="3">
        <v>18216.94921875</v>
      </c>
      <c r="E5984" s="3">
        <v>18055.44921875</v>
      </c>
      <c r="F5984" s="3">
        <v>18069.0</v>
      </c>
    </row>
    <row r="5985" ht="12.75" customHeight="1">
      <c r="A5985" s="4">
        <v>45051.0</v>
      </c>
      <c r="B5985" s="2" t="s">
        <v>6</v>
      </c>
      <c r="C5985" s="3">
        <v>4084.72998046875</v>
      </c>
      <c r="D5985" s="3">
        <v>4147.02001953125</v>
      </c>
      <c r="E5985" s="3">
        <v>4084.72998046875</v>
      </c>
      <c r="F5985" s="3">
        <v>4136.25</v>
      </c>
    </row>
    <row r="5986" ht="12.75" customHeight="1">
      <c r="A5986" s="4">
        <v>45051.0</v>
      </c>
      <c r="B5986" s="2" t="s">
        <v>10</v>
      </c>
      <c r="C5986" s="3">
        <v>3350.64990234375</v>
      </c>
      <c r="D5986" s="3">
        <v>3364.13989257813</v>
      </c>
      <c r="E5986" s="3">
        <v>3321.18994140625</v>
      </c>
      <c r="F5986" s="3">
        <v>3334.5</v>
      </c>
    </row>
    <row r="5987" ht="12.75" customHeight="1">
      <c r="A5987" s="4">
        <v>45051.0</v>
      </c>
      <c r="B5987" s="2" t="s">
        <v>7</v>
      </c>
      <c r="C5987" s="3">
        <v>68.6999969482422</v>
      </c>
      <c r="D5987" s="3">
        <v>71.8099975585938</v>
      </c>
      <c r="E5987" s="3">
        <v>68.4800033569336</v>
      </c>
      <c r="F5987" s="3">
        <v>71.3399963378906</v>
      </c>
    </row>
    <row r="5988" ht="12.75" customHeight="1">
      <c r="A5988" s="4">
        <v>45054.0</v>
      </c>
      <c r="B5988" s="2" t="s">
        <v>8</v>
      </c>
      <c r="C5988" s="3">
        <v>15967.5703125</v>
      </c>
      <c r="D5988" s="3">
        <v>15996.16015625</v>
      </c>
      <c r="E5988" s="3">
        <v>15933.6904296875</v>
      </c>
      <c r="F5988" s="3">
        <v>15952.830078125</v>
      </c>
    </row>
    <row r="5989" ht="12.75" customHeight="1">
      <c r="A5989" s="4">
        <v>45054.0</v>
      </c>
      <c r="B5989" s="2" t="s">
        <v>9</v>
      </c>
      <c r="C5989" s="3">
        <v>18120.599609375</v>
      </c>
      <c r="D5989" s="3">
        <v>18286.94921875</v>
      </c>
      <c r="E5989" s="3">
        <v>18100.30078125</v>
      </c>
      <c r="F5989" s="3">
        <v>18264.400390625</v>
      </c>
    </row>
    <row r="5990" ht="12.75" customHeight="1">
      <c r="A5990" s="4">
        <v>45054.0</v>
      </c>
      <c r="B5990" s="2" t="s">
        <v>11</v>
      </c>
      <c r="C5990" s="3">
        <v>29095.4609375</v>
      </c>
      <c r="D5990" s="3">
        <v>29144.119140625</v>
      </c>
      <c r="E5990" s="3">
        <v>28931.810546875</v>
      </c>
      <c r="F5990" s="3">
        <v>28949.880859375</v>
      </c>
    </row>
    <row r="5991" ht="12.75" customHeight="1">
      <c r="A5991" s="4">
        <v>45054.0</v>
      </c>
      <c r="B5991" s="2" t="s">
        <v>6</v>
      </c>
      <c r="C5991" s="3">
        <v>4136.97998046875</v>
      </c>
      <c r="D5991" s="3">
        <v>4142.2998046875</v>
      </c>
      <c r="E5991" s="3">
        <v>4123.81005859375</v>
      </c>
      <c r="F5991" s="3">
        <v>4138.1201171875</v>
      </c>
    </row>
    <row r="5992" ht="12.75" customHeight="1">
      <c r="A5992" s="4">
        <v>45054.0</v>
      </c>
      <c r="B5992" s="2" t="s">
        <v>10</v>
      </c>
      <c r="C5992" s="3">
        <v>3340.98999023438</v>
      </c>
      <c r="D5992" s="3">
        <v>3400.17993164063</v>
      </c>
      <c r="E5992" s="3">
        <v>3340.98999023438</v>
      </c>
      <c r="F5992" s="3">
        <v>3395.0</v>
      </c>
    </row>
    <row r="5993" ht="12.75" customHeight="1">
      <c r="A5993" s="4">
        <v>45054.0</v>
      </c>
      <c r="B5993" s="2" t="s">
        <v>7</v>
      </c>
      <c r="C5993" s="3">
        <v>71.3499984741211</v>
      </c>
      <c r="D5993" s="3">
        <v>73.6900024414063</v>
      </c>
      <c r="E5993" s="3">
        <v>71.0400009155273</v>
      </c>
      <c r="F5993" s="3">
        <v>73.1600036621094</v>
      </c>
    </row>
    <row r="5994" ht="12.75" customHeight="1">
      <c r="A5994" s="4">
        <v>45055.0</v>
      </c>
      <c r="B5994" s="2" t="s">
        <v>8</v>
      </c>
      <c r="C5994" s="3">
        <v>15950.8896484375</v>
      </c>
      <c r="D5994" s="3">
        <v>15962.6201171875</v>
      </c>
      <c r="E5994" s="3">
        <v>15879.5595703125</v>
      </c>
      <c r="F5994" s="3">
        <v>15955.48046875</v>
      </c>
    </row>
    <row r="5995" ht="12.75" customHeight="1">
      <c r="A5995" s="4">
        <v>45055.0</v>
      </c>
      <c r="B5995" s="2" t="s">
        <v>9</v>
      </c>
      <c r="C5995" s="3">
        <v>18303.400390625</v>
      </c>
      <c r="D5995" s="3">
        <v>18344.19921875</v>
      </c>
      <c r="E5995" s="3">
        <v>18229.650390625</v>
      </c>
      <c r="F5995" s="3">
        <v>18265.94921875</v>
      </c>
    </row>
    <row r="5996" ht="12.75" customHeight="1">
      <c r="A5996" s="4">
        <v>45055.0</v>
      </c>
      <c r="B5996" s="2" t="s">
        <v>11</v>
      </c>
      <c r="C5996" s="3">
        <v>29020.630859375</v>
      </c>
      <c r="D5996" s="3">
        <v>29262.359375</v>
      </c>
      <c r="E5996" s="3">
        <v>29020.630859375</v>
      </c>
      <c r="F5996" s="3">
        <v>29242.8203125</v>
      </c>
    </row>
    <row r="5997" ht="12.75" customHeight="1">
      <c r="A5997" s="4">
        <v>45055.0</v>
      </c>
      <c r="B5997" s="2" t="s">
        <v>6</v>
      </c>
      <c r="C5997" s="3">
        <v>4124.25</v>
      </c>
      <c r="D5997" s="3">
        <v>4130.35009765625</v>
      </c>
      <c r="E5997" s="3">
        <v>4116.64990234375</v>
      </c>
      <c r="F5997" s="3">
        <v>4119.169921875</v>
      </c>
    </row>
    <row r="5998" ht="12.75" customHeight="1">
      <c r="A5998" s="4">
        <v>45055.0</v>
      </c>
      <c r="B5998" s="2" t="s">
        <v>10</v>
      </c>
      <c r="C5998" s="3">
        <v>3402.38989257813</v>
      </c>
      <c r="D5998" s="3">
        <v>3418.94995117188</v>
      </c>
      <c r="E5998" s="3">
        <v>3356.1201171875</v>
      </c>
      <c r="F5998" s="3">
        <v>3357.669921875</v>
      </c>
    </row>
    <row r="5999" ht="12.75" customHeight="1">
      <c r="A5999" s="4">
        <v>45055.0</v>
      </c>
      <c r="B5999" s="2" t="s">
        <v>7</v>
      </c>
      <c r="C5999" s="3">
        <v>72.8399963378906</v>
      </c>
      <c r="D5999" s="3">
        <v>73.7799987792969</v>
      </c>
      <c r="E5999" s="3">
        <v>71.3399963378906</v>
      </c>
      <c r="F5999" s="3">
        <v>73.7099990844727</v>
      </c>
    </row>
    <row r="6000" ht="12.75" customHeight="1">
      <c r="A6000" s="4">
        <v>45056.0</v>
      </c>
      <c r="B6000" s="2" t="s">
        <v>8</v>
      </c>
      <c r="C6000" s="3">
        <v>15973.3798828125</v>
      </c>
      <c r="D6000" s="3">
        <v>15984.8203125</v>
      </c>
      <c r="E6000" s="3">
        <v>15848.6904296875</v>
      </c>
      <c r="F6000" s="3">
        <v>15896.23046875</v>
      </c>
    </row>
    <row r="6001" ht="12.75" customHeight="1">
      <c r="A6001" s="4">
        <v>45056.0</v>
      </c>
      <c r="B6001" s="2" t="s">
        <v>9</v>
      </c>
      <c r="C6001" s="3">
        <v>18313.599609375</v>
      </c>
      <c r="D6001" s="3">
        <v>18326.75</v>
      </c>
      <c r="E6001" s="3">
        <v>18211.94921875</v>
      </c>
      <c r="F6001" s="3">
        <v>18315.099609375</v>
      </c>
    </row>
    <row r="6002" ht="12.75" customHeight="1">
      <c r="A6002" s="4">
        <v>45056.0</v>
      </c>
      <c r="B6002" s="2" t="s">
        <v>11</v>
      </c>
      <c r="C6002" s="3">
        <v>29189.41015625</v>
      </c>
      <c r="D6002" s="3">
        <v>29195.16015625</v>
      </c>
      <c r="E6002" s="3">
        <v>29070.109375</v>
      </c>
      <c r="F6002" s="3">
        <v>29122.1796875</v>
      </c>
    </row>
    <row r="6003" ht="12.75" customHeight="1">
      <c r="A6003" s="4">
        <v>45056.0</v>
      </c>
      <c r="B6003" s="2" t="s">
        <v>6</v>
      </c>
      <c r="C6003" s="3">
        <v>4143.740234375</v>
      </c>
      <c r="D6003" s="3">
        <v>4154.27978515625</v>
      </c>
      <c r="E6003" s="3">
        <v>4098.919921875</v>
      </c>
      <c r="F6003" s="3">
        <v>4137.64013671875</v>
      </c>
    </row>
    <row r="6004" ht="12.75" customHeight="1">
      <c r="A6004" s="4">
        <v>45056.0</v>
      </c>
      <c r="B6004" s="2" t="s">
        <v>10</v>
      </c>
      <c r="C6004" s="3">
        <v>3347.69995117188</v>
      </c>
      <c r="D6004" s="3">
        <v>3349.71997070313</v>
      </c>
      <c r="E6004" s="3">
        <v>3305.25</v>
      </c>
      <c r="F6004" s="3">
        <v>3319.14990234375</v>
      </c>
    </row>
    <row r="6005" ht="12.75" customHeight="1">
      <c r="A6005" s="4">
        <v>45056.0</v>
      </c>
      <c r="B6005" s="2" t="s">
        <v>7</v>
      </c>
      <c r="C6005" s="3">
        <v>73.5800018310547</v>
      </c>
      <c r="D6005" s="3">
        <v>73.8899993896484</v>
      </c>
      <c r="E6005" s="3">
        <v>71.8000030517578</v>
      </c>
      <c r="F6005" s="3">
        <v>72.5599975585938</v>
      </c>
    </row>
    <row r="6006" ht="12.75" customHeight="1">
      <c r="A6006" s="4">
        <v>45057.0</v>
      </c>
      <c r="B6006" s="2" t="s">
        <v>8</v>
      </c>
      <c r="C6006" s="3">
        <v>15943.849609375</v>
      </c>
      <c r="D6006" s="3">
        <v>15970.5400390625</v>
      </c>
      <c r="E6006" s="3">
        <v>15754.759765625</v>
      </c>
      <c r="F6006" s="3">
        <v>15834.91015625</v>
      </c>
    </row>
    <row r="6007" ht="12.75" customHeight="1">
      <c r="A6007" s="4">
        <v>45057.0</v>
      </c>
      <c r="B6007" s="2" t="s">
        <v>9</v>
      </c>
      <c r="C6007" s="3">
        <v>18357.80078125</v>
      </c>
      <c r="D6007" s="3">
        <v>18389.69921875</v>
      </c>
      <c r="E6007" s="3">
        <v>18270.400390625</v>
      </c>
      <c r="F6007" s="3">
        <v>18297.0</v>
      </c>
    </row>
    <row r="6008" ht="12.75" customHeight="1">
      <c r="A6008" s="4">
        <v>45057.0</v>
      </c>
      <c r="B6008" s="2" t="s">
        <v>11</v>
      </c>
      <c r="C6008" s="3">
        <v>29110.7890625</v>
      </c>
      <c r="D6008" s="3">
        <v>29165.58984375</v>
      </c>
      <c r="E6008" s="3">
        <v>29028.7109375</v>
      </c>
      <c r="F6008" s="3">
        <v>29126.720703125</v>
      </c>
    </row>
    <row r="6009" ht="12.75" customHeight="1">
      <c r="A6009" s="4">
        <v>45057.0</v>
      </c>
      <c r="B6009" s="2" t="s">
        <v>6</v>
      </c>
      <c r="C6009" s="3">
        <v>4132.240234375</v>
      </c>
      <c r="D6009" s="3">
        <v>4132.7998046875</v>
      </c>
      <c r="E6009" s="3">
        <v>4109.2900390625</v>
      </c>
      <c r="F6009" s="3">
        <v>4130.6201171875</v>
      </c>
    </row>
    <row r="6010" ht="12.75" customHeight="1">
      <c r="A6010" s="4">
        <v>45057.0</v>
      </c>
      <c r="B6010" s="2" t="s">
        <v>10</v>
      </c>
      <c r="C6010" s="3">
        <v>3323.65991210938</v>
      </c>
      <c r="D6010" s="3">
        <v>3333.25</v>
      </c>
      <c r="E6010" s="3">
        <v>3307.2900390625</v>
      </c>
      <c r="F6010" s="3">
        <v>3309.55004882813</v>
      </c>
    </row>
    <row r="6011" ht="12.75" customHeight="1">
      <c r="A6011" s="4">
        <v>45057.0</v>
      </c>
      <c r="B6011" s="2" t="s">
        <v>7</v>
      </c>
      <c r="C6011" s="3">
        <v>72.7699966430664</v>
      </c>
      <c r="D6011" s="3">
        <v>73.5</v>
      </c>
      <c r="E6011" s="3">
        <v>70.629997253418</v>
      </c>
      <c r="F6011" s="3">
        <v>70.870002746582</v>
      </c>
    </row>
    <row r="6012" ht="12.75" customHeight="1">
      <c r="A6012" s="4">
        <v>45058.0</v>
      </c>
      <c r="B6012" s="2" t="s">
        <v>8</v>
      </c>
      <c r="C6012" s="3">
        <v>15918.25</v>
      </c>
      <c r="D6012" s="3">
        <v>15938.009765625</v>
      </c>
      <c r="E6012" s="3">
        <v>15852.099609375</v>
      </c>
      <c r="F6012" s="3">
        <v>15913.8203125</v>
      </c>
    </row>
    <row r="6013" ht="12.75" customHeight="1">
      <c r="A6013" s="4">
        <v>45058.0</v>
      </c>
      <c r="B6013" s="2" t="s">
        <v>9</v>
      </c>
      <c r="C6013" s="3">
        <v>18273.75</v>
      </c>
      <c r="D6013" s="3">
        <v>18342.75</v>
      </c>
      <c r="E6013" s="3">
        <v>18194.55078125</v>
      </c>
      <c r="F6013" s="3">
        <v>18314.80078125</v>
      </c>
    </row>
    <row r="6014" ht="12.75" customHeight="1">
      <c r="A6014" s="4">
        <v>45058.0</v>
      </c>
      <c r="B6014" s="2" t="s">
        <v>11</v>
      </c>
      <c r="C6014" s="3">
        <v>29199.30078125</v>
      </c>
      <c r="D6014" s="3">
        <v>29426.060546875</v>
      </c>
      <c r="E6014" s="3">
        <v>29141.51953125</v>
      </c>
      <c r="F6014" s="3">
        <v>29388.30078125</v>
      </c>
    </row>
    <row r="6015" ht="12.75" customHeight="1">
      <c r="A6015" s="4">
        <v>45058.0</v>
      </c>
      <c r="B6015" s="2" t="s">
        <v>6</v>
      </c>
      <c r="C6015" s="3">
        <v>4138.5400390625</v>
      </c>
      <c r="D6015" s="3">
        <v>4143.740234375</v>
      </c>
      <c r="E6015" s="3">
        <v>4099.1201171875</v>
      </c>
      <c r="F6015" s="3">
        <v>4124.080078125</v>
      </c>
    </row>
    <row r="6016" ht="12.75" customHeight="1">
      <c r="A6016" s="4">
        <v>45058.0</v>
      </c>
      <c r="B6016" s="2" t="s">
        <v>10</v>
      </c>
      <c r="C6016" s="3">
        <v>3304.4599609375</v>
      </c>
      <c r="D6016" s="3">
        <v>3319.1298828125</v>
      </c>
      <c r="E6016" s="3">
        <v>3271.42993164063</v>
      </c>
      <c r="F6016" s="3">
        <v>3272.36010742188</v>
      </c>
    </row>
    <row r="6017" ht="12.75" customHeight="1">
      <c r="A6017" s="4">
        <v>45058.0</v>
      </c>
      <c r="B6017" s="2" t="s">
        <v>7</v>
      </c>
      <c r="C6017" s="3">
        <v>71.4199981689453</v>
      </c>
      <c r="D6017" s="3">
        <v>71.7799987792969</v>
      </c>
      <c r="E6017" s="3">
        <v>69.9300003051758</v>
      </c>
      <c r="F6017" s="3">
        <v>70.0400009155273</v>
      </c>
    </row>
    <row r="6018" ht="12.75" customHeight="1">
      <c r="A6018" s="4">
        <v>45061.0</v>
      </c>
      <c r="B6018" s="2" t="s">
        <v>8</v>
      </c>
      <c r="C6018" s="3">
        <v>15966.9599609375</v>
      </c>
      <c r="D6018" s="3">
        <v>15982.099609375</v>
      </c>
      <c r="E6018" s="3">
        <v>15874.240234375</v>
      </c>
      <c r="F6018" s="3">
        <v>15917.240234375</v>
      </c>
    </row>
    <row r="6019" ht="12.75" customHeight="1">
      <c r="A6019" s="4">
        <v>45061.0</v>
      </c>
      <c r="B6019" s="2" t="s">
        <v>9</v>
      </c>
      <c r="C6019" s="3">
        <v>18339.30078125</v>
      </c>
      <c r="D6019" s="3">
        <v>18458.900390625</v>
      </c>
      <c r="E6019" s="3">
        <v>18287.900390625</v>
      </c>
      <c r="F6019" s="3">
        <v>18398.849609375</v>
      </c>
    </row>
    <row r="6020" ht="12.75" customHeight="1">
      <c r="A6020" s="4">
        <v>45061.0</v>
      </c>
      <c r="B6020" s="2" t="s">
        <v>11</v>
      </c>
      <c r="C6020" s="3">
        <v>29547.0390625</v>
      </c>
      <c r="D6020" s="3">
        <v>29629.470703125</v>
      </c>
      <c r="E6020" s="3">
        <v>29475.970703125</v>
      </c>
      <c r="F6020" s="3">
        <v>29626.33984375</v>
      </c>
    </row>
    <row r="6021" ht="12.75" customHeight="1">
      <c r="A6021" s="4">
        <v>45061.0</v>
      </c>
      <c r="B6021" s="2" t="s">
        <v>6</v>
      </c>
      <c r="C6021" s="3">
        <v>4126.64990234375</v>
      </c>
      <c r="D6021" s="3">
        <v>4141.25</v>
      </c>
      <c r="E6021" s="3">
        <v>4110.27001953125</v>
      </c>
      <c r="F6021" s="3">
        <v>4136.27978515625</v>
      </c>
    </row>
    <row r="6022" ht="12.75" customHeight="1">
      <c r="A6022" s="4">
        <v>45061.0</v>
      </c>
      <c r="B6022" s="2" t="s">
        <v>10</v>
      </c>
      <c r="C6022" s="3">
        <v>3269.8798828125</v>
      </c>
      <c r="D6022" s="3">
        <v>3310.73999023438</v>
      </c>
      <c r="E6022" s="3">
        <v>3235.8701171875</v>
      </c>
      <c r="F6022" s="3">
        <v>3310.73999023438</v>
      </c>
    </row>
    <row r="6023" ht="12.75" customHeight="1">
      <c r="A6023" s="4">
        <v>45061.0</v>
      </c>
      <c r="B6023" s="2" t="s">
        <v>7</v>
      </c>
      <c r="C6023" s="3">
        <v>70.0400009155273</v>
      </c>
      <c r="D6023" s="3">
        <v>71.6900024414063</v>
      </c>
      <c r="E6023" s="3">
        <v>69.4100036621094</v>
      </c>
      <c r="F6023" s="3">
        <v>71.1100006103516</v>
      </c>
    </row>
    <row r="6024" ht="12.75" customHeight="1">
      <c r="A6024" s="4">
        <v>45062.0</v>
      </c>
      <c r="B6024" s="2" t="s">
        <v>8</v>
      </c>
      <c r="C6024" s="3">
        <v>15892.7802734375</v>
      </c>
      <c r="D6024" s="3">
        <v>15968.41015625</v>
      </c>
      <c r="E6024" s="3">
        <v>15862.3701171875</v>
      </c>
      <c r="F6024" s="3">
        <v>15897.9296875</v>
      </c>
    </row>
    <row r="6025" ht="12.75" customHeight="1">
      <c r="A6025" s="4">
        <v>45062.0</v>
      </c>
      <c r="B6025" s="2" t="s">
        <v>9</v>
      </c>
      <c r="C6025" s="3">
        <v>18432.349609375</v>
      </c>
      <c r="D6025" s="3">
        <v>18432.349609375</v>
      </c>
      <c r="E6025" s="3">
        <v>18264.349609375</v>
      </c>
      <c r="F6025" s="3">
        <v>18286.5</v>
      </c>
    </row>
    <row r="6026" ht="12.75" customHeight="1">
      <c r="A6026" s="4">
        <v>45062.0</v>
      </c>
      <c r="B6026" s="2" t="s">
        <v>11</v>
      </c>
      <c r="C6026" s="3">
        <v>29838.009765625</v>
      </c>
      <c r="D6026" s="3">
        <v>29916.560546875</v>
      </c>
      <c r="E6026" s="3">
        <v>29779.0703125</v>
      </c>
      <c r="F6026" s="3">
        <v>29842.990234375</v>
      </c>
    </row>
    <row r="6027" ht="12.75" customHeight="1">
      <c r="A6027" s="4">
        <v>45062.0</v>
      </c>
      <c r="B6027" s="2" t="s">
        <v>6</v>
      </c>
      <c r="C6027" s="3">
        <v>4127.9501953125</v>
      </c>
      <c r="D6027" s="3">
        <v>4135.5400390625</v>
      </c>
      <c r="E6027" s="3">
        <v>4109.85986328125</v>
      </c>
      <c r="F6027" s="3">
        <v>4109.89990234375</v>
      </c>
    </row>
    <row r="6028" ht="12.75" customHeight="1">
      <c r="A6028" s="4">
        <v>45062.0</v>
      </c>
      <c r="B6028" s="2" t="s">
        <v>10</v>
      </c>
      <c r="C6028" s="3">
        <v>3310.15991210938</v>
      </c>
      <c r="D6028" s="3">
        <v>3317.89990234375</v>
      </c>
      <c r="E6028" s="3">
        <v>3282.48999023438</v>
      </c>
      <c r="F6028" s="3">
        <v>3290.98999023438</v>
      </c>
    </row>
    <row r="6029" ht="12.75" customHeight="1">
      <c r="A6029" s="4">
        <v>45062.0</v>
      </c>
      <c r="B6029" s="2" t="s">
        <v>7</v>
      </c>
      <c r="C6029" s="3">
        <v>71.3199996948242</v>
      </c>
      <c r="D6029" s="3">
        <v>71.7900009155273</v>
      </c>
      <c r="E6029" s="3">
        <v>70.4499969482422</v>
      </c>
      <c r="F6029" s="3">
        <v>70.8600006103516</v>
      </c>
    </row>
    <row r="6030" ht="12.75" customHeight="1">
      <c r="A6030" s="4">
        <v>45063.0</v>
      </c>
      <c r="B6030" s="2" t="s">
        <v>8</v>
      </c>
      <c r="C6030" s="3">
        <v>15883.6103515625</v>
      </c>
      <c r="D6030" s="3">
        <v>15992.76953125</v>
      </c>
      <c r="E6030" s="3">
        <v>15862.150390625</v>
      </c>
      <c r="F6030" s="3">
        <v>15951.2998046875</v>
      </c>
    </row>
    <row r="6031" ht="12.75" customHeight="1">
      <c r="A6031" s="4">
        <v>45063.0</v>
      </c>
      <c r="B6031" s="2" t="s">
        <v>9</v>
      </c>
      <c r="C6031" s="3">
        <v>18300.44921875</v>
      </c>
      <c r="D6031" s="3">
        <v>18309.0</v>
      </c>
      <c r="E6031" s="3">
        <v>18115.349609375</v>
      </c>
      <c r="F6031" s="3">
        <v>18181.75</v>
      </c>
    </row>
    <row r="6032" ht="12.75" customHeight="1">
      <c r="A6032" s="4">
        <v>45063.0</v>
      </c>
      <c r="B6032" s="2" t="s">
        <v>11</v>
      </c>
      <c r="C6032" s="3">
        <v>29912.439453125</v>
      </c>
      <c r="D6032" s="3">
        <v>30115.3203125</v>
      </c>
      <c r="E6032" s="3">
        <v>29912.439453125</v>
      </c>
      <c r="F6032" s="3">
        <v>30093.58984375</v>
      </c>
    </row>
    <row r="6033" ht="12.75" customHeight="1">
      <c r="A6033" s="4">
        <v>45063.0</v>
      </c>
      <c r="B6033" s="2" t="s">
        <v>6</v>
      </c>
      <c r="C6033" s="3">
        <v>4122.85009765625</v>
      </c>
      <c r="D6033" s="3">
        <v>4164.669921875</v>
      </c>
      <c r="E6033" s="3">
        <v>4113.6201171875</v>
      </c>
      <c r="F6033" s="3">
        <v>4158.77001953125</v>
      </c>
    </row>
    <row r="6034" ht="12.75" customHeight="1">
      <c r="A6034" s="4">
        <v>45063.0</v>
      </c>
      <c r="B6034" s="2" t="s">
        <v>10</v>
      </c>
      <c r="C6034" s="3">
        <v>3281.96997070313</v>
      </c>
      <c r="D6034" s="3">
        <v>3298.52001953125</v>
      </c>
      <c r="E6034" s="3">
        <v>3269.88989257813</v>
      </c>
      <c r="F6034" s="3">
        <v>3284.22998046875</v>
      </c>
    </row>
    <row r="6035" ht="12.75" customHeight="1">
      <c r="A6035" s="4">
        <v>45063.0</v>
      </c>
      <c r="B6035" s="2" t="s">
        <v>7</v>
      </c>
      <c r="C6035" s="3">
        <v>70.5999984741211</v>
      </c>
      <c r="D6035" s="3">
        <v>73.2600021362305</v>
      </c>
      <c r="E6035" s="3">
        <v>70.0400009155273</v>
      </c>
      <c r="F6035" s="3">
        <v>72.8300018310547</v>
      </c>
    </row>
    <row r="6036" ht="12.75" customHeight="1">
      <c r="A6036" s="4">
        <v>45064.0</v>
      </c>
      <c r="B6036" s="2" t="s">
        <v>8</v>
      </c>
      <c r="C6036" s="3">
        <v>16069.419921875</v>
      </c>
      <c r="D6036" s="3">
        <v>16230.4404296875</v>
      </c>
      <c r="E6036" s="3">
        <v>16069.419921875</v>
      </c>
      <c r="F6036" s="3">
        <v>16163.3603515625</v>
      </c>
    </row>
    <row r="6037" ht="12.75" customHeight="1">
      <c r="A6037" s="4">
        <v>45064.0</v>
      </c>
      <c r="B6037" s="2" t="s">
        <v>9</v>
      </c>
      <c r="C6037" s="3">
        <v>18287.5</v>
      </c>
      <c r="D6037" s="3">
        <v>18297.19921875</v>
      </c>
      <c r="E6037" s="3">
        <v>18104.849609375</v>
      </c>
      <c r="F6037" s="3">
        <v>18129.94921875</v>
      </c>
    </row>
    <row r="6038" ht="12.75" customHeight="1">
      <c r="A6038" s="4">
        <v>45064.0</v>
      </c>
      <c r="B6038" s="2" t="s">
        <v>11</v>
      </c>
      <c r="C6038" s="3">
        <v>30432.5390625</v>
      </c>
      <c r="D6038" s="3">
        <v>30667.130859375</v>
      </c>
      <c r="E6038" s="3">
        <v>30381.900390625</v>
      </c>
      <c r="F6038" s="3">
        <v>30573.9296875</v>
      </c>
    </row>
    <row r="6039" ht="12.75" customHeight="1">
      <c r="A6039" s="4">
        <v>45064.0</v>
      </c>
      <c r="B6039" s="2" t="s">
        <v>6</v>
      </c>
      <c r="C6039" s="3">
        <v>4157.68017578125</v>
      </c>
      <c r="D6039" s="3">
        <v>4202.2001953125</v>
      </c>
      <c r="E6039" s="3">
        <v>4153.5</v>
      </c>
      <c r="F6039" s="3">
        <v>4198.0498046875</v>
      </c>
    </row>
    <row r="6040" ht="12.75" customHeight="1">
      <c r="A6040" s="4">
        <v>45064.0</v>
      </c>
      <c r="B6040" s="2" t="s">
        <v>10</v>
      </c>
      <c r="C6040" s="3">
        <v>3288.40991210938</v>
      </c>
      <c r="D6040" s="3">
        <v>3313.86010742188</v>
      </c>
      <c r="E6040" s="3">
        <v>3284.169921875</v>
      </c>
      <c r="F6040" s="3">
        <v>3297.32006835938</v>
      </c>
    </row>
    <row r="6041" ht="12.75" customHeight="1">
      <c r="A6041" s="4">
        <v>45064.0</v>
      </c>
      <c r="B6041" s="2" t="s">
        <v>7</v>
      </c>
      <c r="C6041" s="3">
        <v>72.75</v>
      </c>
      <c r="D6041" s="3">
        <v>72.870002746582</v>
      </c>
      <c r="E6041" s="3">
        <v>71.4199981689453</v>
      </c>
      <c r="F6041" s="3">
        <v>71.8600006103516</v>
      </c>
    </row>
    <row r="6042" ht="12.75" customHeight="1">
      <c r="A6042" s="4">
        <v>45065.0</v>
      </c>
      <c r="B6042" s="2" t="s">
        <v>8</v>
      </c>
      <c r="C6042" s="3">
        <v>16233.1103515625</v>
      </c>
      <c r="D6042" s="3">
        <v>16331.9404296875</v>
      </c>
      <c r="E6042" s="3">
        <v>16203.599609375</v>
      </c>
      <c r="F6042" s="3">
        <v>16275.3798828125</v>
      </c>
    </row>
    <row r="6043" ht="12.75" customHeight="1">
      <c r="A6043" s="4">
        <v>45065.0</v>
      </c>
      <c r="B6043" s="2" t="s">
        <v>9</v>
      </c>
      <c r="C6043" s="3">
        <v>18186.150390625</v>
      </c>
      <c r="D6043" s="3">
        <v>18218.099609375</v>
      </c>
      <c r="E6043" s="3">
        <v>18060.400390625</v>
      </c>
      <c r="F6043" s="3">
        <v>18203.400390625</v>
      </c>
    </row>
    <row r="6044" ht="12.75" customHeight="1">
      <c r="A6044" s="4">
        <v>45065.0</v>
      </c>
      <c r="B6044" s="2" t="s">
        <v>11</v>
      </c>
      <c r="C6044" s="3">
        <v>30847.359375</v>
      </c>
      <c r="D6044" s="3">
        <v>30924.5703125</v>
      </c>
      <c r="E6044" s="3">
        <v>30679.16015625</v>
      </c>
      <c r="F6044" s="3">
        <v>30808.349609375</v>
      </c>
    </row>
    <row r="6045" ht="12.75" customHeight="1">
      <c r="A6045" s="4">
        <v>45065.0</v>
      </c>
      <c r="B6045" s="2" t="s">
        <v>6</v>
      </c>
      <c r="C6045" s="3">
        <v>4204.14990234375</v>
      </c>
      <c r="D6045" s="3">
        <v>4212.91015625</v>
      </c>
      <c r="E6045" s="3">
        <v>4180.2001953125</v>
      </c>
      <c r="F6045" s="3">
        <v>4191.97998046875</v>
      </c>
    </row>
    <row r="6046" ht="12.75" customHeight="1">
      <c r="A6046" s="4">
        <v>45065.0</v>
      </c>
      <c r="B6046" s="2" t="s">
        <v>10</v>
      </c>
      <c r="C6046" s="3">
        <v>3288.88989257813</v>
      </c>
      <c r="D6046" s="3">
        <v>3302.34008789063</v>
      </c>
      <c r="E6046" s="3">
        <v>3268.21997070313</v>
      </c>
      <c r="F6046" s="3">
        <v>3283.5400390625</v>
      </c>
    </row>
    <row r="6047" ht="12.75" customHeight="1">
      <c r="A6047" s="4">
        <v>45065.0</v>
      </c>
      <c r="B6047" s="2" t="s">
        <v>7</v>
      </c>
      <c r="C6047" s="3">
        <v>71.9400024414063</v>
      </c>
      <c r="D6047" s="3">
        <v>73.4000015258789</v>
      </c>
      <c r="E6047" s="3">
        <v>71.0299987792969</v>
      </c>
      <c r="F6047" s="3">
        <v>71.5500030517578</v>
      </c>
    </row>
    <row r="6048" ht="12.75" customHeight="1">
      <c r="A6048" s="4">
        <v>45068.0</v>
      </c>
      <c r="B6048" s="2" t="s">
        <v>8</v>
      </c>
      <c r="C6048" s="3">
        <v>16235.98046875</v>
      </c>
      <c r="D6048" s="3">
        <v>16267.9296875</v>
      </c>
      <c r="E6048" s="3">
        <v>16196.3603515625</v>
      </c>
      <c r="F6048" s="3">
        <v>16223.990234375</v>
      </c>
    </row>
    <row r="6049" ht="12.75" customHeight="1">
      <c r="A6049" s="4">
        <v>45068.0</v>
      </c>
      <c r="B6049" s="2" t="s">
        <v>9</v>
      </c>
      <c r="C6049" s="3">
        <v>18201.099609375</v>
      </c>
      <c r="D6049" s="3">
        <v>18335.25</v>
      </c>
      <c r="E6049" s="3">
        <v>18178.849609375</v>
      </c>
      <c r="F6049" s="3">
        <v>18314.400390625</v>
      </c>
    </row>
    <row r="6050" ht="12.75" customHeight="1">
      <c r="A6050" s="4">
        <v>45068.0</v>
      </c>
      <c r="B6050" s="2" t="s">
        <v>11</v>
      </c>
      <c r="C6050" s="3">
        <v>30735.7109375</v>
      </c>
      <c r="D6050" s="3">
        <v>31086.8203125</v>
      </c>
      <c r="E6050" s="3">
        <v>30689.26953125</v>
      </c>
      <c r="F6050" s="3">
        <v>31086.8203125</v>
      </c>
    </row>
    <row r="6051" ht="12.75" customHeight="1">
      <c r="A6051" s="4">
        <v>45068.0</v>
      </c>
      <c r="B6051" s="2" t="s">
        <v>6</v>
      </c>
      <c r="C6051" s="3">
        <v>4190.77978515625</v>
      </c>
      <c r="D6051" s="3">
        <v>4209.22021484375</v>
      </c>
      <c r="E6051" s="3">
        <v>4179.68017578125</v>
      </c>
      <c r="F6051" s="3">
        <v>4192.6298828125</v>
      </c>
    </row>
    <row r="6052" ht="12.75" customHeight="1">
      <c r="A6052" s="4">
        <v>45068.0</v>
      </c>
      <c r="B6052" s="2" t="s">
        <v>10</v>
      </c>
      <c r="C6052" s="3">
        <v>3278.60009765625</v>
      </c>
      <c r="D6052" s="3">
        <v>3308.53002929688</v>
      </c>
      <c r="E6052" s="3">
        <v>3276.5400390625</v>
      </c>
      <c r="F6052" s="3">
        <v>3296.46997070313</v>
      </c>
    </row>
    <row r="6053" ht="12.75" customHeight="1">
      <c r="A6053" s="4">
        <v>45068.0</v>
      </c>
      <c r="B6053" s="2" t="s">
        <v>7</v>
      </c>
      <c r="C6053" s="3">
        <v>71.6999969482422</v>
      </c>
      <c r="D6053" s="3">
        <v>72.3600006103516</v>
      </c>
      <c r="E6053" s="3">
        <v>70.5500030517578</v>
      </c>
      <c r="F6053" s="3">
        <v>71.9899978637695</v>
      </c>
    </row>
    <row r="6054" ht="12.75" customHeight="1">
      <c r="A6054" s="4">
        <v>45069.0</v>
      </c>
      <c r="B6054" s="2" t="s">
        <v>8</v>
      </c>
      <c r="C6054" s="3">
        <v>16186.4404296875</v>
      </c>
      <c r="D6054" s="3">
        <v>16224.3203125</v>
      </c>
      <c r="E6054" s="3">
        <v>16143.98046875</v>
      </c>
      <c r="F6054" s="3">
        <v>16152.8603515625</v>
      </c>
    </row>
    <row r="6055" ht="12.75" customHeight="1">
      <c r="A6055" s="4">
        <v>45069.0</v>
      </c>
      <c r="B6055" s="2" t="s">
        <v>9</v>
      </c>
      <c r="C6055" s="3">
        <v>18362.900390625</v>
      </c>
      <c r="D6055" s="3">
        <v>18419.75</v>
      </c>
      <c r="E6055" s="3">
        <v>18324.19921875</v>
      </c>
      <c r="F6055" s="3">
        <v>18348.0</v>
      </c>
    </row>
    <row r="6056" ht="12.75" customHeight="1">
      <c r="A6056" s="4">
        <v>45069.0</v>
      </c>
      <c r="B6056" s="2" t="s">
        <v>11</v>
      </c>
      <c r="C6056" s="3">
        <v>31245.720703125</v>
      </c>
      <c r="D6056" s="3">
        <v>31352.529296875</v>
      </c>
      <c r="E6056" s="3">
        <v>30828.73046875</v>
      </c>
      <c r="F6056" s="3">
        <v>30957.76953125</v>
      </c>
    </row>
    <row r="6057" ht="12.75" customHeight="1">
      <c r="A6057" s="4">
        <v>45069.0</v>
      </c>
      <c r="B6057" s="2" t="s">
        <v>6</v>
      </c>
      <c r="C6057" s="3">
        <v>4176.7998046875</v>
      </c>
      <c r="D6057" s="3">
        <v>4185.68017578125</v>
      </c>
      <c r="E6057" s="3">
        <v>4142.5400390625</v>
      </c>
      <c r="F6057" s="3">
        <v>4145.580078125</v>
      </c>
    </row>
    <row r="6058" ht="12.75" customHeight="1">
      <c r="A6058" s="4">
        <v>45069.0</v>
      </c>
      <c r="B6058" s="2" t="s">
        <v>10</v>
      </c>
      <c r="C6058" s="3">
        <v>3294.7900390625</v>
      </c>
      <c r="D6058" s="3">
        <v>3298.22998046875</v>
      </c>
      <c r="E6058" s="3">
        <v>3246.23999023438</v>
      </c>
      <c r="F6058" s="3">
        <v>3246.23999023438</v>
      </c>
    </row>
    <row r="6059" ht="12.75" customHeight="1">
      <c r="A6059" s="4">
        <v>45069.0</v>
      </c>
      <c r="B6059" s="2" t="s">
        <v>7</v>
      </c>
      <c r="C6059" s="3">
        <v>72.0999984741211</v>
      </c>
      <c r="D6059" s="3">
        <v>73.7900009155273</v>
      </c>
      <c r="E6059" s="3">
        <v>71.7099990844727</v>
      </c>
      <c r="F6059" s="3">
        <v>72.9100036621094</v>
      </c>
    </row>
    <row r="6060" ht="12.75" customHeight="1">
      <c r="A6060" s="4">
        <v>45070.0</v>
      </c>
      <c r="B6060" s="2" t="s">
        <v>8</v>
      </c>
      <c r="C6060" s="3">
        <v>16008.51953125</v>
      </c>
      <c r="D6060" s="3">
        <v>16013.2900390625</v>
      </c>
      <c r="E6060" s="3">
        <v>15802.8603515625</v>
      </c>
      <c r="F6060" s="3">
        <v>15842.1298828125</v>
      </c>
    </row>
    <row r="6061" ht="12.75" customHeight="1">
      <c r="A6061" s="4">
        <v>45070.0</v>
      </c>
      <c r="B6061" s="2" t="s">
        <v>9</v>
      </c>
      <c r="C6061" s="3">
        <v>18294.80078125</v>
      </c>
      <c r="D6061" s="3">
        <v>18392.599609375</v>
      </c>
      <c r="E6061" s="3">
        <v>18262.94921875</v>
      </c>
      <c r="F6061" s="3">
        <v>18285.400390625</v>
      </c>
    </row>
    <row r="6062" ht="12.75" customHeight="1">
      <c r="A6062" s="4">
        <v>45070.0</v>
      </c>
      <c r="B6062" s="2" t="s">
        <v>11</v>
      </c>
      <c r="C6062" s="3">
        <v>30728.689453125</v>
      </c>
      <c r="D6062" s="3">
        <v>30856.919921875</v>
      </c>
      <c r="E6062" s="3">
        <v>30566.830078125</v>
      </c>
      <c r="F6062" s="3">
        <v>30682.6796875</v>
      </c>
    </row>
    <row r="6063" ht="12.75" customHeight="1">
      <c r="A6063" s="4">
        <v>45070.0</v>
      </c>
      <c r="B6063" s="2" t="s">
        <v>6</v>
      </c>
      <c r="C6063" s="3">
        <v>4132.9599609375</v>
      </c>
      <c r="D6063" s="3">
        <v>4132.9599609375</v>
      </c>
      <c r="E6063" s="3">
        <v>4103.97998046875</v>
      </c>
      <c r="F6063" s="3">
        <v>4115.240234375</v>
      </c>
    </row>
    <row r="6064" ht="12.75" customHeight="1">
      <c r="A6064" s="4">
        <v>45070.0</v>
      </c>
      <c r="B6064" s="2" t="s">
        <v>10</v>
      </c>
      <c r="C6064" s="3">
        <v>3237.69995117188</v>
      </c>
      <c r="D6064" s="3">
        <v>3237.69995117188</v>
      </c>
      <c r="E6064" s="3">
        <v>3204.3798828125</v>
      </c>
      <c r="F6064" s="3">
        <v>3204.75</v>
      </c>
    </row>
    <row r="6065" ht="12.75" customHeight="1">
      <c r="A6065" s="4">
        <v>45070.0</v>
      </c>
      <c r="B6065" s="2" t="s">
        <v>7</v>
      </c>
      <c r="C6065" s="3">
        <v>73.7699966430664</v>
      </c>
      <c r="D6065" s="3">
        <v>74.7300033569336</v>
      </c>
      <c r="E6065" s="3">
        <v>73.129997253418</v>
      </c>
      <c r="F6065" s="3">
        <v>74.3399963378906</v>
      </c>
    </row>
    <row r="6066" ht="12.75" customHeight="1">
      <c r="A6066" s="4">
        <v>45071.0</v>
      </c>
      <c r="B6066" s="2" t="s">
        <v>8</v>
      </c>
      <c r="C6066" s="3">
        <v>15872.4599609375</v>
      </c>
      <c r="D6066" s="3">
        <v>15872.599609375</v>
      </c>
      <c r="E6066" s="3">
        <v>15726.5</v>
      </c>
      <c r="F6066" s="3">
        <v>15793.7998046875</v>
      </c>
    </row>
    <row r="6067" ht="12.75" customHeight="1">
      <c r="A6067" s="4">
        <v>45071.0</v>
      </c>
      <c r="B6067" s="2" t="s">
        <v>9</v>
      </c>
      <c r="C6067" s="3">
        <v>18268.900390625</v>
      </c>
      <c r="D6067" s="3">
        <v>18338.099609375</v>
      </c>
      <c r="E6067" s="3">
        <v>18202.400390625</v>
      </c>
      <c r="F6067" s="3">
        <v>18321.150390625</v>
      </c>
    </row>
    <row r="6068" ht="12.75" customHeight="1">
      <c r="A6068" s="4">
        <v>45071.0</v>
      </c>
      <c r="B6068" s="2" t="s">
        <v>11</v>
      </c>
      <c r="C6068" s="3">
        <v>30599.26953125</v>
      </c>
      <c r="D6068" s="3">
        <v>30889.98046875</v>
      </c>
      <c r="E6068" s="3">
        <v>30558.140625</v>
      </c>
      <c r="F6068" s="3">
        <v>30801.130859375</v>
      </c>
    </row>
    <row r="6069" ht="12.75" customHeight="1">
      <c r="A6069" s="4">
        <v>45071.0</v>
      </c>
      <c r="B6069" s="2" t="s">
        <v>6</v>
      </c>
      <c r="C6069" s="3">
        <v>4155.7099609375</v>
      </c>
      <c r="D6069" s="3">
        <v>4165.740234375</v>
      </c>
      <c r="E6069" s="3">
        <v>4129.72998046875</v>
      </c>
      <c r="F6069" s="3">
        <v>4151.27978515625</v>
      </c>
    </row>
    <row r="6070" ht="12.75" customHeight="1">
      <c r="A6070" s="4">
        <v>45071.0</v>
      </c>
      <c r="B6070" s="2" t="s">
        <v>10</v>
      </c>
      <c r="C6070" s="3">
        <v>3197.36010742188</v>
      </c>
      <c r="D6070" s="3">
        <v>3207.02001953125</v>
      </c>
      <c r="E6070" s="3">
        <v>3168.57006835938</v>
      </c>
      <c r="F6070" s="3">
        <v>3201.26000976563</v>
      </c>
    </row>
    <row r="6071" ht="12.75" customHeight="1">
      <c r="A6071" s="4">
        <v>45071.0</v>
      </c>
      <c r="B6071" s="2" t="s">
        <v>7</v>
      </c>
      <c r="C6071" s="3">
        <v>74.2099990844727</v>
      </c>
      <c r="D6071" s="3">
        <v>74.370002746582</v>
      </c>
      <c r="E6071" s="3">
        <v>70.9800033569336</v>
      </c>
      <c r="F6071" s="3">
        <v>71.8300018310547</v>
      </c>
    </row>
    <row r="6072" ht="12.75" customHeight="1">
      <c r="A6072" s="4">
        <v>45072.0</v>
      </c>
      <c r="B6072" s="2" t="s">
        <v>8</v>
      </c>
      <c r="C6072" s="3">
        <v>15850.08984375</v>
      </c>
      <c r="D6072" s="3">
        <v>16008.58984375</v>
      </c>
      <c r="E6072" s="3">
        <v>15726.740234375</v>
      </c>
      <c r="F6072" s="3">
        <v>15983.9697265625</v>
      </c>
    </row>
    <row r="6073" ht="12.75" customHeight="1">
      <c r="A6073" s="4">
        <v>45072.0</v>
      </c>
      <c r="B6073" s="2" t="s">
        <v>9</v>
      </c>
      <c r="C6073" s="3">
        <v>18368.349609375</v>
      </c>
      <c r="D6073" s="3">
        <v>18508.55078125</v>
      </c>
      <c r="E6073" s="3">
        <v>18333.150390625</v>
      </c>
      <c r="F6073" s="3">
        <v>18499.349609375</v>
      </c>
    </row>
    <row r="6074" ht="12.75" customHeight="1">
      <c r="A6074" s="4">
        <v>45072.0</v>
      </c>
      <c r="B6074" s="2" t="s">
        <v>11</v>
      </c>
      <c r="C6074" s="3">
        <v>30909.609375</v>
      </c>
      <c r="D6074" s="3">
        <v>31101.599609375</v>
      </c>
      <c r="E6074" s="3">
        <v>30864.490234375</v>
      </c>
      <c r="F6074" s="3">
        <v>30916.310546875</v>
      </c>
    </row>
    <row r="6075" ht="12.75" customHeight="1">
      <c r="A6075" s="4">
        <v>45072.0</v>
      </c>
      <c r="B6075" s="2" t="s">
        <v>6</v>
      </c>
      <c r="C6075" s="3">
        <v>4156.16015625</v>
      </c>
      <c r="D6075" s="3">
        <v>4212.8701171875</v>
      </c>
      <c r="E6075" s="3">
        <v>4156.16015625</v>
      </c>
      <c r="F6075" s="3">
        <v>4205.4501953125</v>
      </c>
    </row>
    <row r="6076" ht="12.75" customHeight="1">
      <c r="A6076" s="4">
        <v>45072.0</v>
      </c>
      <c r="B6076" s="2" t="s">
        <v>10</v>
      </c>
      <c r="C6076" s="3">
        <v>3198.8798828125</v>
      </c>
      <c r="D6076" s="3">
        <v>3220.77001953125</v>
      </c>
      <c r="E6076" s="3">
        <v>3179.82006835938</v>
      </c>
      <c r="F6076" s="3">
        <v>3212.5</v>
      </c>
    </row>
    <row r="6077" ht="12.75" customHeight="1">
      <c r="A6077" s="4">
        <v>45072.0</v>
      </c>
      <c r="B6077" s="2" t="s">
        <v>7</v>
      </c>
      <c r="C6077" s="3">
        <v>71.8899993896484</v>
      </c>
      <c r="D6077" s="3">
        <v>73.0500030517578</v>
      </c>
      <c r="E6077" s="3">
        <v>71.4899978637695</v>
      </c>
      <c r="F6077" s="3">
        <v>72.6699981689453</v>
      </c>
    </row>
    <row r="6078" ht="12.75" customHeight="1">
      <c r="A6078" s="4">
        <v>45075.0</v>
      </c>
      <c r="B6078" s="2" t="s">
        <v>8</v>
      </c>
      <c r="C6078" s="3">
        <v>16064.1298828125</v>
      </c>
      <c r="D6078" s="3">
        <v>16079.73046875</v>
      </c>
      <c r="E6078" s="3">
        <v>15925.2197265625</v>
      </c>
      <c r="F6078" s="3">
        <v>15952.73046875</v>
      </c>
    </row>
    <row r="6079" ht="12.75" customHeight="1">
      <c r="A6079" s="4">
        <v>45075.0</v>
      </c>
      <c r="B6079" s="2" t="s">
        <v>9</v>
      </c>
      <c r="C6079" s="3">
        <v>18619.150390625</v>
      </c>
      <c r="D6079" s="3">
        <v>18641.19921875</v>
      </c>
      <c r="E6079" s="3">
        <v>18581.25</v>
      </c>
      <c r="F6079" s="3">
        <v>18598.650390625</v>
      </c>
    </row>
    <row r="6080" ht="12.75" customHeight="1">
      <c r="A6080" s="4">
        <v>45075.0</v>
      </c>
      <c r="B6080" s="2" t="s">
        <v>11</v>
      </c>
      <c r="C6080" s="3">
        <v>31388.009765625</v>
      </c>
      <c r="D6080" s="3">
        <v>31560.4296875</v>
      </c>
      <c r="E6080" s="3">
        <v>31164.0</v>
      </c>
      <c r="F6080" s="3">
        <v>31233.5390625</v>
      </c>
    </row>
    <row r="6081" ht="12.75" customHeight="1">
      <c r="A6081" s="4">
        <v>45075.0</v>
      </c>
      <c r="B6081" s="2" t="s">
        <v>10</v>
      </c>
      <c r="C6081" s="3">
        <v>3219.76000976563</v>
      </c>
      <c r="D6081" s="3">
        <v>3230.96997070313</v>
      </c>
      <c r="E6081" s="3">
        <v>3208.9599609375</v>
      </c>
      <c r="F6081" s="3">
        <v>3221.44995117188</v>
      </c>
    </row>
    <row r="6082" ht="12.75" customHeight="1">
      <c r="A6082" s="4">
        <v>45076.0</v>
      </c>
      <c r="B6082" s="2" t="s">
        <v>8</v>
      </c>
      <c r="C6082" s="3">
        <v>15962.3095703125</v>
      </c>
      <c r="D6082" s="3">
        <v>16058.4296875</v>
      </c>
      <c r="E6082" s="3">
        <v>15889.4599609375</v>
      </c>
      <c r="F6082" s="3">
        <v>15908.91015625</v>
      </c>
    </row>
    <row r="6083" ht="12.75" customHeight="1">
      <c r="A6083" s="4">
        <v>45076.0</v>
      </c>
      <c r="B6083" s="2" t="s">
        <v>9</v>
      </c>
      <c r="C6083" s="3">
        <v>18606.650390625</v>
      </c>
      <c r="D6083" s="3">
        <v>18662.44921875</v>
      </c>
      <c r="E6083" s="3">
        <v>18575.5</v>
      </c>
      <c r="F6083" s="3">
        <v>18633.849609375</v>
      </c>
    </row>
    <row r="6084" ht="12.75" customHeight="1">
      <c r="A6084" s="4">
        <v>45076.0</v>
      </c>
      <c r="B6084" s="2" t="s">
        <v>11</v>
      </c>
      <c r="C6084" s="3">
        <v>31196.240234375</v>
      </c>
      <c r="D6084" s="3">
        <v>31374.830078125</v>
      </c>
      <c r="E6084" s="3">
        <v>31064.189453125</v>
      </c>
      <c r="F6084" s="3">
        <v>31328.16015625</v>
      </c>
    </row>
    <row r="6085" ht="12.75" customHeight="1">
      <c r="A6085" s="4">
        <v>45076.0</v>
      </c>
      <c r="B6085" s="2" t="s">
        <v>6</v>
      </c>
      <c r="C6085" s="3">
        <v>4226.7099609375</v>
      </c>
      <c r="D6085" s="3">
        <v>4231.10009765625</v>
      </c>
      <c r="E6085" s="3">
        <v>4192.18017578125</v>
      </c>
      <c r="F6085" s="3">
        <v>4205.52001953125</v>
      </c>
    </row>
    <row r="6086" ht="12.75" customHeight="1">
      <c r="A6086" s="4">
        <v>45076.0</v>
      </c>
      <c r="B6086" s="2" t="s">
        <v>10</v>
      </c>
      <c r="C6086" s="3">
        <v>3214.669921875</v>
      </c>
      <c r="D6086" s="3">
        <v>3230.6298828125</v>
      </c>
      <c r="E6086" s="3">
        <v>3186.6298828125</v>
      </c>
      <c r="F6086" s="3">
        <v>3224.2099609375</v>
      </c>
    </row>
    <row r="6087" ht="12.75" customHeight="1">
      <c r="A6087" s="4">
        <v>45076.0</v>
      </c>
      <c r="B6087" s="2" t="s">
        <v>7</v>
      </c>
      <c r="C6087" s="3">
        <v>73.2300033569336</v>
      </c>
      <c r="D6087" s="3">
        <v>73.5500030517578</v>
      </c>
      <c r="E6087" s="3">
        <v>69.0199966430664</v>
      </c>
      <c r="F6087" s="3">
        <v>69.4599990844727</v>
      </c>
    </row>
    <row r="6088" ht="12.75" customHeight="1">
      <c r="A6088" s="4">
        <v>45077.0</v>
      </c>
      <c r="B6088" s="2" t="s">
        <v>8</v>
      </c>
      <c r="C6088" s="3">
        <v>15757.4296875</v>
      </c>
      <c r="D6088" s="3">
        <v>15871.7001953125</v>
      </c>
      <c r="E6088" s="3">
        <v>15629.1201171875</v>
      </c>
      <c r="F6088" s="3">
        <v>15664.01953125</v>
      </c>
    </row>
    <row r="6089" ht="12.75" customHeight="1">
      <c r="A6089" s="4">
        <v>45077.0</v>
      </c>
      <c r="B6089" s="2" t="s">
        <v>9</v>
      </c>
      <c r="C6089" s="3">
        <v>18594.19921875</v>
      </c>
      <c r="D6089" s="3">
        <v>18603.900390625</v>
      </c>
      <c r="E6089" s="3">
        <v>18483.849609375</v>
      </c>
      <c r="F6089" s="3">
        <v>18534.400390625</v>
      </c>
    </row>
    <row r="6090" ht="12.75" customHeight="1">
      <c r="A6090" s="4">
        <v>45077.0</v>
      </c>
      <c r="B6090" s="2" t="s">
        <v>11</v>
      </c>
      <c r="C6090" s="3">
        <v>31057.08984375</v>
      </c>
      <c r="D6090" s="3">
        <v>31142.779296875</v>
      </c>
      <c r="E6090" s="3">
        <v>30785.98046875</v>
      </c>
      <c r="F6090" s="3">
        <v>30887.880859375</v>
      </c>
    </row>
    <row r="6091" ht="12.75" customHeight="1">
      <c r="A6091" s="4">
        <v>45077.0</v>
      </c>
      <c r="B6091" s="2" t="s">
        <v>6</v>
      </c>
      <c r="C6091" s="3">
        <v>4190.740234375</v>
      </c>
      <c r="D6091" s="3">
        <v>4195.43994140625</v>
      </c>
      <c r="E6091" s="3">
        <v>4166.14990234375</v>
      </c>
      <c r="F6091" s="3">
        <v>4179.830078125</v>
      </c>
    </row>
    <row r="6092" ht="12.75" customHeight="1">
      <c r="A6092" s="4">
        <v>45077.0</v>
      </c>
      <c r="B6092" s="2" t="s">
        <v>10</v>
      </c>
      <c r="C6092" s="3">
        <v>3214.65991210938</v>
      </c>
      <c r="D6092" s="3">
        <v>3216.36010742188</v>
      </c>
      <c r="E6092" s="3">
        <v>3190.27001953125</v>
      </c>
      <c r="F6092" s="3">
        <v>3204.56005859375</v>
      </c>
    </row>
    <row r="6093" ht="12.75" customHeight="1">
      <c r="A6093" s="4">
        <v>45077.0</v>
      </c>
      <c r="B6093" s="2" t="s">
        <v>7</v>
      </c>
      <c r="C6093" s="3">
        <v>69.620002746582</v>
      </c>
      <c r="D6093" s="3">
        <v>69.6900024414063</v>
      </c>
      <c r="E6093" s="3">
        <v>67.0299987792969</v>
      </c>
      <c r="F6093" s="3">
        <v>68.0899963378906</v>
      </c>
    </row>
    <row r="6094" ht="12.75" customHeight="1">
      <c r="A6094" s="4">
        <v>45078.0</v>
      </c>
      <c r="B6094" s="2" t="s">
        <v>8</v>
      </c>
      <c r="C6094" s="3">
        <v>15744.009765625</v>
      </c>
      <c r="D6094" s="3">
        <v>15863.41015625</v>
      </c>
      <c r="E6094" s="3">
        <v>15734.8603515625</v>
      </c>
      <c r="F6094" s="3">
        <v>15853.66015625</v>
      </c>
    </row>
    <row r="6095" ht="12.75" customHeight="1">
      <c r="A6095" s="4">
        <v>45078.0</v>
      </c>
      <c r="B6095" s="2" t="s">
        <v>9</v>
      </c>
      <c r="C6095" s="3">
        <v>18579.400390625</v>
      </c>
      <c r="D6095" s="3">
        <v>18580.30078125</v>
      </c>
      <c r="E6095" s="3">
        <v>18464.55078125</v>
      </c>
      <c r="F6095" s="3">
        <v>18487.75</v>
      </c>
    </row>
    <row r="6096" ht="12.75" customHeight="1">
      <c r="A6096" s="4">
        <v>45078.0</v>
      </c>
      <c r="B6096" s="2" t="s">
        <v>11</v>
      </c>
      <c r="C6096" s="3">
        <v>30886.009765625</v>
      </c>
      <c r="D6096" s="3">
        <v>31185.05078125</v>
      </c>
      <c r="E6096" s="3">
        <v>30853.439453125</v>
      </c>
      <c r="F6096" s="3">
        <v>31148.009765625</v>
      </c>
    </row>
    <row r="6097" ht="12.75" customHeight="1">
      <c r="A6097" s="4">
        <v>45078.0</v>
      </c>
      <c r="B6097" s="2" t="s">
        <v>6</v>
      </c>
      <c r="C6097" s="3">
        <v>4183.02978515625</v>
      </c>
      <c r="D6097" s="3">
        <v>4232.43017578125</v>
      </c>
      <c r="E6097" s="3">
        <v>4171.64013671875</v>
      </c>
      <c r="F6097" s="3">
        <v>4221.02001953125</v>
      </c>
    </row>
    <row r="6098" ht="12.75" customHeight="1">
      <c r="A6098" s="4">
        <v>45078.0</v>
      </c>
      <c r="B6098" s="2" t="s">
        <v>10</v>
      </c>
      <c r="C6098" s="3">
        <v>3196.14990234375</v>
      </c>
      <c r="D6098" s="3">
        <v>3225.09008789063</v>
      </c>
      <c r="E6098" s="3">
        <v>3189.52001953125</v>
      </c>
      <c r="F6098" s="3">
        <v>3204.6298828125</v>
      </c>
    </row>
    <row r="6099" ht="12.75" customHeight="1">
      <c r="A6099" s="4">
        <v>45078.0</v>
      </c>
      <c r="B6099" s="2" t="s">
        <v>7</v>
      </c>
      <c r="C6099" s="3">
        <v>67.5999984741211</v>
      </c>
      <c r="D6099" s="3">
        <v>71.0699996948242</v>
      </c>
      <c r="E6099" s="3">
        <v>67.5100021362305</v>
      </c>
      <c r="F6099" s="3">
        <v>70.0999984741211</v>
      </c>
    </row>
    <row r="6100" ht="12.75" customHeight="1">
      <c r="A6100" s="4">
        <v>45079.0</v>
      </c>
      <c r="B6100" s="2" t="s">
        <v>8</v>
      </c>
      <c r="C6100" s="3">
        <v>15949.0400390625</v>
      </c>
      <c r="D6100" s="3">
        <v>16071.3203125</v>
      </c>
      <c r="E6100" s="3">
        <v>15922.6103515625</v>
      </c>
      <c r="F6100" s="3">
        <v>16051.23046875</v>
      </c>
    </row>
    <row r="6101" ht="12.75" customHeight="1">
      <c r="A6101" s="4">
        <v>45079.0</v>
      </c>
      <c r="B6101" s="2" t="s">
        <v>9</v>
      </c>
      <c r="C6101" s="3">
        <v>18550.849609375</v>
      </c>
      <c r="D6101" s="3">
        <v>18573.69921875</v>
      </c>
      <c r="E6101" s="3">
        <v>18478.400390625</v>
      </c>
      <c r="F6101" s="3">
        <v>18534.099609375</v>
      </c>
    </row>
    <row r="6102" ht="12.75" customHeight="1">
      <c r="A6102" s="4">
        <v>45079.0</v>
      </c>
      <c r="B6102" s="2" t="s">
        <v>11</v>
      </c>
      <c r="C6102" s="3">
        <v>31300.720703125</v>
      </c>
      <c r="D6102" s="3">
        <v>31555.5390625</v>
      </c>
      <c r="E6102" s="3">
        <v>31257.009765625</v>
      </c>
      <c r="F6102" s="3">
        <v>31524.220703125</v>
      </c>
    </row>
    <row r="6103" ht="12.75" customHeight="1">
      <c r="A6103" s="4">
        <v>45079.0</v>
      </c>
      <c r="B6103" s="2" t="s">
        <v>6</v>
      </c>
      <c r="C6103" s="3">
        <v>4241.009765625</v>
      </c>
      <c r="D6103" s="3">
        <v>4290.669921875</v>
      </c>
      <c r="E6103" s="3">
        <v>4241.009765625</v>
      </c>
      <c r="F6103" s="3">
        <v>4282.3701171875</v>
      </c>
    </row>
    <row r="6104" ht="12.75" customHeight="1">
      <c r="A6104" s="4">
        <v>45079.0</v>
      </c>
      <c r="B6104" s="2" t="s">
        <v>10</v>
      </c>
      <c r="C6104" s="3">
        <v>3212.44995117188</v>
      </c>
      <c r="D6104" s="3">
        <v>3233.98999023438</v>
      </c>
      <c r="E6104" s="3">
        <v>3211.73999023438</v>
      </c>
      <c r="F6104" s="3">
        <v>3230.07006835938</v>
      </c>
    </row>
    <row r="6105" ht="12.75" customHeight="1">
      <c r="A6105" s="4">
        <v>45079.0</v>
      </c>
      <c r="B6105" s="2" t="s">
        <v>7</v>
      </c>
      <c r="C6105" s="3">
        <v>70.2099990844727</v>
      </c>
      <c r="D6105" s="3">
        <v>72.1699981689453</v>
      </c>
      <c r="E6105" s="3">
        <v>70.0</v>
      </c>
      <c r="F6105" s="3">
        <v>71.7399978637695</v>
      </c>
    </row>
    <row r="6106" ht="12.75" customHeight="1">
      <c r="A6106" s="4">
        <v>45082.0</v>
      </c>
      <c r="B6106" s="2" t="s">
        <v>8</v>
      </c>
      <c r="C6106" s="3">
        <v>16079.8603515625</v>
      </c>
      <c r="D6106" s="3">
        <v>16114.83984375</v>
      </c>
      <c r="E6106" s="3">
        <v>15928.4404296875</v>
      </c>
      <c r="F6106" s="3">
        <v>15963.8896484375</v>
      </c>
    </row>
    <row r="6107" ht="12.75" customHeight="1">
      <c r="A6107" s="4">
        <v>45082.0</v>
      </c>
      <c r="B6107" s="2" t="s">
        <v>9</v>
      </c>
      <c r="C6107" s="3">
        <v>18612.0</v>
      </c>
      <c r="D6107" s="3">
        <v>18640.150390625</v>
      </c>
      <c r="E6107" s="3">
        <v>18582.80078125</v>
      </c>
      <c r="F6107" s="3">
        <v>18593.849609375</v>
      </c>
    </row>
    <row r="6108" ht="12.75" customHeight="1">
      <c r="A6108" s="4">
        <v>45082.0</v>
      </c>
      <c r="B6108" s="2" t="s">
        <v>11</v>
      </c>
      <c r="C6108" s="3">
        <v>31864.119140625</v>
      </c>
      <c r="D6108" s="3">
        <v>32217.4296875</v>
      </c>
      <c r="E6108" s="3">
        <v>31798.720703125</v>
      </c>
      <c r="F6108" s="3">
        <v>32217.4296875</v>
      </c>
    </row>
    <row r="6109" ht="12.75" customHeight="1">
      <c r="A6109" s="4">
        <v>45082.0</v>
      </c>
      <c r="B6109" s="2" t="s">
        <v>6</v>
      </c>
      <c r="C6109" s="3">
        <v>4282.990234375</v>
      </c>
      <c r="D6109" s="3">
        <v>4299.27978515625</v>
      </c>
      <c r="E6109" s="3">
        <v>4266.81982421875</v>
      </c>
      <c r="F6109" s="3">
        <v>4273.7900390625</v>
      </c>
    </row>
    <row r="6110" ht="12.75" customHeight="1">
      <c r="A6110" s="4">
        <v>45082.0</v>
      </c>
      <c r="B6110" s="2" t="s">
        <v>10</v>
      </c>
      <c r="C6110" s="3">
        <v>3231.81005859375</v>
      </c>
      <c r="D6110" s="3">
        <v>3244.17993164063</v>
      </c>
      <c r="E6110" s="3">
        <v>3221.6298828125</v>
      </c>
      <c r="F6110" s="3">
        <v>3232.43994140625</v>
      </c>
    </row>
    <row r="6111" ht="12.75" customHeight="1">
      <c r="A6111" s="4">
        <v>45082.0</v>
      </c>
      <c r="B6111" s="2" t="s">
        <v>7</v>
      </c>
      <c r="C6111" s="3">
        <v>75.0299987792969</v>
      </c>
      <c r="D6111" s="3">
        <v>75.0599975585938</v>
      </c>
      <c r="E6111" s="3">
        <v>71.7300033569336</v>
      </c>
      <c r="F6111" s="3">
        <v>72.1500015258789</v>
      </c>
    </row>
    <row r="6112" ht="12.75" customHeight="1">
      <c r="A6112" s="4">
        <v>45083.0</v>
      </c>
      <c r="B6112" s="2" t="s">
        <v>8</v>
      </c>
      <c r="C6112" s="3">
        <v>15939.3095703125</v>
      </c>
      <c r="D6112" s="3">
        <v>16009.2802734375</v>
      </c>
      <c r="E6112" s="3">
        <v>15925.5595703125</v>
      </c>
      <c r="F6112" s="3">
        <v>15992.4404296875</v>
      </c>
    </row>
    <row r="6113" ht="12.75" customHeight="1">
      <c r="A6113" s="4">
        <v>45083.0</v>
      </c>
      <c r="B6113" s="2" t="s">
        <v>9</v>
      </c>
      <c r="C6113" s="3">
        <v>18600.80078125</v>
      </c>
      <c r="D6113" s="3">
        <v>18622.75</v>
      </c>
      <c r="E6113" s="3">
        <v>18531.599609375</v>
      </c>
      <c r="F6113" s="3">
        <v>18599.0</v>
      </c>
    </row>
    <row r="6114" ht="12.75" customHeight="1">
      <c r="A6114" s="4">
        <v>45083.0</v>
      </c>
      <c r="B6114" s="2" t="s">
        <v>11</v>
      </c>
      <c r="C6114" s="3">
        <v>31988.369140625</v>
      </c>
      <c r="D6114" s="3">
        <v>32534.470703125</v>
      </c>
      <c r="E6114" s="3">
        <v>31933.869140625</v>
      </c>
      <c r="F6114" s="3">
        <v>32506.779296875</v>
      </c>
    </row>
    <row r="6115" ht="12.75" customHeight="1">
      <c r="A6115" s="4">
        <v>45083.0</v>
      </c>
      <c r="B6115" s="2" t="s">
        <v>6</v>
      </c>
      <c r="C6115" s="3">
        <v>4271.33984375</v>
      </c>
      <c r="D6115" s="3">
        <v>4288.330078125</v>
      </c>
      <c r="E6115" s="3">
        <v>4263.08984375</v>
      </c>
      <c r="F6115" s="3">
        <v>4283.85009765625</v>
      </c>
    </row>
    <row r="6116" ht="12.75" customHeight="1">
      <c r="A6116" s="4">
        <v>45083.0</v>
      </c>
      <c r="B6116" s="2" t="s">
        <v>10</v>
      </c>
      <c r="C6116" s="3">
        <v>3228.40991210938</v>
      </c>
      <c r="D6116" s="3">
        <v>3247.35009765625</v>
      </c>
      <c r="E6116" s="3">
        <v>3189.27001953125</v>
      </c>
      <c r="F6116" s="3">
        <v>3195.34008789063</v>
      </c>
    </row>
    <row r="6117" ht="12.75" customHeight="1">
      <c r="A6117" s="4">
        <v>45083.0</v>
      </c>
      <c r="B6117" s="2" t="s">
        <v>7</v>
      </c>
      <c r="C6117" s="3">
        <v>71.9899978637695</v>
      </c>
      <c r="D6117" s="3">
        <v>72.3300018310547</v>
      </c>
      <c r="E6117" s="3">
        <v>70.129997253418</v>
      </c>
      <c r="F6117" s="3">
        <v>71.7399978637695</v>
      </c>
    </row>
    <row r="6118" ht="12.75" customHeight="1">
      <c r="A6118" s="4">
        <v>45084.0</v>
      </c>
      <c r="B6118" s="2" t="s">
        <v>8</v>
      </c>
      <c r="C6118" s="3">
        <v>15998.099609375</v>
      </c>
      <c r="D6118" s="3">
        <v>16020.2802734375</v>
      </c>
      <c r="E6118" s="3">
        <v>15909.849609375</v>
      </c>
      <c r="F6118" s="3">
        <v>15960.5595703125</v>
      </c>
    </row>
    <row r="6119" ht="12.75" customHeight="1">
      <c r="A6119" s="4">
        <v>45084.0</v>
      </c>
      <c r="B6119" s="2" t="s">
        <v>9</v>
      </c>
      <c r="C6119" s="3">
        <v>18665.599609375</v>
      </c>
      <c r="D6119" s="3">
        <v>18738.94921875</v>
      </c>
      <c r="E6119" s="3">
        <v>18636.0</v>
      </c>
      <c r="F6119" s="3">
        <v>18726.400390625</v>
      </c>
    </row>
    <row r="6120" ht="12.75" customHeight="1">
      <c r="A6120" s="4">
        <v>45084.0</v>
      </c>
      <c r="B6120" s="2" t="s">
        <v>11</v>
      </c>
      <c r="C6120" s="3">
        <v>32618.779296875</v>
      </c>
      <c r="D6120" s="3">
        <v>32708.529296875</v>
      </c>
      <c r="E6120" s="3">
        <v>31913.740234375</v>
      </c>
      <c r="F6120" s="3">
        <v>31913.740234375</v>
      </c>
    </row>
    <row r="6121" ht="12.75" customHeight="1">
      <c r="A6121" s="4">
        <v>45084.0</v>
      </c>
      <c r="B6121" s="2" t="s">
        <v>6</v>
      </c>
      <c r="C6121" s="3">
        <v>4285.47021484375</v>
      </c>
      <c r="D6121" s="3">
        <v>4299.18994140625</v>
      </c>
      <c r="E6121" s="3">
        <v>4263.9599609375</v>
      </c>
      <c r="F6121" s="3">
        <v>4267.52001953125</v>
      </c>
    </row>
    <row r="6122" ht="12.75" customHeight="1">
      <c r="A6122" s="4">
        <v>45084.0</v>
      </c>
      <c r="B6122" s="2" t="s">
        <v>10</v>
      </c>
      <c r="C6122" s="3">
        <v>3197.46997070313</v>
      </c>
      <c r="D6122" s="3">
        <v>3210.330078125</v>
      </c>
      <c r="E6122" s="3">
        <v>3188.01000976563</v>
      </c>
      <c r="F6122" s="3">
        <v>3197.76000976563</v>
      </c>
    </row>
    <row r="6123" ht="12.75" customHeight="1">
      <c r="A6123" s="4">
        <v>45084.0</v>
      </c>
      <c r="B6123" s="2" t="s">
        <v>7</v>
      </c>
      <c r="C6123" s="3">
        <v>71.5599975585938</v>
      </c>
      <c r="D6123" s="3">
        <v>73.1900024414063</v>
      </c>
      <c r="E6123" s="3">
        <v>71.0100021362305</v>
      </c>
      <c r="F6123" s="3">
        <v>72.5299987792969</v>
      </c>
    </row>
    <row r="6124" ht="12.75" customHeight="1">
      <c r="A6124" s="4">
        <v>45085.0</v>
      </c>
      <c r="B6124" s="2" t="s">
        <v>8</v>
      </c>
      <c r="C6124" s="3">
        <v>15951.6103515625</v>
      </c>
      <c r="D6124" s="3">
        <v>16019.0</v>
      </c>
      <c r="E6124" s="3">
        <v>15913.9501953125</v>
      </c>
      <c r="F6124" s="3">
        <v>15989.9599609375</v>
      </c>
    </row>
    <row r="6125" ht="12.75" customHeight="1">
      <c r="A6125" s="4">
        <v>45085.0</v>
      </c>
      <c r="B6125" s="2" t="s">
        <v>9</v>
      </c>
      <c r="C6125" s="3">
        <v>18725.349609375</v>
      </c>
      <c r="D6125" s="3">
        <v>18777.900390625</v>
      </c>
      <c r="E6125" s="3">
        <v>18615.599609375</v>
      </c>
      <c r="F6125" s="3">
        <v>18634.55078125</v>
      </c>
    </row>
    <row r="6126" ht="12.75" customHeight="1">
      <c r="A6126" s="4">
        <v>45085.0</v>
      </c>
      <c r="B6126" s="2" t="s">
        <v>11</v>
      </c>
      <c r="C6126" s="3">
        <v>31877.7890625</v>
      </c>
      <c r="D6126" s="3">
        <v>32035.94921875</v>
      </c>
      <c r="E6126" s="3">
        <v>31420.44921875</v>
      </c>
      <c r="F6126" s="3">
        <v>31641.26953125</v>
      </c>
    </row>
    <row r="6127" ht="12.75" customHeight="1">
      <c r="A6127" s="4">
        <v>45085.0</v>
      </c>
      <c r="B6127" s="2" t="s">
        <v>6</v>
      </c>
      <c r="C6127" s="3">
        <v>4268.68994140625</v>
      </c>
      <c r="D6127" s="3">
        <v>4298.009765625</v>
      </c>
      <c r="E6127" s="3">
        <v>4261.06982421875</v>
      </c>
      <c r="F6127" s="3">
        <v>4293.93017578125</v>
      </c>
    </row>
    <row r="6128" ht="12.75" customHeight="1">
      <c r="A6128" s="4">
        <v>45085.0</v>
      </c>
      <c r="B6128" s="2" t="s">
        <v>10</v>
      </c>
      <c r="C6128" s="3">
        <v>3194.830078125</v>
      </c>
      <c r="D6128" s="3">
        <v>3225.53002929688</v>
      </c>
      <c r="E6128" s="3">
        <v>3180.5400390625</v>
      </c>
      <c r="F6128" s="3">
        <v>3213.59008789063</v>
      </c>
    </row>
    <row r="6129" ht="12.75" customHeight="1">
      <c r="A6129" s="4">
        <v>45085.0</v>
      </c>
      <c r="B6129" s="2" t="s">
        <v>7</v>
      </c>
      <c r="C6129" s="3">
        <v>72.4700012207031</v>
      </c>
      <c r="D6129" s="3">
        <v>73.2799987792969</v>
      </c>
      <c r="E6129" s="3">
        <v>69.0299987792969</v>
      </c>
      <c r="F6129" s="3">
        <v>71.2900009155273</v>
      </c>
    </row>
    <row r="6130" ht="12.75" customHeight="1">
      <c r="A6130" s="4">
        <v>45086.0</v>
      </c>
      <c r="B6130" s="2" t="s">
        <v>8</v>
      </c>
      <c r="C6130" s="3">
        <v>15993.01953125</v>
      </c>
      <c r="D6130" s="3">
        <v>15998.900390625</v>
      </c>
      <c r="E6130" s="3">
        <v>15924.509765625</v>
      </c>
      <c r="F6130" s="3">
        <v>15949.83984375</v>
      </c>
    </row>
    <row r="6131" ht="12.75" customHeight="1">
      <c r="A6131" s="4">
        <v>45086.0</v>
      </c>
      <c r="B6131" s="2" t="s">
        <v>9</v>
      </c>
      <c r="C6131" s="3">
        <v>18655.900390625</v>
      </c>
      <c r="D6131" s="3">
        <v>18676.650390625</v>
      </c>
      <c r="E6131" s="3">
        <v>18555.400390625</v>
      </c>
      <c r="F6131" s="3">
        <v>18563.400390625</v>
      </c>
    </row>
    <row r="6132" ht="12.75" customHeight="1">
      <c r="A6132" s="4">
        <v>45086.0</v>
      </c>
      <c r="B6132" s="2" t="s">
        <v>11</v>
      </c>
      <c r="C6132" s="3">
        <v>31927.380859375</v>
      </c>
      <c r="D6132" s="3">
        <v>32304.0390625</v>
      </c>
      <c r="E6132" s="3">
        <v>31898.75</v>
      </c>
      <c r="F6132" s="3">
        <v>32265.169921875</v>
      </c>
    </row>
    <row r="6133" ht="12.75" customHeight="1">
      <c r="A6133" s="4">
        <v>45086.0</v>
      </c>
      <c r="B6133" s="2" t="s">
        <v>6</v>
      </c>
      <c r="C6133" s="3">
        <v>4304.8798828125</v>
      </c>
      <c r="D6133" s="3">
        <v>4322.6201171875</v>
      </c>
      <c r="E6133" s="3">
        <v>4291.7001953125</v>
      </c>
      <c r="F6133" s="3">
        <v>4298.85986328125</v>
      </c>
    </row>
    <row r="6134" ht="12.75" customHeight="1">
      <c r="A6134" s="4">
        <v>45086.0</v>
      </c>
      <c r="B6134" s="2" t="s">
        <v>10</v>
      </c>
      <c r="C6134" s="3">
        <v>3213.03002929688</v>
      </c>
      <c r="D6134" s="3">
        <v>3231.40991210938</v>
      </c>
      <c r="E6134" s="3">
        <v>3206.10009765625</v>
      </c>
      <c r="F6134" s="3">
        <v>3231.40991210938</v>
      </c>
    </row>
    <row r="6135" ht="12.75" customHeight="1">
      <c r="A6135" s="4">
        <v>45086.0</v>
      </c>
      <c r="B6135" s="2" t="s">
        <v>7</v>
      </c>
      <c r="C6135" s="3">
        <v>70.9400024414063</v>
      </c>
      <c r="D6135" s="3">
        <v>71.7699966430664</v>
      </c>
      <c r="E6135" s="3">
        <v>70.0999984741211</v>
      </c>
      <c r="F6135" s="3">
        <v>70.1699981689453</v>
      </c>
    </row>
    <row r="6136" ht="12.75" customHeight="1">
      <c r="A6136" s="4">
        <v>45089.0</v>
      </c>
      <c r="B6136" s="2" t="s">
        <v>8</v>
      </c>
      <c r="C6136" s="3">
        <v>16052.91015625</v>
      </c>
      <c r="D6136" s="3">
        <v>16126.2998046875</v>
      </c>
      <c r="E6136" s="3">
        <v>16021.5498046875</v>
      </c>
      <c r="F6136" s="3">
        <v>16097.8701171875</v>
      </c>
    </row>
    <row r="6137" ht="12.75" customHeight="1">
      <c r="A6137" s="4">
        <v>45089.0</v>
      </c>
      <c r="B6137" s="2" t="s">
        <v>9</v>
      </c>
      <c r="C6137" s="3">
        <v>18595.05078125</v>
      </c>
      <c r="D6137" s="3">
        <v>18633.599609375</v>
      </c>
      <c r="E6137" s="3">
        <v>18559.75</v>
      </c>
      <c r="F6137" s="3">
        <v>18601.5</v>
      </c>
    </row>
    <row r="6138" ht="12.75" customHeight="1">
      <c r="A6138" s="4">
        <v>45089.0</v>
      </c>
      <c r="B6138" s="2" t="s">
        <v>11</v>
      </c>
      <c r="C6138" s="3">
        <v>32412.119140625</v>
      </c>
      <c r="D6138" s="3">
        <v>32517.6796875</v>
      </c>
      <c r="E6138" s="3">
        <v>32280.5390625</v>
      </c>
      <c r="F6138" s="3">
        <v>32434.0</v>
      </c>
    </row>
    <row r="6139" ht="12.75" customHeight="1">
      <c r="A6139" s="4">
        <v>45089.0</v>
      </c>
      <c r="B6139" s="2" t="s">
        <v>6</v>
      </c>
      <c r="C6139" s="3">
        <v>4308.31982421875</v>
      </c>
      <c r="D6139" s="3">
        <v>4340.1298828125</v>
      </c>
      <c r="E6139" s="3">
        <v>4304.3701171875</v>
      </c>
      <c r="F6139" s="3">
        <v>4338.93017578125</v>
      </c>
    </row>
    <row r="6140" ht="12.75" customHeight="1">
      <c r="A6140" s="4">
        <v>45089.0</v>
      </c>
      <c r="B6140" s="2" t="s">
        <v>10</v>
      </c>
      <c r="C6140" s="3">
        <v>3225.30004882813</v>
      </c>
      <c r="D6140" s="3">
        <v>3239.43994140625</v>
      </c>
      <c r="E6140" s="3">
        <v>3210.7099609375</v>
      </c>
      <c r="F6140" s="3">
        <v>3228.830078125</v>
      </c>
    </row>
    <row r="6141" ht="12.75" customHeight="1">
      <c r="A6141" s="4">
        <v>45089.0</v>
      </c>
      <c r="B6141" s="2" t="s">
        <v>7</v>
      </c>
      <c r="C6141" s="3">
        <v>70.2699966430664</v>
      </c>
      <c r="D6141" s="3">
        <v>70.3300018310547</v>
      </c>
      <c r="E6141" s="3">
        <v>66.8000030517578</v>
      </c>
      <c r="F6141" s="3">
        <v>67.120002746582</v>
      </c>
    </row>
    <row r="6142" ht="12.75" customHeight="1">
      <c r="A6142" s="4">
        <v>45090.0</v>
      </c>
      <c r="B6142" s="2" t="s">
        <v>8</v>
      </c>
      <c r="C6142" s="3">
        <v>16218.2001953125</v>
      </c>
      <c r="D6142" s="3">
        <v>16232.7001953125</v>
      </c>
      <c r="E6142" s="3">
        <v>16088.4697265625</v>
      </c>
      <c r="F6142" s="3">
        <v>16230.6796875</v>
      </c>
    </row>
    <row r="6143" ht="12.75" customHeight="1">
      <c r="A6143" s="4">
        <v>45090.0</v>
      </c>
      <c r="B6143" s="2" t="s">
        <v>9</v>
      </c>
      <c r="C6143" s="3">
        <v>18631.80078125</v>
      </c>
      <c r="D6143" s="3">
        <v>18728.900390625</v>
      </c>
      <c r="E6143" s="3">
        <v>18631.80078125</v>
      </c>
      <c r="F6143" s="3">
        <v>18716.150390625</v>
      </c>
    </row>
    <row r="6144" ht="12.75" customHeight="1">
      <c r="A6144" s="4">
        <v>45090.0</v>
      </c>
      <c r="B6144" s="2" t="s">
        <v>11</v>
      </c>
      <c r="C6144" s="3">
        <v>32668.94921875</v>
      </c>
      <c r="D6144" s="3">
        <v>33127.359375</v>
      </c>
      <c r="E6144" s="3">
        <v>32638.2109375</v>
      </c>
      <c r="F6144" s="3">
        <v>33018.6484375</v>
      </c>
    </row>
    <row r="6145" ht="12.75" customHeight="1">
      <c r="A6145" s="4">
        <v>45090.0</v>
      </c>
      <c r="B6145" s="2" t="s">
        <v>6</v>
      </c>
      <c r="C6145" s="3">
        <v>4352.60986328125</v>
      </c>
      <c r="D6145" s="3">
        <v>4375.3701171875</v>
      </c>
      <c r="E6145" s="3">
        <v>4349.31005859375</v>
      </c>
      <c r="F6145" s="3">
        <v>4369.009765625</v>
      </c>
    </row>
    <row r="6146" ht="12.75" customHeight="1">
      <c r="A6146" s="4">
        <v>45090.0</v>
      </c>
      <c r="B6146" s="2" t="s">
        <v>10</v>
      </c>
      <c r="C6146" s="3">
        <v>3223.89990234375</v>
      </c>
      <c r="D6146" s="3">
        <v>3235.09008789063</v>
      </c>
      <c r="E6146" s="3">
        <v>3215.5</v>
      </c>
      <c r="F6146" s="3">
        <v>3233.669921875</v>
      </c>
    </row>
    <row r="6147" ht="12.75" customHeight="1">
      <c r="A6147" s="4">
        <v>45090.0</v>
      </c>
      <c r="B6147" s="2" t="s">
        <v>7</v>
      </c>
      <c r="C6147" s="3">
        <v>67.3099975585938</v>
      </c>
      <c r="D6147" s="3">
        <v>69.8300018310547</v>
      </c>
      <c r="E6147" s="3">
        <v>67.1500015258789</v>
      </c>
      <c r="F6147" s="3">
        <v>69.4199981689453</v>
      </c>
    </row>
    <row r="6148" ht="12.75" customHeight="1">
      <c r="A6148" s="4">
        <v>45091.0</v>
      </c>
      <c r="B6148" s="2" t="s">
        <v>8</v>
      </c>
      <c r="C6148" s="3">
        <v>16219.08984375</v>
      </c>
      <c r="D6148" s="3">
        <v>16336.26953125</v>
      </c>
      <c r="E6148" s="3">
        <v>16217.4501953125</v>
      </c>
      <c r="F6148" s="3">
        <v>16310.7900390625</v>
      </c>
    </row>
    <row r="6149" ht="12.75" customHeight="1">
      <c r="A6149" s="4">
        <v>45091.0</v>
      </c>
      <c r="B6149" s="2" t="s">
        <v>9</v>
      </c>
      <c r="C6149" s="3">
        <v>18744.599609375</v>
      </c>
      <c r="D6149" s="3">
        <v>18769.69921875</v>
      </c>
      <c r="E6149" s="3">
        <v>18690.0</v>
      </c>
      <c r="F6149" s="3">
        <v>18755.900390625</v>
      </c>
    </row>
    <row r="6150" ht="12.75" customHeight="1">
      <c r="A6150" s="4">
        <v>45091.0</v>
      </c>
      <c r="B6150" s="2" t="s">
        <v>11</v>
      </c>
      <c r="C6150" s="3">
        <v>33331.46875</v>
      </c>
      <c r="D6150" s="3">
        <v>33665.51953125</v>
      </c>
      <c r="E6150" s="3">
        <v>33203.94921875</v>
      </c>
      <c r="F6150" s="3">
        <v>33502.421875</v>
      </c>
    </row>
    <row r="6151" ht="12.75" customHeight="1">
      <c r="A6151" s="4">
        <v>45091.0</v>
      </c>
      <c r="B6151" s="2" t="s">
        <v>6</v>
      </c>
      <c r="C6151" s="3">
        <v>4366.2900390625</v>
      </c>
      <c r="D6151" s="3">
        <v>4391.81982421875</v>
      </c>
      <c r="E6151" s="3">
        <v>4337.85009765625</v>
      </c>
      <c r="F6151" s="3">
        <v>4372.58984375</v>
      </c>
    </row>
    <row r="6152" ht="12.75" customHeight="1">
      <c r="A6152" s="4">
        <v>45091.0</v>
      </c>
      <c r="B6152" s="2" t="s">
        <v>10</v>
      </c>
      <c r="C6152" s="3">
        <v>3238.1201171875</v>
      </c>
      <c r="D6152" s="3">
        <v>3248.4599609375</v>
      </c>
      <c r="E6152" s="3">
        <v>3226.77001953125</v>
      </c>
      <c r="F6152" s="3">
        <v>3228.98999023438</v>
      </c>
    </row>
    <row r="6153" ht="12.75" customHeight="1">
      <c r="A6153" s="4">
        <v>45091.0</v>
      </c>
      <c r="B6153" s="2" t="s">
        <v>7</v>
      </c>
      <c r="C6153" s="3">
        <v>69.3499984741211</v>
      </c>
      <c r="D6153" s="3">
        <v>70.4899978637695</v>
      </c>
      <c r="E6153" s="3">
        <v>68.0699996948242</v>
      </c>
      <c r="F6153" s="3">
        <v>68.2699966430664</v>
      </c>
    </row>
    <row r="6154" ht="12.75" customHeight="1">
      <c r="A6154" s="4">
        <v>45092.0</v>
      </c>
      <c r="B6154" s="2" t="s">
        <v>8</v>
      </c>
      <c r="C6154" s="3">
        <v>16275.73046875</v>
      </c>
      <c r="D6154" s="3">
        <v>16301.73046875</v>
      </c>
      <c r="E6154" s="3">
        <v>16165.66015625</v>
      </c>
      <c r="F6154" s="3">
        <v>16290.1201171875</v>
      </c>
    </row>
    <row r="6155" ht="12.75" customHeight="1">
      <c r="A6155" s="4">
        <v>45092.0</v>
      </c>
      <c r="B6155" s="2" t="s">
        <v>9</v>
      </c>
      <c r="C6155" s="3">
        <v>18774.44921875</v>
      </c>
      <c r="D6155" s="3">
        <v>18794.099609375</v>
      </c>
      <c r="E6155" s="3">
        <v>18669.05078125</v>
      </c>
      <c r="F6155" s="3">
        <v>18688.099609375</v>
      </c>
    </row>
    <row r="6156" ht="12.75" customHeight="1">
      <c r="A6156" s="4">
        <v>45092.0</v>
      </c>
      <c r="B6156" s="2" t="s">
        <v>11</v>
      </c>
      <c r="C6156" s="3">
        <v>33493.69140625</v>
      </c>
      <c r="D6156" s="3">
        <v>33767.12890625</v>
      </c>
      <c r="E6156" s="3">
        <v>33386.01171875</v>
      </c>
      <c r="F6156" s="3">
        <v>33485.48828125</v>
      </c>
    </row>
    <row r="6157" ht="12.75" customHeight="1">
      <c r="A6157" s="4">
        <v>45092.0</v>
      </c>
      <c r="B6157" s="2" t="s">
        <v>6</v>
      </c>
      <c r="C6157" s="3">
        <v>4365.330078125</v>
      </c>
      <c r="D6157" s="3">
        <v>4439.2001953125</v>
      </c>
      <c r="E6157" s="3">
        <v>4362.60009765625</v>
      </c>
      <c r="F6157" s="3">
        <v>4425.83984375</v>
      </c>
    </row>
    <row r="6158" ht="12.75" customHeight="1">
      <c r="A6158" s="4">
        <v>45092.0</v>
      </c>
      <c r="B6158" s="2" t="s">
        <v>10</v>
      </c>
      <c r="C6158" s="3">
        <v>3230.44995117188</v>
      </c>
      <c r="D6158" s="3">
        <v>3252.97998046875</v>
      </c>
      <c r="E6158" s="3">
        <v>3229.14990234375</v>
      </c>
      <c r="F6158" s="3">
        <v>3252.97998046875</v>
      </c>
    </row>
    <row r="6159" ht="12.75" customHeight="1">
      <c r="A6159" s="4">
        <v>45092.0</v>
      </c>
      <c r="B6159" s="2" t="s">
        <v>7</v>
      </c>
      <c r="C6159" s="3">
        <v>68.6999969482422</v>
      </c>
      <c r="D6159" s="3">
        <v>70.9599990844727</v>
      </c>
      <c r="E6159" s="3">
        <v>67.9700012207031</v>
      </c>
      <c r="F6159" s="3">
        <v>70.620002746582</v>
      </c>
    </row>
    <row r="6160" ht="12.75" customHeight="1">
      <c r="A6160" s="4">
        <v>45093.0</v>
      </c>
      <c r="B6160" s="2" t="s">
        <v>8</v>
      </c>
      <c r="C6160" s="3">
        <v>16306.6298828125</v>
      </c>
      <c r="D6160" s="3">
        <v>16427.419921875</v>
      </c>
      <c r="E6160" s="3">
        <v>16276.7900390625</v>
      </c>
      <c r="F6160" s="3">
        <v>16357.6298828125</v>
      </c>
    </row>
    <row r="6161" ht="12.75" customHeight="1">
      <c r="A6161" s="4">
        <v>45093.0</v>
      </c>
      <c r="B6161" s="2" t="s">
        <v>9</v>
      </c>
      <c r="C6161" s="3">
        <v>18723.30078125</v>
      </c>
      <c r="D6161" s="3">
        <v>18864.69921875</v>
      </c>
      <c r="E6161" s="3">
        <v>18710.5</v>
      </c>
      <c r="F6161" s="3">
        <v>18826.0</v>
      </c>
    </row>
    <row r="6162" ht="12.75" customHeight="1">
      <c r="A6162" s="4">
        <v>45093.0</v>
      </c>
      <c r="B6162" s="2" t="s">
        <v>11</v>
      </c>
      <c r="C6162" s="3">
        <v>33399.1484375</v>
      </c>
      <c r="D6162" s="3">
        <v>33772.76171875</v>
      </c>
      <c r="E6162" s="3">
        <v>33186.9296875</v>
      </c>
      <c r="F6162" s="3">
        <v>33706.078125</v>
      </c>
    </row>
    <row r="6163" ht="12.75" customHeight="1">
      <c r="A6163" s="4">
        <v>45093.0</v>
      </c>
      <c r="B6163" s="2" t="s">
        <v>6</v>
      </c>
      <c r="C6163" s="3">
        <v>4440.9501953125</v>
      </c>
      <c r="D6163" s="3">
        <v>4448.47021484375</v>
      </c>
      <c r="E6163" s="3">
        <v>4407.43994140625</v>
      </c>
      <c r="F6163" s="3">
        <v>4409.58984375</v>
      </c>
    </row>
    <row r="6164" ht="12.75" customHeight="1">
      <c r="A6164" s="4">
        <v>45093.0</v>
      </c>
      <c r="B6164" s="2" t="s">
        <v>10</v>
      </c>
      <c r="C6164" s="3">
        <v>3256.30004882813</v>
      </c>
      <c r="D6164" s="3">
        <v>3276.55004882813</v>
      </c>
      <c r="E6164" s="3">
        <v>3255.5</v>
      </c>
      <c r="F6164" s="3">
        <v>3273.330078125</v>
      </c>
    </row>
    <row r="6165" ht="12.75" customHeight="1">
      <c r="A6165" s="4">
        <v>45093.0</v>
      </c>
      <c r="B6165" s="2" t="s">
        <v>7</v>
      </c>
      <c r="C6165" s="3">
        <v>70.5500030517578</v>
      </c>
      <c r="D6165" s="3">
        <v>71.8899993896484</v>
      </c>
      <c r="E6165" s="3">
        <v>69.9499969482422</v>
      </c>
      <c r="F6165" s="3">
        <v>71.7799987792969</v>
      </c>
    </row>
    <row r="6166" ht="12.75" customHeight="1">
      <c r="A6166" s="4">
        <v>45096.0</v>
      </c>
      <c r="B6166" s="2" t="s">
        <v>8</v>
      </c>
      <c r="C6166" s="3">
        <v>16272.2099609375</v>
      </c>
      <c r="D6166" s="3">
        <v>16302.2900390625</v>
      </c>
      <c r="E6166" s="3">
        <v>16189.5703125</v>
      </c>
      <c r="F6166" s="3">
        <v>16201.2001953125</v>
      </c>
    </row>
    <row r="6167" ht="12.75" customHeight="1">
      <c r="A6167" s="4">
        <v>45096.0</v>
      </c>
      <c r="B6167" s="2" t="s">
        <v>9</v>
      </c>
      <c r="C6167" s="3">
        <v>18873.30078125</v>
      </c>
      <c r="D6167" s="3">
        <v>18881.44921875</v>
      </c>
      <c r="E6167" s="3">
        <v>18719.150390625</v>
      </c>
      <c r="F6167" s="3">
        <v>18755.44921875</v>
      </c>
    </row>
    <row r="6168" ht="12.75" customHeight="1">
      <c r="A6168" s="4">
        <v>45096.0</v>
      </c>
      <c r="B6168" s="2" t="s">
        <v>11</v>
      </c>
      <c r="C6168" s="3">
        <v>33768.69140625</v>
      </c>
      <c r="D6168" s="3">
        <v>33772.890625</v>
      </c>
      <c r="E6168" s="3">
        <v>33231.55859375</v>
      </c>
      <c r="F6168" s="3">
        <v>33370.421875</v>
      </c>
    </row>
    <row r="6169" ht="12.75" customHeight="1">
      <c r="A6169" s="4">
        <v>45096.0</v>
      </c>
      <c r="B6169" s="2" t="s">
        <v>10</v>
      </c>
      <c r="C6169" s="3">
        <v>3271.15991210938</v>
      </c>
      <c r="D6169" s="3">
        <v>3271.15991210938</v>
      </c>
      <c r="E6169" s="3">
        <v>3251.78002929688</v>
      </c>
      <c r="F6169" s="3">
        <v>3255.81005859375</v>
      </c>
    </row>
    <row r="6170" ht="12.75" customHeight="1">
      <c r="A6170" s="4">
        <v>45097.0</v>
      </c>
      <c r="B6170" s="2" t="s">
        <v>8</v>
      </c>
      <c r="C6170" s="3">
        <v>16100.2900390625</v>
      </c>
      <c r="D6170" s="3">
        <v>16184.2998046875</v>
      </c>
      <c r="E6170" s="3">
        <v>16069.099609375</v>
      </c>
      <c r="F6170" s="3">
        <v>16111.3203125</v>
      </c>
    </row>
    <row r="6171" ht="12.75" customHeight="1">
      <c r="A6171" s="4">
        <v>45097.0</v>
      </c>
      <c r="B6171" s="2" t="s">
        <v>9</v>
      </c>
      <c r="C6171" s="3">
        <v>18752.349609375</v>
      </c>
      <c r="D6171" s="3">
        <v>18839.69921875</v>
      </c>
      <c r="E6171" s="3">
        <v>18660.650390625</v>
      </c>
      <c r="F6171" s="3">
        <v>18816.69921875</v>
      </c>
    </row>
    <row r="6172" ht="12.75" customHeight="1">
      <c r="A6172" s="4">
        <v>45097.0</v>
      </c>
      <c r="B6172" s="2" t="s">
        <v>11</v>
      </c>
      <c r="C6172" s="3">
        <v>33269.5703125</v>
      </c>
      <c r="D6172" s="3">
        <v>33474.73828125</v>
      </c>
      <c r="E6172" s="3">
        <v>33089.01953125</v>
      </c>
      <c r="F6172" s="3">
        <v>33388.91015625</v>
      </c>
    </row>
    <row r="6173" ht="12.75" customHeight="1">
      <c r="A6173" s="4">
        <v>45097.0</v>
      </c>
      <c r="B6173" s="2" t="s">
        <v>6</v>
      </c>
      <c r="C6173" s="3">
        <v>4396.10986328125</v>
      </c>
      <c r="D6173" s="3">
        <v>4400.14990234375</v>
      </c>
      <c r="E6173" s="3">
        <v>4367.18994140625</v>
      </c>
      <c r="F6173" s="3">
        <v>4388.7099609375</v>
      </c>
    </row>
    <row r="6174" ht="12.75" customHeight="1">
      <c r="A6174" s="4">
        <v>45097.0</v>
      </c>
      <c r="B6174" s="2" t="s">
        <v>10</v>
      </c>
      <c r="C6174" s="3">
        <v>3252.5400390625</v>
      </c>
      <c r="D6174" s="3">
        <v>3252.84008789063</v>
      </c>
      <c r="E6174" s="3">
        <v>3237.7900390625</v>
      </c>
      <c r="F6174" s="3">
        <v>3240.36010742188</v>
      </c>
    </row>
    <row r="6175" ht="12.75" customHeight="1">
      <c r="A6175" s="4">
        <v>45097.0</v>
      </c>
      <c r="B6175" s="2" t="s">
        <v>7</v>
      </c>
      <c r="C6175" s="3">
        <v>71.4499969482422</v>
      </c>
      <c r="D6175" s="3">
        <v>72.0899963378906</v>
      </c>
      <c r="E6175" s="3">
        <v>69.6500015258789</v>
      </c>
      <c r="F6175" s="3">
        <v>70.5</v>
      </c>
    </row>
    <row r="6176" ht="12.75" customHeight="1">
      <c r="A6176" s="4">
        <v>45098.0</v>
      </c>
      <c r="B6176" s="2" t="s">
        <v>8</v>
      </c>
      <c r="C6176" s="3">
        <v>16082.75</v>
      </c>
      <c r="D6176" s="3">
        <v>16145.2900390625</v>
      </c>
      <c r="E6176" s="3">
        <v>16002.26953125</v>
      </c>
      <c r="F6176" s="3">
        <v>16023.1298828125</v>
      </c>
    </row>
    <row r="6177" ht="12.75" customHeight="1">
      <c r="A6177" s="4">
        <v>45098.0</v>
      </c>
      <c r="B6177" s="2" t="s">
        <v>9</v>
      </c>
      <c r="C6177" s="3">
        <v>18849.400390625</v>
      </c>
      <c r="D6177" s="3">
        <v>18875.900390625</v>
      </c>
      <c r="E6177" s="3">
        <v>18794.849609375</v>
      </c>
      <c r="F6177" s="3">
        <v>18856.849609375</v>
      </c>
    </row>
    <row r="6178" ht="12.75" customHeight="1">
      <c r="A6178" s="4">
        <v>45098.0</v>
      </c>
      <c r="B6178" s="2" t="s">
        <v>11</v>
      </c>
      <c r="C6178" s="3">
        <v>33200.62890625</v>
      </c>
      <c r="D6178" s="3">
        <v>33657.87109375</v>
      </c>
      <c r="E6178" s="3">
        <v>33154.6796875</v>
      </c>
      <c r="F6178" s="3">
        <v>33575.140625</v>
      </c>
    </row>
    <row r="6179" ht="12.75" customHeight="1">
      <c r="A6179" s="4">
        <v>45098.0</v>
      </c>
      <c r="B6179" s="2" t="s">
        <v>6</v>
      </c>
      <c r="C6179" s="3">
        <v>4380.009765625</v>
      </c>
      <c r="D6179" s="3">
        <v>4386.22021484375</v>
      </c>
      <c r="E6179" s="3">
        <v>4360.14013671875</v>
      </c>
      <c r="F6179" s="3">
        <v>4365.68994140625</v>
      </c>
    </row>
    <row r="6180" ht="12.75" customHeight="1">
      <c r="A6180" s="4">
        <v>45098.0</v>
      </c>
      <c r="B6180" s="2" t="s">
        <v>10</v>
      </c>
      <c r="C6180" s="3">
        <v>3230.11010742188</v>
      </c>
      <c r="D6180" s="3">
        <v>3236.36010742188</v>
      </c>
      <c r="E6180" s="3">
        <v>3197.89990234375</v>
      </c>
      <c r="F6180" s="3">
        <v>3197.89990234375</v>
      </c>
    </row>
    <row r="6181" ht="12.75" customHeight="1">
      <c r="A6181" s="4">
        <v>45098.0</v>
      </c>
      <c r="B6181" s="2" t="s">
        <v>7</v>
      </c>
      <c r="C6181" s="3">
        <v>70.9000015258789</v>
      </c>
      <c r="D6181" s="3">
        <v>72.7200012207031</v>
      </c>
      <c r="E6181" s="3">
        <v>70.8000030517578</v>
      </c>
      <c r="F6181" s="3">
        <v>72.5299987792969</v>
      </c>
    </row>
    <row r="6182" ht="12.75" customHeight="1">
      <c r="A6182" s="4">
        <v>45099.0</v>
      </c>
      <c r="B6182" s="2" t="s">
        <v>8</v>
      </c>
      <c r="C6182" s="3">
        <v>15867.650390625</v>
      </c>
      <c r="D6182" s="3">
        <v>15988.2099609375</v>
      </c>
      <c r="E6182" s="3">
        <v>15810.48046875</v>
      </c>
      <c r="F6182" s="3">
        <v>15988.16015625</v>
      </c>
    </row>
    <row r="6183" ht="12.75" customHeight="1">
      <c r="A6183" s="4">
        <v>45099.0</v>
      </c>
      <c r="B6183" s="2" t="s">
        <v>9</v>
      </c>
      <c r="C6183" s="3">
        <v>18853.599609375</v>
      </c>
      <c r="D6183" s="3">
        <v>18886.599609375</v>
      </c>
      <c r="E6183" s="3">
        <v>18759.5</v>
      </c>
      <c r="F6183" s="3">
        <v>18771.25</v>
      </c>
    </row>
    <row r="6184" ht="12.75" customHeight="1">
      <c r="A6184" s="4">
        <v>45099.0</v>
      </c>
      <c r="B6184" s="2" t="s">
        <v>11</v>
      </c>
      <c r="C6184" s="3">
        <v>33438.01171875</v>
      </c>
      <c r="D6184" s="3">
        <v>33641.4609375</v>
      </c>
      <c r="E6184" s="3">
        <v>33232.19140625</v>
      </c>
      <c r="F6184" s="3">
        <v>33264.87890625</v>
      </c>
    </row>
    <row r="6185" ht="12.75" customHeight="1">
      <c r="A6185" s="4">
        <v>45099.0</v>
      </c>
      <c r="B6185" s="2" t="s">
        <v>6</v>
      </c>
      <c r="C6185" s="3">
        <v>4355.39990234375</v>
      </c>
      <c r="D6185" s="3">
        <v>4382.25</v>
      </c>
      <c r="E6185" s="3">
        <v>4351.81982421875</v>
      </c>
      <c r="F6185" s="3">
        <v>4381.89013671875</v>
      </c>
    </row>
    <row r="6186" ht="12.75" customHeight="1">
      <c r="A6186" s="4">
        <v>45099.0</v>
      </c>
      <c r="B6186" s="2" t="s">
        <v>7</v>
      </c>
      <c r="C6186" s="3">
        <v>72.4300003051758</v>
      </c>
      <c r="D6186" s="3">
        <v>72.6500015258789</v>
      </c>
      <c r="E6186" s="3">
        <v>68.9300003051758</v>
      </c>
      <c r="F6186" s="3">
        <v>69.5100021362305</v>
      </c>
    </row>
    <row r="6187" ht="12.75" customHeight="1">
      <c r="A6187" s="4">
        <v>45100.0</v>
      </c>
      <c r="B6187" s="2" t="s">
        <v>8</v>
      </c>
      <c r="C6187" s="3">
        <v>15862.7900390625</v>
      </c>
      <c r="D6187" s="3">
        <v>15917.1396484375</v>
      </c>
      <c r="E6187" s="3">
        <v>15733.1201171875</v>
      </c>
      <c r="F6187" s="3">
        <v>15829.9404296875</v>
      </c>
    </row>
    <row r="6188" ht="12.75" customHeight="1">
      <c r="A6188" s="4">
        <v>45100.0</v>
      </c>
      <c r="B6188" s="2" t="s">
        <v>9</v>
      </c>
      <c r="C6188" s="3">
        <v>18741.849609375</v>
      </c>
      <c r="D6188" s="3">
        <v>18756.400390625</v>
      </c>
      <c r="E6188" s="3">
        <v>18647.099609375</v>
      </c>
      <c r="F6188" s="3">
        <v>18665.5</v>
      </c>
    </row>
    <row r="6189" ht="12.75" customHeight="1">
      <c r="A6189" s="4">
        <v>45100.0</v>
      </c>
      <c r="B6189" s="2" t="s">
        <v>11</v>
      </c>
      <c r="C6189" s="3">
        <v>33458.3515625</v>
      </c>
      <c r="D6189" s="3">
        <v>33533.46875</v>
      </c>
      <c r="E6189" s="3">
        <v>32575.560546875</v>
      </c>
      <c r="F6189" s="3">
        <v>32781.5390625</v>
      </c>
    </row>
    <row r="6190" ht="12.75" customHeight="1">
      <c r="A6190" s="4">
        <v>45100.0</v>
      </c>
      <c r="B6190" s="2" t="s">
        <v>6</v>
      </c>
      <c r="C6190" s="3">
        <v>4354.169921875</v>
      </c>
      <c r="D6190" s="3">
        <v>4366.5498046875</v>
      </c>
      <c r="E6190" s="3">
        <v>4341.33984375</v>
      </c>
      <c r="F6190" s="3">
        <v>4348.330078125</v>
      </c>
    </row>
    <row r="6191" ht="12.75" customHeight="1">
      <c r="A6191" s="4">
        <v>45100.0</v>
      </c>
      <c r="B6191" s="2" t="s">
        <v>7</v>
      </c>
      <c r="C6191" s="3">
        <v>69.5299987792969</v>
      </c>
      <c r="D6191" s="3">
        <v>69.6500015258789</v>
      </c>
      <c r="E6191" s="3">
        <v>67.3499984741211</v>
      </c>
      <c r="F6191" s="3">
        <v>69.1600036621094</v>
      </c>
    </row>
    <row r="6192" ht="12.75" customHeight="1">
      <c r="A6192" s="4">
        <v>45103.0</v>
      </c>
      <c r="B6192" s="2" t="s">
        <v>8</v>
      </c>
      <c r="C6192" s="3">
        <v>15874.150390625</v>
      </c>
      <c r="D6192" s="3">
        <v>15874.900390625</v>
      </c>
      <c r="E6192" s="3">
        <v>15713.7001953125</v>
      </c>
      <c r="F6192" s="3">
        <v>15813.0595703125</v>
      </c>
    </row>
    <row r="6193" ht="12.75" customHeight="1">
      <c r="A6193" s="4">
        <v>45103.0</v>
      </c>
      <c r="B6193" s="2" t="s">
        <v>9</v>
      </c>
      <c r="C6193" s="3">
        <v>18682.349609375</v>
      </c>
      <c r="D6193" s="3">
        <v>18722.05078125</v>
      </c>
      <c r="E6193" s="3">
        <v>18646.69921875</v>
      </c>
      <c r="F6193" s="3">
        <v>18691.19921875</v>
      </c>
    </row>
    <row r="6194" ht="12.75" customHeight="1">
      <c r="A6194" s="4">
        <v>45103.0</v>
      </c>
      <c r="B6194" s="2" t="s">
        <v>11</v>
      </c>
      <c r="C6194" s="3">
        <v>32647.080078125</v>
      </c>
      <c r="D6194" s="3">
        <v>32884.73046875</v>
      </c>
      <c r="E6194" s="3">
        <v>32392.720703125</v>
      </c>
      <c r="F6194" s="3">
        <v>32698.810546875</v>
      </c>
    </row>
    <row r="6195" ht="12.75" customHeight="1">
      <c r="A6195" s="4">
        <v>45103.0</v>
      </c>
      <c r="B6195" s="2" t="s">
        <v>6</v>
      </c>
      <c r="C6195" s="3">
        <v>4344.83984375</v>
      </c>
      <c r="D6195" s="3">
        <v>4362.06005859375</v>
      </c>
      <c r="E6195" s="3">
        <v>4328.080078125</v>
      </c>
      <c r="F6195" s="3">
        <v>4328.81982421875</v>
      </c>
    </row>
    <row r="6196" ht="12.75" customHeight="1">
      <c r="A6196" s="4">
        <v>45103.0</v>
      </c>
      <c r="B6196" s="2" t="s">
        <v>10</v>
      </c>
      <c r="C6196" s="3">
        <v>3177.22998046875</v>
      </c>
      <c r="D6196" s="3">
        <v>3181.080078125</v>
      </c>
      <c r="E6196" s="3">
        <v>3144.25</v>
      </c>
      <c r="F6196" s="3">
        <v>3150.6201171875</v>
      </c>
    </row>
    <row r="6197" ht="12.75" customHeight="1">
      <c r="A6197" s="4">
        <v>45103.0</v>
      </c>
      <c r="B6197" s="2" t="s">
        <v>7</v>
      </c>
      <c r="C6197" s="3">
        <v>69.8399963378906</v>
      </c>
      <c r="D6197" s="3">
        <v>70.1100006103516</v>
      </c>
      <c r="E6197" s="3">
        <v>68.7099990844727</v>
      </c>
      <c r="F6197" s="3">
        <v>69.370002746582</v>
      </c>
    </row>
    <row r="6198" ht="12.75" customHeight="1">
      <c r="A6198" s="4">
        <v>45104.0</v>
      </c>
      <c r="B6198" s="2" t="s">
        <v>8</v>
      </c>
      <c r="C6198" s="3">
        <v>15873.73046875</v>
      </c>
      <c r="D6198" s="3">
        <v>15895.7001953125</v>
      </c>
      <c r="E6198" s="3">
        <v>15758.1298828125</v>
      </c>
      <c r="F6198" s="3">
        <v>15846.8603515625</v>
      </c>
    </row>
    <row r="6199" ht="12.75" customHeight="1">
      <c r="A6199" s="4">
        <v>45104.0</v>
      </c>
      <c r="B6199" s="2" t="s">
        <v>9</v>
      </c>
      <c r="C6199" s="3">
        <v>18748.55078125</v>
      </c>
      <c r="D6199" s="3">
        <v>18829.25</v>
      </c>
      <c r="E6199" s="3">
        <v>18714.25</v>
      </c>
      <c r="F6199" s="3">
        <v>18817.400390625</v>
      </c>
    </row>
    <row r="6200" ht="12.75" customHeight="1">
      <c r="A6200" s="4">
        <v>45104.0</v>
      </c>
      <c r="B6200" s="2" t="s">
        <v>11</v>
      </c>
      <c r="C6200" s="3">
        <v>32629.9609375</v>
      </c>
      <c r="D6200" s="3">
        <v>32689.099609375</v>
      </c>
      <c r="E6200" s="3">
        <v>32306.990234375</v>
      </c>
      <c r="F6200" s="3">
        <v>32538.330078125</v>
      </c>
    </row>
    <row r="6201" ht="12.75" customHeight="1">
      <c r="A6201" s="4">
        <v>45104.0</v>
      </c>
      <c r="B6201" s="2" t="s">
        <v>6</v>
      </c>
      <c r="C6201" s="3">
        <v>4337.35986328125</v>
      </c>
      <c r="D6201" s="3">
        <v>4384.419921875</v>
      </c>
      <c r="E6201" s="3">
        <v>4335.0</v>
      </c>
      <c r="F6201" s="3">
        <v>4378.41015625</v>
      </c>
    </row>
    <row r="6202" ht="12.75" customHeight="1">
      <c r="A6202" s="4">
        <v>45104.0</v>
      </c>
      <c r="B6202" s="2" t="s">
        <v>10</v>
      </c>
      <c r="C6202" s="3">
        <v>3153.31005859375</v>
      </c>
      <c r="D6202" s="3">
        <v>3194.40991210938</v>
      </c>
      <c r="E6202" s="3">
        <v>3148.27001953125</v>
      </c>
      <c r="F6202" s="3">
        <v>3189.43994140625</v>
      </c>
    </row>
    <row r="6203" ht="12.75" customHeight="1">
      <c r="A6203" s="4">
        <v>45104.0</v>
      </c>
      <c r="B6203" s="2" t="s">
        <v>7</v>
      </c>
      <c r="C6203" s="3">
        <v>69.4899978637695</v>
      </c>
      <c r="D6203" s="3">
        <v>70.1500015258789</v>
      </c>
      <c r="E6203" s="3">
        <v>67.5</v>
      </c>
      <c r="F6203" s="3">
        <v>67.6999969482422</v>
      </c>
    </row>
    <row r="6204" ht="12.75" customHeight="1">
      <c r="A6204" s="4">
        <v>45105.0</v>
      </c>
      <c r="B6204" s="2" t="s">
        <v>8</v>
      </c>
      <c r="C6204" s="3">
        <v>15922.7099609375</v>
      </c>
      <c r="D6204" s="3">
        <v>15994.3095703125</v>
      </c>
      <c r="E6204" s="3">
        <v>15906.8798828125</v>
      </c>
      <c r="F6204" s="3">
        <v>15949.0</v>
      </c>
    </row>
    <row r="6205" ht="12.75" customHeight="1">
      <c r="A6205" s="4">
        <v>45105.0</v>
      </c>
      <c r="B6205" s="2" t="s">
        <v>9</v>
      </c>
      <c r="C6205" s="3">
        <v>18908.150390625</v>
      </c>
      <c r="D6205" s="3">
        <v>19011.25</v>
      </c>
      <c r="E6205" s="3">
        <v>18861.349609375</v>
      </c>
      <c r="F6205" s="3">
        <v>18972.099609375</v>
      </c>
    </row>
    <row r="6206" ht="12.75" customHeight="1">
      <c r="A6206" s="4">
        <v>45105.0</v>
      </c>
      <c r="B6206" s="2" t="s">
        <v>11</v>
      </c>
      <c r="C6206" s="3">
        <v>32807.83984375</v>
      </c>
      <c r="D6206" s="3">
        <v>33193.98828125</v>
      </c>
      <c r="E6206" s="3">
        <v>32642.869140625</v>
      </c>
      <c r="F6206" s="3">
        <v>33193.98828125</v>
      </c>
    </row>
    <row r="6207" ht="12.75" customHeight="1">
      <c r="A6207" s="4">
        <v>45105.0</v>
      </c>
      <c r="B6207" s="2" t="s">
        <v>6</v>
      </c>
      <c r="C6207" s="3">
        <v>4367.47998046875</v>
      </c>
      <c r="D6207" s="3">
        <v>4390.35009765625</v>
      </c>
      <c r="E6207" s="3">
        <v>4360.22021484375</v>
      </c>
      <c r="F6207" s="3">
        <v>4376.85986328125</v>
      </c>
    </row>
    <row r="6208" ht="12.75" customHeight="1">
      <c r="A6208" s="4">
        <v>45105.0</v>
      </c>
      <c r="B6208" s="2" t="s">
        <v>10</v>
      </c>
      <c r="C6208" s="3">
        <v>3183.48999023438</v>
      </c>
      <c r="D6208" s="3">
        <v>3192.65991210938</v>
      </c>
      <c r="E6208" s="3">
        <v>3157.1201171875</v>
      </c>
      <c r="F6208" s="3">
        <v>3189.3798828125</v>
      </c>
    </row>
    <row r="6209" ht="12.75" customHeight="1">
      <c r="A6209" s="4">
        <v>45105.0</v>
      </c>
      <c r="B6209" s="2" t="s">
        <v>7</v>
      </c>
      <c r="C6209" s="3">
        <v>68.0100021362305</v>
      </c>
      <c r="D6209" s="3">
        <v>69.7300033569336</v>
      </c>
      <c r="E6209" s="3">
        <v>67.0500030517578</v>
      </c>
      <c r="F6209" s="3">
        <v>69.5599975585938</v>
      </c>
    </row>
    <row r="6210" ht="12.75" customHeight="1">
      <c r="A6210" s="4">
        <v>45106.0</v>
      </c>
      <c r="B6210" s="2" t="s">
        <v>8</v>
      </c>
      <c r="C6210" s="3">
        <v>15960.4697265625</v>
      </c>
      <c r="D6210" s="3">
        <v>15998.669921875</v>
      </c>
      <c r="E6210" s="3">
        <v>15920.0400390625</v>
      </c>
      <c r="F6210" s="3">
        <v>15946.7197265625</v>
      </c>
    </row>
    <row r="6211" ht="12.75" customHeight="1">
      <c r="A6211" s="4">
        <v>45106.0</v>
      </c>
      <c r="B6211" s="2" t="s">
        <v>11</v>
      </c>
      <c r="C6211" s="3">
        <v>33306.83984375</v>
      </c>
      <c r="D6211" s="3">
        <v>33527.98046875</v>
      </c>
      <c r="E6211" s="3">
        <v>33185.19921875</v>
      </c>
      <c r="F6211" s="3">
        <v>33234.140625</v>
      </c>
    </row>
    <row r="6212" ht="12.75" customHeight="1">
      <c r="A6212" s="4">
        <v>45106.0</v>
      </c>
      <c r="B6212" s="2" t="s">
        <v>6</v>
      </c>
      <c r="C6212" s="3">
        <v>4374.93994140625</v>
      </c>
      <c r="D6212" s="3">
        <v>4398.39013671875</v>
      </c>
      <c r="E6212" s="3">
        <v>4371.97021484375</v>
      </c>
      <c r="F6212" s="3">
        <v>4396.43994140625</v>
      </c>
    </row>
    <row r="6213" ht="12.75" customHeight="1">
      <c r="A6213" s="4">
        <v>45106.0</v>
      </c>
      <c r="B6213" s="2" t="s">
        <v>10</v>
      </c>
      <c r="C6213" s="3">
        <v>3185.419921875</v>
      </c>
      <c r="D6213" s="3">
        <v>3196.5</v>
      </c>
      <c r="E6213" s="3">
        <v>3179.53002929688</v>
      </c>
      <c r="F6213" s="3">
        <v>3182.3798828125</v>
      </c>
    </row>
    <row r="6214" ht="12.75" customHeight="1">
      <c r="A6214" s="4">
        <v>45106.0</v>
      </c>
      <c r="B6214" s="2" t="s">
        <v>7</v>
      </c>
      <c r="C6214" s="3">
        <v>69.25</v>
      </c>
      <c r="D6214" s="3">
        <v>70.5999984741211</v>
      </c>
      <c r="E6214" s="3">
        <v>68.9300003051758</v>
      </c>
      <c r="F6214" s="3">
        <v>69.8600006103516</v>
      </c>
    </row>
    <row r="6215" ht="12.75" customHeight="1">
      <c r="A6215" s="4">
        <v>45107.0</v>
      </c>
      <c r="B6215" s="2" t="s">
        <v>8</v>
      </c>
      <c r="C6215" s="3">
        <v>15989.4296875</v>
      </c>
      <c r="D6215" s="3">
        <v>16176.5498046875</v>
      </c>
      <c r="E6215" s="3">
        <v>15978.900390625</v>
      </c>
      <c r="F6215" s="3">
        <v>16147.900390625</v>
      </c>
    </row>
    <row r="6216" ht="12.75" customHeight="1">
      <c r="A6216" s="4">
        <v>45107.0</v>
      </c>
      <c r="B6216" s="2" t="s">
        <v>9</v>
      </c>
      <c r="C6216" s="3">
        <v>19076.849609375</v>
      </c>
      <c r="D6216" s="3">
        <v>19201.69921875</v>
      </c>
      <c r="E6216" s="3">
        <v>19024.599609375</v>
      </c>
      <c r="F6216" s="3">
        <v>19189.05078125</v>
      </c>
    </row>
    <row r="6217" ht="12.75" customHeight="1">
      <c r="A6217" s="4">
        <v>45107.0</v>
      </c>
      <c r="B6217" s="2" t="s">
        <v>11</v>
      </c>
      <c r="C6217" s="3">
        <v>33068.359375</v>
      </c>
      <c r="D6217" s="3">
        <v>33232.890625</v>
      </c>
      <c r="E6217" s="3">
        <v>32918.76953125</v>
      </c>
      <c r="F6217" s="3">
        <v>33189.0390625</v>
      </c>
    </row>
    <row r="6218" ht="12.75" customHeight="1">
      <c r="A6218" s="4">
        <v>45107.0</v>
      </c>
      <c r="B6218" s="2" t="s">
        <v>6</v>
      </c>
      <c r="C6218" s="3">
        <v>4422.43994140625</v>
      </c>
      <c r="D6218" s="3">
        <v>4458.47998046875</v>
      </c>
      <c r="E6218" s="3">
        <v>4422.43994140625</v>
      </c>
      <c r="F6218" s="3">
        <v>4450.3798828125</v>
      </c>
    </row>
    <row r="6219" ht="12.75" customHeight="1">
      <c r="A6219" s="4">
        <v>45107.0</v>
      </c>
      <c r="B6219" s="2" t="s">
        <v>10</v>
      </c>
      <c r="C6219" s="3">
        <v>3178.919921875</v>
      </c>
      <c r="D6219" s="3">
        <v>3212.98999023438</v>
      </c>
      <c r="E6219" s="3">
        <v>3177.98999023438</v>
      </c>
      <c r="F6219" s="3">
        <v>3202.06005859375</v>
      </c>
    </row>
    <row r="6220" ht="12.75" customHeight="1">
      <c r="A6220" s="4">
        <v>45107.0</v>
      </c>
      <c r="B6220" s="2" t="s">
        <v>7</v>
      </c>
      <c r="C6220" s="3">
        <v>69.8199996948242</v>
      </c>
      <c r="D6220" s="3">
        <v>71.0400009155273</v>
      </c>
      <c r="E6220" s="3">
        <v>69.5299987792969</v>
      </c>
      <c r="F6220" s="3">
        <v>70.6399993896484</v>
      </c>
    </row>
    <row r="6221" ht="12.75" customHeight="1">
      <c r="A6221" s="4">
        <v>45110.0</v>
      </c>
      <c r="B6221" s="2" t="s">
        <v>8</v>
      </c>
      <c r="C6221" s="3">
        <v>16187.91015625</v>
      </c>
      <c r="D6221" s="3">
        <v>16209.2900390625</v>
      </c>
      <c r="E6221" s="3">
        <v>16070.490234375</v>
      </c>
      <c r="F6221" s="3">
        <v>16081.0400390625</v>
      </c>
    </row>
    <row r="6222" ht="12.75" customHeight="1">
      <c r="A6222" s="4">
        <v>45110.0</v>
      </c>
      <c r="B6222" s="2" t="s">
        <v>9</v>
      </c>
      <c r="C6222" s="3">
        <v>19246.5</v>
      </c>
      <c r="D6222" s="3">
        <v>19345.099609375</v>
      </c>
      <c r="E6222" s="3">
        <v>19234.400390625</v>
      </c>
      <c r="F6222" s="3">
        <v>19322.55078125</v>
      </c>
    </row>
    <row r="6223" ht="12.75" customHeight="1">
      <c r="A6223" s="4">
        <v>45110.0</v>
      </c>
      <c r="B6223" s="2" t="s">
        <v>11</v>
      </c>
      <c r="C6223" s="3">
        <v>33517.6015625</v>
      </c>
      <c r="D6223" s="3">
        <v>33762.80859375</v>
      </c>
      <c r="E6223" s="3">
        <v>33510.55078125</v>
      </c>
      <c r="F6223" s="3">
        <v>33753.328125</v>
      </c>
    </row>
    <row r="6224" ht="12.75" customHeight="1">
      <c r="A6224" s="4">
        <v>45110.0</v>
      </c>
      <c r="B6224" s="2" t="s">
        <v>6</v>
      </c>
      <c r="C6224" s="3">
        <v>4450.47998046875</v>
      </c>
      <c r="D6224" s="3">
        <v>4456.4599609375</v>
      </c>
      <c r="E6224" s="3">
        <v>4442.2900390625</v>
      </c>
      <c r="F6224" s="3">
        <v>4455.58984375</v>
      </c>
    </row>
    <row r="6225" ht="12.75" customHeight="1">
      <c r="A6225" s="4">
        <v>45110.0</v>
      </c>
      <c r="B6225" s="2" t="s">
        <v>10</v>
      </c>
      <c r="C6225" s="3">
        <v>3209.15991210938</v>
      </c>
      <c r="D6225" s="3">
        <v>3246.86010742188</v>
      </c>
      <c r="E6225" s="3">
        <v>3209.15991210938</v>
      </c>
      <c r="F6225" s="3">
        <v>3243.97998046875</v>
      </c>
    </row>
    <row r="6226" ht="12.75" customHeight="1">
      <c r="A6226" s="4">
        <v>45110.0</v>
      </c>
      <c r="B6226" s="2" t="s">
        <v>7</v>
      </c>
      <c r="C6226" s="3">
        <v>70.4499969482422</v>
      </c>
      <c r="D6226" s="3">
        <v>71.7699966430664</v>
      </c>
      <c r="E6226" s="3">
        <v>69.6900024414063</v>
      </c>
      <c r="F6226" s="3">
        <v>69.7900009155273</v>
      </c>
    </row>
    <row r="6227" ht="12.75" customHeight="1">
      <c r="A6227" s="4">
        <v>45111.0</v>
      </c>
      <c r="B6227" s="2" t="s">
        <v>8</v>
      </c>
      <c r="C6227" s="3">
        <v>16082.9296875</v>
      </c>
      <c r="D6227" s="3">
        <v>16103.9501953125</v>
      </c>
      <c r="E6227" s="3">
        <v>16023.7197265625</v>
      </c>
      <c r="F6227" s="3">
        <v>16039.169921875</v>
      </c>
    </row>
    <row r="6228" ht="12.75" customHeight="1">
      <c r="A6228" s="4">
        <v>45111.0</v>
      </c>
      <c r="B6228" s="2" t="s">
        <v>9</v>
      </c>
      <c r="C6228" s="3">
        <v>19406.599609375</v>
      </c>
      <c r="D6228" s="3">
        <v>19434.150390625</v>
      </c>
      <c r="E6228" s="3">
        <v>19300.0</v>
      </c>
      <c r="F6228" s="3">
        <v>19389.0</v>
      </c>
    </row>
    <row r="6229" ht="12.75" customHeight="1">
      <c r="A6229" s="4">
        <v>45111.0</v>
      </c>
      <c r="B6229" s="2" t="s">
        <v>11</v>
      </c>
      <c r="C6229" s="3">
        <v>33512.26171875</v>
      </c>
      <c r="D6229" s="3">
        <v>33576.44921875</v>
      </c>
      <c r="E6229" s="3">
        <v>33338.78125</v>
      </c>
      <c r="F6229" s="3">
        <v>33422.51953125</v>
      </c>
    </row>
    <row r="6230" ht="12.75" customHeight="1">
      <c r="A6230" s="4">
        <v>45111.0</v>
      </c>
      <c r="B6230" s="2" t="s">
        <v>10</v>
      </c>
      <c r="C6230" s="3">
        <v>3241.22998046875</v>
      </c>
      <c r="D6230" s="3">
        <v>3246.9599609375</v>
      </c>
      <c r="E6230" s="3">
        <v>3233.98999023438</v>
      </c>
      <c r="F6230" s="3">
        <v>3245.35009765625</v>
      </c>
    </row>
    <row r="6231" ht="12.75" customHeight="1">
      <c r="A6231" s="4">
        <v>45112.0</v>
      </c>
      <c r="B6231" s="2" t="s">
        <v>8</v>
      </c>
      <c r="C6231" s="3">
        <v>15930.16015625</v>
      </c>
      <c r="D6231" s="3">
        <v>15982.9599609375</v>
      </c>
      <c r="E6231" s="3">
        <v>15901.3896484375</v>
      </c>
      <c r="F6231" s="3">
        <v>15937.580078125</v>
      </c>
    </row>
    <row r="6232" ht="12.75" customHeight="1">
      <c r="A6232" s="4">
        <v>45112.0</v>
      </c>
      <c r="B6232" s="2" t="s">
        <v>9</v>
      </c>
      <c r="C6232" s="3">
        <v>19405.94921875</v>
      </c>
      <c r="D6232" s="3">
        <v>19421.599609375</v>
      </c>
      <c r="E6232" s="3">
        <v>19339.599609375</v>
      </c>
      <c r="F6232" s="3">
        <v>19398.5</v>
      </c>
    </row>
    <row r="6233" ht="12.75" customHeight="1">
      <c r="A6233" s="4">
        <v>45112.0</v>
      </c>
      <c r="B6233" s="2" t="s">
        <v>11</v>
      </c>
      <c r="C6233" s="3">
        <v>33165.05859375</v>
      </c>
      <c r="D6233" s="3">
        <v>33389.21875</v>
      </c>
      <c r="E6233" s="3">
        <v>33041.140625</v>
      </c>
      <c r="F6233" s="3">
        <v>33338.69921875</v>
      </c>
    </row>
    <row r="6234" ht="12.75" customHeight="1">
      <c r="A6234" s="4">
        <v>45112.0</v>
      </c>
      <c r="B6234" s="2" t="s">
        <v>6</v>
      </c>
      <c r="C6234" s="3">
        <v>4442.0400390625</v>
      </c>
      <c r="D6234" s="3">
        <v>4454.06005859375</v>
      </c>
      <c r="E6234" s="3">
        <v>4436.60986328125</v>
      </c>
      <c r="F6234" s="3">
        <v>4446.81982421875</v>
      </c>
    </row>
    <row r="6235" ht="12.75" customHeight="1">
      <c r="A6235" s="4">
        <v>45112.0</v>
      </c>
      <c r="B6235" s="2" t="s">
        <v>10</v>
      </c>
      <c r="C6235" s="3">
        <v>3240.05004882813</v>
      </c>
      <c r="D6235" s="3">
        <v>3241.84008789063</v>
      </c>
      <c r="E6235" s="3">
        <v>3218.60009765625</v>
      </c>
      <c r="F6235" s="3">
        <v>3222.94995117188</v>
      </c>
    </row>
    <row r="6236" ht="12.75" customHeight="1">
      <c r="A6236" s="4">
        <v>45112.0</v>
      </c>
      <c r="B6236" s="2" t="s">
        <v>7</v>
      </c>
      <c r="C6236" s="3">
        <v>70.1500015258789</v>
      </c>
      <c r="D6236" s="3">
        <v>72.1699981689453</v>
      </c>
      <c r="E6236" s="3">
        <v>69.9000015258789</v>
      </c>
      <c r="F6236" s="3">
        <v>71.7900009155273</v>
      </c>
    </row>
    <row r="6237" ht="12.75" customHeight="1">
      <c r="A6237" s="4">
        <v>45113.0</v>
      </c>
      <c r="B6237" s="2" t="s">
        <v>8</v>
      </c>
      <c r="C6237" s="3">
        <v>15816.1103515625</v>
      </c>
      <c r="D6237" s="3">
        <v>15846.25</v>
      </c>
      <c r="E6237" s="3">
        <v>15495.83984375</v>
      </c>
      <c r="F6237" s="3">
        <v>15528.5400390625</v>
      </c>
    </row>
    <row r="6238" ht="12.75" customHeight="1">
      <c r="A6238" s="4">
        <v>45113.0</v>
      </c>
      <c r="B6238" s="2" t="s">
        <v>9</v>
      </c>
      <c r="C6238" s="3">
        <v>19385.69921875</v>
      </c>
      <c r="D6238" s="3">
        <v>19512.19921875</v>
      </c>
      <c r="E6238" s="3">
        <v>19373.0</v>
      </c>
      <c r="F6238" s="3">
        <v>19497.30078125</v>
      </c>
    </row>
    <row r="6239" ht="12.75" customHeight="1">
      <c r="A6239" s="4">
        <v>45113.0</v>
      </c>
      <c r="B6239" s="2" t="s">
        <v>11</v>
      </c>
      <c r="C6239" s="3">
        <v>33058.3984375</v>
      </c>
      <c r="D6239" s="3">
        <v>33079.44921875</v>
      </c>
      <c r="E6239" s="3">
        <v>32637.720703125</v>
      </c>
      <c r="F6239" s="3">
        <v>32773.01953125</v>
      </c>
    </row>
    <row r="6240" ht="12.75" customHeight="1">
      <c r="A6240" s="4">
        <v>45113.0</v>
      </c>
      <c r="B6240" s="2" t="s">
        <v>6</v>
      </c>
      <c r="C6240" s="3">
        <v>4422.6201171875</v>
      </c>
      <c r="D6240" s="3">
        <v>4422.6201171875</v>
      </c>
      <c r="E6240" s="3">
        <v>4385.0498046875</v>
      </c>
      <c r="F6240" s="3">
        <v>4411.58984375</v>
      </c>
    </row>
    <row r="6241" ht="12.75" customHeight="1">
      <c r="A6241" s="4">
        <v>45113.0</v>
      </c>
      <c r="B6241" s="2" t="s">
        <v>10</v>
      </c>
      <c r="C6241" s="3">
        <v>3215.86010742188</v>
      </c>
      <c r="D6241" s="3">
        <v>3229.47998046875</v>
      </c>
      <c r="E6241" s="3">
        <v>3199.71997070313</v>
      </c>
      <c r="F6241" s="3">
        <v>3205.57006835938</v>
      </c>
    </row>
    <row r="6242" ht="12.75" customHeight="1">
      <c r="A6242" s="4">
        <v>45113.0</v>
      </c>
      <c r="B6242" s="2" t="s">
        <v>7</v>
      </c>
      <c r="C6242" s="3">
        <v>71.8000030517578</v>
      </c>
      <c r="D6242" s="3">
        <v>72.3399963378906</v>
      </c>
      <c r="E6242" s="3">
        <v>70.2200012207031</v>
      </c>
      <c r="F6242" s="3">
        <v>71.8000030517578</v>
      </c>
    </row>
    <row r="6243" ht="12.75" customHeight="1">
      <c r="A6243" s="4">
        <v>45114.0</v>
      </c>
      <c r="B6243" s="2" t="s">
        <v>8</v>
      </c>
      <c r="C6243" s="3">
        <v>15515.0</v>
      </c>
      <c r="D6243" s="3">
        <v>15661.41015625</v>
      </c>
      <c r="E6243" s="3">
        <v>15456.16015625</v>
      </c>
      <c r="F6243" s="3">
        <v>15603.400390625</v>
      </c>
    </row>
    <row r="6244" ht="12.75" customHeight="1">
      <c r="A6244" s="4">
        <v>45114.0</v>
      </c>
      <c r="B6244" s="2" t="s">
        <v>9</v>
      </c>
      <c r="C6244" s="3">
        <v>19422.80078125</v>
      </c>
      <c r="D6244" s="3">
        <v>19523.599609375</v>
      </c>
      <c r="E6244" s="3">
        <v>19303.599609375</v>
      </c>
      <c r="F6244" s="3">
        <v>19331.80078125</v>
      </c>
    </row>
    <row r="6245" ht="12.75" customHeight="1">
      <c r="A6245" s="4">
        <v>45114.0</v>
      </c>
      <c r="B6245" s="2" t="s">
        <v>11</v>
      </c>
      <c r="C6245" s="3">
        <v>32450.640625</v>
      </c>
      <c r="D6245" s="3">
        <v>32730.25</v>
      </c>
      <c r="E6245" s="3">
        <v>32327.900390625</v>
      </c>
      <c r="F6245" s="3">
        <v>32388.419921875</v>
      </c>
    </row>
    <row r="6246" ht="12.75" customHeight="1">
      <c r="A6246" s="4">
        <v>45114.0</v>
      </c>
      <c r="B6246" s="2" t="s">
        <v>6</v>
      </c>
      <c r="C6246" s="3">
        <v>4404.5400390625</v>
      </c>
      <c r="D6246" s="3">
        <v>4440.39013671875</v>
      </c>
      <c r="E6246" s="3">
        <v>4397.39990234375</v>
      </c>
      <c r="F6246" s="3">
        <v>4398.9501953125</v>
      </c>
    </row>
    <row r="6247" ht="12.75" customHeight="1">
      <c r="A6247" s="4">
        <v>45114.0</v>
      </c>
      <c r="B6247" s="2" t="s">
        <v>10</v>
      </c>
      <c r="C6247" s="3">
        <v>3197.46997070313</v>
      </c>
      <c r="D6247" s="3">
        <v>3212.05004882813</v>
      </c>
      <c r="E6247" s="3">
        <v>3189.2099609375</v>
      </c>
      <c r="F6247" s="3">
        <v>3196.61010742188</v>
      </c>
    </row>
    <row r="6248" ht="12.75" customHeight="1">
      <c r="A6248" s="4">
        <v>45114.0</v>
      </c>
      <c r="B6248" s="2" t="s">
        <v>7</v>
      </c>
      <c r="C6248" s="3">
        <v>71.8899993896484</v>
      </c>
      <c r="D6248" s="3">
        <v>73.9199981689453</v>
      </c>
      <c r="E6248" s="3">
        <v>71.1900024414063</v>
      </c>
      <c r="F6248" s="3">
        <v>73.8600006103516</v>
      </c>
    </row>
    <row r="6249" ht="12.75" customHeight="1">
      <c r="A6249" s="4">
        <v>45117.0</v>
      </c>
      <c r="B6249" s="2" t="s">
        <v>8</v>
      </c>
      <c r="C6249" s="3">
        <v>15585.33984375</v>
      </c>
      <c r="D6249" s="3">
        <v>15722.0302734375</v>
      </c>
      <c r="E6249" s="3">
        <v>15545.330078125</v>
      </c>
      <c r="F6249" s="3">
        <v>15673.16015625</v>
      </c>
    </row>
    <row r="6250" ht="12.75" customHeight="1">
      <c r="A6250" s="4">
        <v>45117.0</v>
      </c>
      <c r="B6250" s="2" t="s">
        <v>9</v>
      </c>
      <c r="C6250" s="3">
        <v>19400.349609375</v>
      </c>
      <c r="D6250" s="3">
        <v>19435.849609375</v>
      </c>
      <c r="E6250" s="3">
        <v>19327.099609375</v>
      </c>
      <c r="F6250" s="3">
        <v>19355.900390625</v>
      </c>
    </row>
    <row r="6251" ht="12.75" customHeight="1">
      <c r="A6251" s="4">
        <v>45117.0</v>
      </c>
      <c r="B6251" s="2" t="s">
        <v>11</v>
      </c>
      <c r="C6251" s="3">
        <v>32393.4609375</v>
      </c>
      <c r="D6251" s="3">
        <v>32558.98046875</v>
      </c>
      <c r="E6251" s="3">
        <v>32065.630859375</v>
      </c>
      <c r="F6251" s="3">
        <v>32189.73046875</v>
      </c>
    </row>
    <row r="6252" ht="12.75" customHeight="1">
      <c r="A6252" s="4">
        <v>45117.0</v>
      </c>
      <c r="B6252" s="2" t="s">
        <v>6</v>
      </c>
      <c r="C6252" s="3">
        <v>4394.22998046875</v>
      </c>
      <c r="D6252" s="3">
        <v>4412.60009765625</v>
      </c>
      <c r="E6252" s="3">
        <v>4389.919921875</v>
      </c>
      <c r="F6252" s="3">
        <v>4409.52978515625</v>
      </c>
    </row>
    <row r="6253" ht="12.75" customHeight="1">
      <c r="A6253" s="4">
        <v>45117.0</v>
      </c>
      <c r="B6253" s="2" t="s">
        <v>10</v>
      </c>
      <c r="C6253" s="3">
        <v>3208.72998046875</v>
      </c>
      <c r="D6253" s="3">
        <v>3216.53002929688</v>
      </c>
      <c r="E6253" s="3">
        <v>3192.65991210938</v>
      </c>
      <c r="F6253" s="3">
        <v>3203.69995117188</v>
      </c>
    </row>
    <row r="6254" ht="12.75" customHeight="1">
      <c r="A6254" s="4">
        <v>45117.0</v>
      </c>
      <c r="B6254" s="2" t="s">
        <v>7</v>
      </c>
      <c r="C6254" s="3">
        <v>73.8600006103516</v>
      </c>
      <c r="D6254" s="3">
        <v>74.1500015258789</v>
      </c>
      <c r="E6254" s="3">
        <v>72.6699981689453</v>
      </c>
      <c r="F6254" s="3">
        <v>72.9899978637695</v>
      </c>
    </row>
    <row r="6255" ht="12.75" customHeight="1">
      <c r="A6255" s="4">
        <v>45118.0</v>
      </c>
      <c r="B6255" s="2" t="s">
        <v>8</v>
      </c>
      <c r="C6255" s="3">
        <v>15716.259765625</v>
      </c>
      <c r="D6255" s="3">
        <v>15807.66015625</v>
      </c>
      <c r="E6255" s="3">
        <v>15659.099609375</v>
      </c>
      <c r="F6255" s="3">
        <v>15790.33984375</v>
      </c>
    </row>
    <row r="6256" ht="12.75" customHeight="1">
      <c r="A6256" s="4">
        <v>45118.0</v>
      </c>
      <c r="B6256" s="2" t="s">
        <v>9</v>
      </c>
      <c r="C6256" s="3">
        <v>19427.099609375</v>
      </c>
      <c r="D6256" s="3">
        <v>19515.099609375</v>
      </c>
      <c r="E6256" s="3">
        <v>19406.44921875</v>
      </c>
      <c r="F6256" s="3">
        <v>19439.400390625</v>
      </c>
    </row>
    <row r="6257" ht="12.75" customHeight="1">
      <c r="A6257" s="4">
        <v>45118.0</v>
      </c>
      <c r="B6257" s="2" t="s">
        <v>11</v>
      </c>
      <c r="C6257" s="3">
        <v>32434.669921875</v>
      </c>
      <c r="D6257" s="3">
        <v>32468.69921875</v>
      </c>
      <c r="E6257" s="3">
        <v>32084.419921875</v>
      </c>
      <c r="F6257" s="3">
        <v>32203.5703125</v>
      </c>
    </row>
    <row r="6258" ht="12.75" customHeight="1">
      <c r="A6258" s="4">
        <v>45118.0</v>
      </c>
      <c r="B6258" s="2" t="s">
        <v>6</v>
      </c>
      <c r="C6258" s="3">
        <v>4415.5498046875</v>
      </c>
      <c r="D6258" s="3">
        <v>4443.64013671875</v>
      </c>
      <c r="E6258" s="3">
        <v>4408.4599609375</v>
      </c>
      <c r="F6258" s="3">
        <v>4439.259765625</v>
      </c>
    </row>
    <row r="6259" ht="12.75" customHeight="1">
      <c r="A6259" s="4">
        <v>45118.0</v>
      </c>
      <c r="B6259" s="2" t="s">
        <v>10</v>
      </c>
      <c r="C6259" s="3">
        <v>3211.1201171875</v>
      </c>
      <c r="D6259" s="3">
        <v>3221.67993164063</v>
      </c>
      <c r="E6259" s="3">
        <v>3200.3798828125</v>
      </c>
      <c r="F6259" s="3">
        <v>3221.3701171875</v>
      </c>
    </row>
    <row r="6260" ht="12.75" customHeight="1">
      <c r="A6260" s="4">
        <v>45118.0</v>
      </c>
      <c r="B6260" s="2" t="s">
        <v>7</v>
      </c>
      <c r="C6260" s="3">
        <v>73.1900024414063</v>
      </c>
      <c r="D6260" s="3">
        <v>74.9599990844727</v>
      </c>
      <c r="E6260" s="3">
        <v>72.9800033569336</v>
      </c>
      <c r="F6260" s="3">
        <v>74.8300018310547</v>
      </c>
    </row>
    <row r="6261" ht="12.75" customHeight="1">
      <c r="A6261" s="4">
        <v>45119.0</v>
      </c>
      <c r="B6261" s="2" t="s">
        <v>8</v>
      </c>
      <c r="C6261" s="3">
        <v>15842.259765625</v>
      </c>
      <c r="D6261" s="3">
        <v>16044.2802734375</v>
      </c>
      <c r="E6261" s="3">
        <v>15806.2802734375</v>
      </c>
      <c r="F6261" s="3">
        <v>16023.0</v>
      </c>
    </row>
    <row r="6262" ht="12.75" customHeight="1">
      <c r="A6262" s="4">
        <v>45119.0</v>
      </c>
      <c r="B6262" s="2" t="s">
        <v>9</v>
      </c>
      <c r="C6262" s="3">
        <v>19497.44921875</v>
      </c>
      <c r="D6262" s="3">
        <v>19507.69921875</v>
      </c>
      <c r="E6262" s="3">
        <v>19361.75</v>
      </c>
      <c r="F6262" s="3">
        <v>19384.30078125</v>
      </c>
    </row>
    <row r="6263" ht="12.75" customHeight="1">
      <c r="A6263" s="4">
        <v>45119.0</v>
      </c>
      <c r="B6263" s="2" t="s">
        <v>11</v>
      </c>
      <c r="C6263" s="3">
        <v>32280.05078125</v>
      </c>
      <c r="D6263" s="3">
        <v>32312.029296875</v>
      </c>
      <c r="E6263" s="3">
        <v>31791.7109375</v>
      </c>
      <c r="F6263" s="3">
        <v>31943.9296875</v>
      </c>
    </row>
    <row r="6264" ht="12.75" customHeight="1">
      <c r="A6264" s="4">
        <v>45119.0</v>
      </c>
      <c r="B6264" s="2" t="s">
        <v>6</v>
      </c>
      <c r="C6264" s="3">
        <v>4467.68994140625</v>
      </c>
      <c r="D6264" s="3">
        <v>4488.33984375</v>
      </c>
      <c r="E6264" s="3">
        <v>4463.22998046875</v>
      </c>
      <c r="F6264" s="3">
        <v>4472.16015625</v>
      </c>
    </row>
    <row r="6265" ht="12.75" customHeight="1">
      <c r="A6265" s="4">
        <v>45119.0</v>
      </c>
      <c r="B6265" s="2" t="s">
        <v>10</v>
      </c>
      <c r="C6265" s="3">
        <v>3220.3798828125</v>
      </c>
      <c r="D6265" s="3">
        <v>3224.330078125</v>
      </c>
      <c r="E6265" s="3">
        <v>3193.43994140625</v>
      </c>
      <c r="F6265" s="3">
        <v>3196.1298828125</v>
      </c>
    </row>
    <row r="6266" ht="12.75" customHeight="1">
      <c r="A6266" s="4">
        <v>45119.0</v>
      </c>
      <c r="B6266" s="2" t="s">
        <v>7</v>
      </c>
      <c r="C6266" s="3">
        <v>74.8300018310547</v>
      </c>
      <c r="D6266" s="3">
        <v>76.1500015258789</v>
      </c>
      <c r="E6266" s="3">
        <v>74.6699981689453</v>
      </c>
      <c r="F6266" s="3">
        <v>75.75</v>
      </c>
    </row>
    <row r="6267" ht="12.75" customHeight="1">
      <c r="A6267" s="4">
        <v>45120.0</v>
      </c>
      <c r="B6267" s="2" t="s">
        <v>8</v>
      </c>
      <c r="C6267" s="3">
        <v>16009.259765625</v>
      </c>
      <c r="D6267" s="3">
        <v>16185.1103515625</v>
      </c>
      <c r="E6267" s="3">
        <v>16000.3798828125</v>
      </c>
      <c r="F6267" s="3">
        <v>16141.0302734375</v>
      </c>
    </row>
    <row r="6268" ht="12.75" customHeight="1">
      <c r="A6268" s="4">
        <v>45120.0</v>
      </c>
      <c r="B6268" s="2" t="s">
        <v>9</v>
      </c>
      <c r="C6268" s="3">
        <v>19495.19921875</v>
      </c>
      <c r="D6268" s="3">
        <v>19567.0</v>
      </c>
      <c r="E6268" s="3">
        <v>19385.80078125</v>
      </c>
      <c r="F6268" s="3">
        <v>19413.75</v>
      </c>
    </row>
    <row r="6269" ht="12.75" customHeight="1">
      <c r="A6269" s="4">
        <v>45120.0</v>
      </c>
      <c r="B6269" s="2" t="s">
        <v>11</v>
      </c>
      <c r="C6269" s="3">
        <v>32106.05078125</v>
      </c>
      <c r="D6269" s="3">
        <v>32484.400390625</v>
      </c>
      <c r="E6269" s="3">
        <v>31952.98046875</v>
      </c>
      <c r="F6269" s="3">
        <v>32419.330078125</v>
      </c>
    </row>
    <row r="6270" ht="12.75" customHeight="1">
      <c r="A6270" s="4">
        <v>45120.0</v>
      </c>
      <c r="B6270" s="2" t="s">
        <v>6</v>
      </c>
      <c r="C6270" s="3">
        <v>4491.5</v>
      </c>
      <c r="D6270" s="3">
        <v>4517.3798828125</v>
      </c>
      <c r="E6270" s="3">
        <v>4489.35986328125</v>
      </c>
      <c r="F6270" s="3">
        <v>4510.0400390625</v>
      </c>
    </row>
    <row r="6271" ht="12.75" customHeight="1">
      <c r="A6271" s="4">
        <v>45120.0</v>
      </c>
      <c r="B6271" s="2" t="s">
        <v>10</v>
      </c>
      <c r="C6271" s="3">
        <v>3202.69995117188</v>
      </c>
      <c r="D6271" s="3">
        <v>3238.46997070313</v>
      </c>
      <c r="E6271" s="3">
        <v>3202.69995117188</v>
      </c>
      <c r="F6271" s="3">
        <v>3236.47998046875</v>
      </c>
    </row>
    <row r="6272" ht="12.75" customHeight="1">
      <c r="A6272" s="4">
        <v>45120.0</v>
      </c>
      <c r="B6272" s="2" t="s">
        <v>7</v>
      </c>
      <c r="C6272" s="3">
        <v>75.8499984741211</v>
      </c>
      <c r="D6272" s="3">
        <v>77.3300018310547</v>
      </c>
      <c r="E6272" s="3">
        <v>75.3199996948242</v>
      </c>
      <c r="F6272" s="3">
        <v>76.8899993896484</v>
      </c>
    </row>
    <row r="6273" ht="12.75" customHeight="1">
      <c r="A6273" s="4">
        <v>45121.0</v>
      </c>
      <c r="B6273" s="2" t="s">
        <v>8</v>
      </c>
      <c r="C6273" s="3">
        <v>16123.1298828125</v>
      </c>
      <c r="D6273" s="3">
        <v>16149.1201171875</v>
      </c>
      <c r="E6273" s="3">
        <v>16071.740234375</v>
      </c>
      <c r="F6273" s="3">
        <v>16105.0703125</v>
      </c>
    </row>
    <row r="6274" ht="12.75" customHeight="1">
      <c r="A6274" s="4">
        <v>45121.0</v>
      </c>
      <c r="B6274" s="2" t="s">
        <v>9</v>
      </c>
      <c r="C6274" s="3">
        <v>19493.44921875</v>
      </c>
      <c r="D6274" s="3">
        <v>19595.349609375</v>
      </c>
      <c r="E6274" s="3">
        <v>19433.5</v>
      </c>
      <c r="F6274" s="3">
        <v>19564.5</v>
      </c>
    </row>
    <row r="6275" ht="12.75" customHeight="1">
      <c r="A6275" s="4">
        <v>45121.0</v>
      </c>
      <c r="B6275" s="2" t="s">
        <v>11</v>
      </c>
      <c r="C6275" s="3">
        <v>32587.900390625</v>
      </c>
      <c r="D6275" s="3">
        <v>32780.62890625</v>
      </c>
      <c r="E6275" s="3">
        <v>32225.369140625</v>
      </c>
      <c r="F6275" s="3">
        <v>32391.259765625</v>
      </c>
    </row>
    <row r="6276" ht="12.75" customHeight="1">
      <c r="A6276" s="4">
        <v>45121.0</v>
      </c>
      <c r="B6276" s="2" t="s">
        <v>6</v>
      </c>
      <c r="C6276" s="3">
        <v>4514.60986328125</v>
      </c>
      <c r="D6276" s="3">
        <v>4527.759765625</v>
      </c>
      <c r="E6276" s="3">
        <v>4499.56005859375</v>
      </c>
      <c r="F6276" s="3">
        <v>4505.419921875</v>
      </c>
    </row>
    <row r="6277" ht="12.75" customHeight="1">
      <c r="A6277" s="4">
        <v>45121.0</v>
      </c>
      <c r="B6277" s="2" t="s">
        <v>10</v>
      </c>
      <c r="C6277" s="3">
        <v>3240.96997070313</v>
      </c>
      <c r="D6277" s="3">
        <v>3248.3798828125</v>
      </c>
      <c r="E6277" s="3">
        <v>3234.0</v>
      </c>
      <c r="F6277" s="3">
        <v>3237.69995117188</v>
      </c>
    </row>
    <row r="6278" ht="12.75" customHeight="1">
      <c r="A6278" s="4">
        <v>45121.0</v>
      </c>
      <c r="B6278" s="2" t="s">
        <v>7</v>
      </c>
      <c r="C6278" s="3">
        <v>77.1600036621094</v>
      </c>
      <c r="D6278" s="3">
        <v>77.3000030517578</v>
      </c>
      <c r="E6278" s="3">
        <v>75.1100006103516</v>
      </c>
      <c r="F6278" s="3">
        <v>75.4199981689453</v>
      </c>
    </row>
    <row r="6279" ht="12.75" customHeight="1">
      <c r="A6279" s="4">
        <v>45124.0</v>
      </c>
      <c r="B6279" s="2" t="s">
        <v>8</v>
      </c>
      <c r="C6279" s="3">
        <v>16013.51953125</v>
      </c>
      <c r="D6279" s="3">
        <v>16102.509765625</v>
      </c>
      <c r="E6279" s="3">
        <v>15995.4501953125</v>
      </c>
      <c r="F6279" s="3">
        <v>16068.650390625</v>
      </c>
    </row>
    <row r="6280" ht="12.75" customHeight="1">
      <c r="A6280" s="4">
        <v>45124.0</v>
      </c>
      <c r="B6280" s="2" t="s">
        <v>9</v>
      </c>
      <c r="C6280" s="3">
        <v>19612.150390625</v>
      </c>
      <c r="D6280" s="3">
        <v>19731.849609375</v>
      </c>
      <c r="E6280" s="3">
        <v>19562.94921875</v>
      </c>
      <c r="F6280" s="3">
        <v>19711.44921875</v>
      </c>
    </row>
    <row r="6281" ht="12.75" customHeight="1">
      <c r="A6281" s="4">
        <v>45124.0</v>
      </c>
      <c r="B6281" s="2" t="s">
        <v>6</v>
      </c>
      <c r="C6281" s="3">
        <v>4508.85986328125</v>
      </c>
      <c r="D6281" s="3">
        <v>4532.85009765625</v>
      </c>
      <c r="E6281" s="3">
        <v>4504.89990234375</v>
      </c>
      <c r="F6281" s="3">
        <v>4522.7900390625</v>
      </c>
    </row>
    <row r="6282" ht="12.75" customHeight="1">
      <c r="A6282" s="4">
        <v>45124.0</v>
      </c>
      <c r="B6282" s="2" t="s">
        <v>10</v>
      </c>
      <c r="C6282" s="3">
        <v>3219.02001953125</v>
      </c>
      <c r="D6282" s="3">
        <v>3219.02001953125</v>
      </c>
      <c r="E6282" s="3">
        <v>3195.88989257813</v>
      </c>
      <c r="F6282" s="3">
        <v>3209.6298828125</v>
      </c>
    </row>
    <row r="6283" ht="12.75" customHeight="1">
      <c r="A6283" s="4">
        <v>45124.0</v>
      </c>
      <c r="B6283" s="2" t="s">
        <v>7</v>
      </c>
      <c r="C6283" s="3">
        <v>75.0199966430664</v>
      </c>
      <c r="D6283" s="3">
        <v>76.0899963378906</v>
      </c>
      <c r="E6283" s="3">
        <v>73.8399963378906</v>
      </c>
      <c r="F6283" s="3">
        <v>74.1500015258789</v>
      </c>
    </row>
    <row r="6284" ht="12.75" customHeight="1">
      <c r="A6284" s="4">
        <v>45125.0</v>
      </c>
      <c r="B6284" s="2" t="s">
        <v>8</v>
      </c>
      <c r="C6284" s="3">
        <v>16042.0302734375</v>
      </c>
      <c r="D6284" s="3">
        <v>16140.2001953125</v>
      </c>
      <c r="E6284" s="3">
        <v>16031.0703125</v>
      </c>
      <c r="F6284" s="3">
        <v>16125.490234375</v>
      </c>
    </row>
    <row r="6285" ht="12.75" customHeight="1">
      <c r="A6285" s="4">
        <v>45125.0</v>
      </c>
      <c r="B6285" s="2" t="s">
        <v>9</v>
      </c>
      <c r="C6285" s="3">
        <v>19787.5</v>
      </c>
      <c r="D6285" s="3">
        <v>19819.44921875</v>
      </c>
      <c r="E6285" s="3">
        <v>19690.19921875</v>
      </c>
      <c r="F6285" s="3">
        <v>19749.25</v>
      </c>
    </row>
    <row r="6286" ht="12.75" customHeight="1">
      <c r="A6286" s="4">
        <v>45125.0</v>
      </c>
      <c r="B6286" s="2" t="s">
        <v>11</v>
      </c>
      <c r="C6286" s="3">
        <v>32457.1796875</v>
      </c>
      <c r="D6286" s="3">
        <v>32714.58984375</v>
      </c>
      <c r="E6286" s="3">
        <v>32338.30078125</v>
      </c>
      <c r="F6286" s="3">
        <v>32493.890625</v>
      </c>
    </row>
    <row r="6287" ht="12.75" customHeight="1">
      <c r="A6287" s="4">
        <v>45125.0</v>
      </c>
      <c r="B6287" s="2" t="s">
        <v>6</v>
      </c>
      <c r="C6287" s="3">
        <v>4521.77978515625</v>
      </c>
      <c r="D6287" s="3">
        <v>4562.2998046875</v>
      </c>
      <c r="E6287" s="3">
        <v>4514.58984375</v>
      </c>
      <c r="F6287" s="3">
        <v>4554.97998046875</v>
      </c>
    </row>
    <row r="6288" ht="12.75" customHeight="1">
      <c r="A6288" s="4">
        <v>45125.0</v>
      </c>
      <c r="B6288" s="2" t="s">
        <v>10</v>
      </c>
      <c r="C6288" s="3">
        <v>3206.7900390625</v>
      </c>
      <c r="D6288" s="3">
        <v>3210.25</v>
      </c>
      <c r="E6288" s="3">
        <v>3190.0</v>
      </c>
      <c r="F6288" s="3">
        <v>3197.82006835938</v>
      </c>
    </row>
    <row r="6289" ht="12.75" customHeight="1">
      <c r="A6289" s="4">
        <v>45125.0</v>
      </c>
      <c r="B6289" s="2" t="s">
        <v>7</v>
      </c>
      <c r="C6289" s="3">
        <v>74.1800003051758</v>
      </c>
      <c r="D6289" s="3">
        <v>75.9599990844727</v>
      </c>
      <c r="E6289" s="3">
        <v>73.879997253418</v>
      </c>
      <c r="F6289" s="3">
        <v>75.75</v>
      </c>
    </row>
    <row r="6290" ht="12.75" customHeight="1">
      <c r="A6290" s="4">
        <v>45126.0</v>
      </c>
      <c r="B6290" s="2" t="s">
        <v>8</v>
      </c>
      <c r="C6290" s="3">
        <v>16190.0</v>
      </c>
      <c r="D6290" s="3">
        <v>16240.7900390625</v>
      </c>
      <c r="E6290" s="3">
        <v>16075.169921875</v>
      </c>
      <c r="F6290" s="3">
        <v>16108.9296875</v>
      </c>
    </row>
    <row r="6291" ht="12.75" customHeight="1">
      <c r="A6291" s="4">
        <v>45126.0</v>
      </c>
      <c r="B6291" s="2" t="s">
        <v>9</v>
      </c>
      <c r="C6291" s="3">
        <v>19802.94921875</v>
      </c>
      <c r="D6291" s="3">
        <v>19851.69921875</v>
      </c>
      <c r="E6291" s="3">
        <v>19727.44921875</v>
      </c>
      <c r="F6291" s="3">
        <v>19833.150390625</v>
      </c>
    </row>
    <row r="6292" ht="12.75" customHeight="1">
      <c r="A6292" s="4">
        <v>45126.0</v>
      </c>
      <c r="B6292" s="2" t="s">
        <v>11</v>
      </c>
      <c r="C6292" s="3">
        <v>32812.359375</v>
      </c>
      <c r="D6292" s="3">
        <v>32896.03125</v>
      </c>
      <c r="E6292" s="3">
        <v>32671.029296875</v>
      </c>
      <c r="F6292" s="3">
        <v>32896.03125</v>
      </c>
    </row>
    <row r="6293" ht="12.75" customHeight="1">
      <c r="A6293" s="4">
        <v>45126.0</v>
      </c>
      <c r="B6293" s="2" t="s">
        <v>6</v>
      </c>
      <c r="C6293" s="3">
        <v>4563.8701171875</v>
      </c>
      <c r="D6293" s="3">
        <v>4578.43017578125</v>
      </c>
      <c r="E6293" s="3">
        <v>4557.47998046875</v>
      </c>
      <c r="F6293" s="3">
        <v>4565.72021484375</v>
      </c>
    </row>
    <row r="6294" ht="12.75" customHeight="1">
      <c r="A6294" s="4">
        <v>45126.0</v>
      </c>
      <c r="B6294" s="2" t="s">
        <v>10</v>
      </c>
      <c r="C6294" s="3">
        <v>3195.01000976563</v>
      </c>
      <c r="D6294" s="3">
        <v>3204.36010742188</v>
      </c>
      <c r="E6294" s="3">
        <v>3181.56005859375</v>
      </c>
      <c r="F6294" s="3">
        <v>3198.84008789063</v>
      </c>
    </row>
    <row r="6295" ht="12.75" customHeight="1">
      <c r="A6295" s="4">
        <v>45126.0</v>
      </c>
      <c r="B6295" s="2" t="s">
        <v>7</v>
      </c>
      <c r="C6295" s="3">
        <v>75.8399963378906</v>
      </c>
      <c r="D6295" s="3">
        <v>76.9700012207031</v>
      </c>
      <c r="E6295" s="3">
        <v>75.0699996948242</v>
      </c>
      <c r="F6295" s="3">
        <v>75.3499984741211</v>
      </c>
    </row>
    <row r="6296" ht="12.75" customHeight="1">
      <c r="A6296" s="4">
        <v>45127.0</v>
      </c>
      <c r="B6296" s="2" t="s">
        <v>8</v>
      </c>
      <c r="C6296" s="3">
        <v>16059.2197265625</v>
      </c>
      <c r="D6296" s="3">
        <v>16211.4296875</v>
      </c>
      <c r="E6296" s="3">
        <v>16050.98046875</v>
      </c>
      <c r="F6296" s="3">
        <v>16204.2197265625</v>
      </c>
    </row>
    <row r="6297" ht="12.75" customHeight="1">
      <c r="A6297" s="4">
        <v>45127.0</v>
      </c>
      <c r="B6297" s="2" t="s">
        <v>9</v>
      </c>
      <c r="C6297" s="3">
        <v>19831.69921875</v>
      </c>
      <c r="D6297" s="3">
        <v>19991.849609375</v>
      </c>
      <c r="E6297" s="3">
        <v>19758.400390625</v>
      </c>
      <c r="F6297" s="3">
        <v>19979.150390625</v>
      </c>
    </row>
    <row r="6298" ht="12.75" customHeight="1">
      <c r="A6298" s="4">
        <v>45127.0</v>
      </c>
      <c r="B6298" s="2" t="s">
        <v>11</v>
      </c>
      <c r="C6298" s="3">
        <v>32803.3515625</v>
      </c>
      <c r="D6298" s="3">
        <v>32861.01953125</v>
      </c>
      <c r="E6298" s="3">
        <v>32462.859375</v>
      </c>
      <c r="F6298" s="3">
        <v>32490.51953125</v>
      </c>
    </row>
    <row r="6299" ht="12.75" customHeight="1">
      <c r="A6299" s="4">
        <v>45127.0</v>
      </c>
      <c r="B6299" s="2" t="s">
        <v>6</v>
      </c>
      <c r="C6299" s="3">
        <v>4554.3798828125</v>
      </c>
      <c r="D6299" s="3">
        <v>4564.740234375</v>
      </c>
      <c r="E6299" s="3">
        <v>4527.56005859375</v>
      </c>
      <c r="F6299" s="3">
        <v>4534.8701171875</v>
      </c>
    </row>
    <row r="6300" ht="12.75" customHeight="1">
      <c r="A6300" s="4">
        <v>45127.0</v>
      </c>
      <c r="B6300" s="2" t="s">
        <v>10</v>
      </c>
      <c r="C6300" s="3">
        <v>3201.90991210938</v>
      </c>
      <c r="D6300" s="3">
        <v>3209.06005859375</v>
      </c>
      <c r="E6300" s="3">
        <v>3165.669921875</v>
      </c>
      <c r="F6300" s="3">
        <v>3169.52001953125</v>
      </c>
    </row>
    <row r="6301" ht="12.75" customHeight="1">
      <c r="A6301" s="4">
        <v>45127.0</v>
      </c>
      <c r="B6301" s="2" t="s">
        <v>7</v>
      </c>
      <c r="C6301" s="3">
        <v>75.3499984741211</v>
      </c>
      <c r="D6301" s="3">
        <v>76.1500015258789</v>
      </c>
      <c r="E6301" s="3">
        <v>74.7200012207031</v>
      </c>
      <c r="F6301" s="3">
        <v>75.629997253418</v>
      </c>
    </row>
    <row r="6302" ht="12.75" customHeight="1">
      <c r="A6302" s="4">
        <v>45128.0</v>
      </c>
      <c r="B6302" s="2" t="s">
        <v>8</v>
      </c>
      <c r="C6302" s="3">
        <v>16125.2099609375</v>
      </c>
      <c r="D6302" s="3">
        <v>16181.33984375</v>
      </c>
      <c r="E6302" s="3">
        <v>16103.48046875</v>
      </c>
      <c r="F6302" s="3">
        <v>16177.2197265625</v>
      </c>
    </row>
    <row r="6303" ht="12.75" customHeight="1">
      <c r="A6303" s="4">
        <v>45128.0</v>
      </c>
      <c r="B6303" s="2" t="s">
        <v>9</v>
      </c>
      <c r="C6303" s="3">
        <v>19800.44921875</v>
      </c>
      <c r="D6303" s="3">
        <v>19887.400390625</v>
      </c>
      <c r="E6303" s="3">
        <v>19700.0</v>
      </c>
      <c r="F6303" s="3">
        <v>19745.0</v>
      </c>
    </row>
    <row r="6304" ht="12.75" customHeight="1">
      <c r="A6304" s="4">
        <v>45128.0</v>
      </c>
      <c r="B6304" s="2" t="s">
        <v>11</v>
      </c>
      <c r="C6304" s="3">
        <v>32336.859375</v>
      </c>
      <c r="D6304" s="3">
        <v>32462.439453125</v>
      </c>
      <c r="E6304" s="3">
        <v>32080.94921875</v>
      </c>
      <c r="F6304" s="3">
        <v>32304.25</v>
      </c>
    </row>
    <row r="6305" ht="12.75" customHeight="1">
      <c r="A6305" s="4">
        <v>45128.0</v>
      </c>
      <c r="B6305" s="2" t="s">
        <v>6</v>
      </c>
      <c r="C6305" s="3">
        <v>4550.16015625</v>
      </c>
      <c r="D6305" s="3">
        <v>4555.0</v>
      </c>
      <c r="E6305" s="3">
        <v>4535.7900390625</v>
      </c>
      <c r="F6305" s="3">
        <v>4536.33984375</v>
      </c>
    </row>
    <row r="6306" ht="12.75" customHeight="1">
      <c r="A6306" s="4">
        <v>45128.0</v>
      </c>
      <c r="B6306" s="2" t="s">
        <v>10</v>
      </c>
      <c r="C6306" s="3">
        <v>3163.419921875</v>
      </c>
      <c r="D6306" s="3">
        <v>3185.63989257813</v>
      </c>
      <c r="E6306" s="3">
        <v>3157.330078125</v>
      </c>
      <c r="F6306" s="3">
        <v>3167.75</v>
      </c>
    </row>
    <row r="6307" ht="12.75" customHeight="1">
      <c r="A6307" s="4">
        <v>45128.0</v>
      </c>
      <c r="B6307" s="2" t="s">
        <v>7</v>
      </c>
      <c r="C6307" s="3">
        <v>75.6999969482422</v>
      </c>
      <c r="D6307" s="3">
        <v>77.2900009155273</v>
      </c>
      <c r="E6307" s="3">
        <v>75.6900024414063</v>
      </c>
      <c r="F6307" s="3">
        <v>77.0699996948242</v>
      </c>
    </row>
    <row r="6308" ht="12.75" customHeight="1">
      <c r="A6308" s="4">
        <v>45131.0</v>
      </c>
      <c r="B6308" s="2" t="s">
        <v>8</v>
      </c>
      <c r="C6308" s="3">
        <v>16126.7099609375</v>
      </c>
      <c r="D6308" s="3">
        <v>16208.759765625</v>
      </c>
      <c r="E6308" s="3">
        <v>16121.26953125</v>
      </c>
      <c r="F6308" s="3">
        <v>16190.9501953125</v>
      </c>
    </row>
    <row r="6309" ht="12.75" customHeight="1">
      <c r="A6309" s="4">
        <v>45131.0</v>
      </c>
      <c r="B6309" s="2" t="s">
        <v>9</v>
      </c>
      <c r="C6309" s="3">
        <v>19748.44921875</v>
      </c>
      <c r="D6309" s="3">
        <v>19782.75</v>
      </c>
      <c r="E6309" s="3">
        <v>19658.30078125</v>
      </c>
      <c r="F6309" s="3">
        <v>19672.349609375</v>
      </c>
    </row>
    <row r="6310" ht="12.75" customHeight="1">
      <c r="A6310" s="4">
        <v>45131.0</v>
      </c>
      <c r="B6310" s="2" t="s">
        <v>11</v>
      </c>
      <c r="C6310" s="3">
        <v>32648.140625</v>
      </c>
      <c r="D6310" s="3">
        <v>32793.76953125</v>
      </c>
      <c r="E6310" s="3">
        <v>32554.4609375</v>
      </c>
      <c r="F6310" s="3">
        <v>32700.939453125</v>
      </c>
    </row>
    <row r="6311" ht="12.75" customHeight="1">
      <c r="A6311" s="4">
        <v>45131.0</v>
      </c>
      <c r="B6311" s="2" t="s">
        <v>6</v>
      </c>
      <c r="C6311" s="3">
        <v>4543.39013671875</v>
      </c>
      <c r="D6311" s="3">
        <v>4563.41015625</v>
      </c>
      <c r="E6311" s="3">
        <v>4541.2900390625</v>
      </c>
      <c r="F6311" s="3">
        <v>4554.64013671875</v>
      </c>
    </row>
    <row r="6312" ht="12.75" customHeight="1">
      <c r="A6312" s="4">
        <v>45131.0</v>
      </c>
      <c r="B6312" s="2" t="s">
        <v>10</v>
      </c>
      <c r="C6312" s="3">
        <v>3157.46997070313</v>
      </c>
      <c r="D6312" s="3">
        <v>3178.72998046875</v>
      </c>
      <c r="E6312" s="3">
        <v>3151.1298828125</v>
      </c>
      <c r="F6312" s="3">
        <v>3164.15991210938</v>
      </c>
    </row>
    <row r="6313" ht="12.75" customHeight="1">
      <c r="A6313" s="4">
        <v>45131.0</v>
      </c>
      <c r="B6313" s="2" t="s">
        <v>7</v>
      </c>
      <c r="C6313" s="3">
        <v>77.0100021362305</v>
      </c>
      <c r="D6313" s="3">
        <v>79.2799987792969</v>
      </c>
      <c r="E6313" s="3">
        <v>76.4400024414063</v>
      </c>
      <c r="F6313" s="3">
        <v>78.7399978637695</v>
      </c>
    </row>
    <row r="6314" ht="12.75" customHeight="1">
      <c r="A6314" s="4">
        <v>45132.0</v>
      </c>
      <c r="B6314" s="2" t="s">
        <v>8</v>
      </c>
      <c r="C6314" s="3">
        <v>16169.75</v>
      </c>
      <c r="D6314" s="3">
        <v>16225.8896484375</v>
      </c>
      <c r="E6314" s="3">
        <v>16135.599609375</v>
      </c>
      <c r="F6314" s="3">
        <v>16211.58984375</v>
      </c>
    </row>
    <row r="6315" ht="12.75" customHeight="1">
      <c r="A6315" s="4">
        <v>45132.0</v>
      </c>
      <c r="B6315" s="2" t="s">
        <v>9</v>
      </c>
      <c r="C6315" s="3">
        <v>19729.349609375</v>
      </c>
      <c r="D6315" s="3">
        <v>19729.349609375</v>
      </c>
      <c r="E6315" s="3">
        <v>19615.94921875</v>
      </c>
      <c r="F6315" s="3">
        <v>19680.599609375</v>
      </c>
    </row>
    <row r="6316" ht="12.75" customHeight="1">
      <c r="A6316" s="4">
        <v>45132.0</v>
      </c>
      <c r="B6316" s="2" t="s">
        <v>11</v>
      </c>
      <c r="C6316" s="3">
        <v>32705.390625</v>
      </c>
      <c r="D6316" s="3">
        <v>32715.560546875</v>
      </c>
      <c r="E6316" s="3">
        <v>32509.939453125</v>
      </c>
      <c r="F6316" s="3">
        <v>32682.509765625</v>
      </c>
    </row>
    <row r="6317" ht="12.75" customHeight="1">
      <c r="A6317" s="4">
        <v>45132.0</v>
      </c>
      <c r="B6317" s="2" t="s">
        <v>6</v>
      </c>
      <c r="C6317" s="3">
        <v>4555.18994140625</v>
      </c>
      <c r="D6317" s="3">
        <v>4580.6201171875</v>
      </c>
      <c r="E6317" s="3">
        <v>4552.419921875</v>
      </c>
      <c r="F6317" s="3">
        <v>4567.4599609375</v>
      </c>
    </row>
    <row r="6318" ht="12.75" customHeight="1">
      <c r="A6318" s="4">
        <v>45132.0</v>
      </c>
      <c r="B6318" s="2" t="s">
        <v>10</v>
      </c>
      <c r="C6318" s="3">
        <v>3201.4599609375</v>
      </c>
      <c r="D6318" s="3">
        <v>3231.75</v>
      </c>
      <c r="E6318" s="3">
        <v>3201.4599609375</v>
      </c>
      <c r="F6318" s="3">
        <v>3231.52001953125</v>
      </c>
    </row>
    <row r="6319" ht="12.75" customHeight="1">
      <c r="A6319" s="4">
        <v>45132.0</v>
      </c>
      <c r="B6319" s="2" t="s">
        <v>7</v>
      </c>
      <c r="C6319" s="3">
        <v>78.8499984741211</v>
      </c>
      <c r="D6319" s="3">
        <v>79.9000015258789</v>
      </c>
      <c r="E6319" s="3">
        <v>78.2900009155273</v>
      </c>
      <c r="F6319" s="3">
        <v>79.629997253418</v>
      </c>
    </row>
    <row r="6320" ht="12.75" customHeight="1">
      <c r="A6320" s="4">
        <v>45133.0</v>
      </c>
      <c r="B6320" s="2" t="s">
        <v>8</v>
      </c>
      <c r="C6320" s="3">
        <v>16183.7001953125</v>
      </c>
      <c r="D6320" s="3">
        <v>16212.91015625</v>
      </c>
      <c r="E6320" s="3">
        <v>16000.0400390625</v>
      </c>
      <c r="F6320" s="3">
        <v>16131.4599609375</v>
      </c>
    </row>
    <row r="6321" ht="12.75" customHeight="1">
      <c r="A6321" s="4">
        <v>45133.0</v>
      </c>
      <c r="B6321" s="2" t="s">
        <v>9</v>
      </c>
      <c r="C6321" s="3">
        <v>19733.349609375</v>
      </c>
      <c r="D6321" s="3">
        <v>19825.599609375</v>
      </c>
      <c r="E6321" s="3">
        <v>19716.69921875</v>
      </c>
      <c r="F6321" s="3">
        <v>19778.30078125</v>
      </c>
    </row>
    <row r="6322" ht="12.75" customHeight="1">
      <c r="A6322" s="4">
        <v>45133.0</v>
      </c>
      <c r="B6322" s="2" t="s">
        <v>11</v>
      </c>
      <c r="C6322" s="3">
        <v>32704.9609375</v>
      </c>
      <c r="D6322" s="3">
        <v>32724.25</v>
      </c>
      <c r="E6322" s="3">
        <v>32488.51953125</v>
      </c>
      <c r="F6322" s="3">
        <v>32668.33984375</v>
      </c>
    </row>
    <row r="6323" ht="12.75" customHeight="1">
      <c r="A6323" s="4">
        <v>45133.0</v>
      </c>
      <c r="B6323" s="2" t="s">
        <v>6</v>
      </c>
      <c r="C6323" s="3">
        <v>4558.9599609375</v>
      </c>
      <c r="D6323" s="3">
        <v>4582.47021484375</v>
      </c>
      <c r="E6323" s="3">
        <v>4547.580078125</v>
      </c>
      <c r="F6323" s="3">
        <v>4566.75</v>
      </c>
    </row>
    <row r="6324" ht="12.75" customHeight="1">
      <c r="A6324" s="4">
        <v>45133.0</v>
      </c>
      <c r="B6324" s="2" t="s">
        <v>10</v>
      </c>
      <c r="C6324" s="3">
        <v>3228.09008789063</v>
      </c>
      <c r="D6324" s="3">
        <v>3229.88989257813</v>
      </c>
      <c r="E6324" s="3">
        <v>3212.8798828125</v>
      </c>
      <c r="F6324" s="3">
        <v>3223.03002929688</v>
      </c>
    </row>
    <row r="6325" ht="12.75" customHeight="1">
      <c r="A6325" s="4">
        <v>45133.0</v>
      </c>
      <c r="B6325" s="2" t="s">
        <v>7</v>
      </c>
      <c r="C6325" s="3">
        <v>79.3399963378906</v>
      </c>
      <c r="D6325" s="3">
        <v>79.7699966430664</v>
      </c>
      <c r="E6325" s="3">
        <v>78.5500030517578</v>
      </c>
      <c r="F6325" s="3">
        <v>78.7799987792969</v>
      </c>
    </row>
    <row r="6326" ht="12.75" customHeight="1">
      <c r="A6326" s="4">
        <v>45134.0</v>
      </c>
      <c r="B6326" s="2" t="s">
        <v>8</v>
      </c>
      <c r="C6326" s="3">
        <v>16162.16015625</v>
      </c>
      <c r="D6326" s="3">
        <v>16408.80078125</v>
      </c>
      <c r="E6326" s="3">
        <v>16131.6396484375</v>
      </c>
      <c r="F6326" s="3">
        <v>16406.029296875</v>
      </c>
    </row>
    <row r="6327" ht="12.75" customHeight="1">
      <c r="A6327" s="4">
        <v>45134.0</v>
      </c>
      <c r="B6327" s="2" t="s">
        <v>9</v>
      </c>
      <c r="C6327" s="3">
        <v>19850.900390625</v>
      </c>
      <c r="D6327" s="3">
        <v>19867.55078125</v>
      </c>
      <c r="E6327" s="3">
        <v>19603.55078125</v>
      </c>
      <c r="F6327" s="3">
        <v>19659.900390625</v>
      </c>
    </row>
    <row r="6328" ht="12.75" customHeight="1">
      <c r="A6328" s="4">
        <v>45134.0</v>
      </c>
      <c r="B6328" s="2" t="s">
        <v>11</v>
      </c>
      <c r="C6328" s="3">
        <v>32523.689453125</v>
      </c>
      <c r="D6328" s="3">
        <v>32938.58984375</v>
      </c>
      <c r="E6328" s="3">
        <v>32503.689453125</v>
      </c>
      <c r="F6328" s="3">
        <v>32891.16015625</v>
      </c>
    </row>
    <row r="6329" ht="12.75" customHeight="1">
      <c r="A6329" s="4">
        <v>45134.0</v>
      </c>
      <c r="B6329" s="2" t="s">
        <v>6</v>
      </c>
      <c r="C6329" s="3">
        <v>4598.259765625</v>
      </c>
      <c r="D6329" s="3">
        <v>4607.06982421875</v>
      </c>
      <c r="E6329" s="3">
        <v>4528.56005859375</v>
      </c>
      <c r="F6329" s="3">
        <v>4537.41015625</v>
      </c>
    </row>
    <row r="6330" ht="12.75" customHeight="1">
      <c r="A6330" s="4">
        <v>45134.0</v>
      </c>
      <c r="B6330" s="2" t="s">
        <v>10</v>
      </c>
      <c r="C6330" s="3">
        <v>3225.47998046875</v>
      </c>
      <c r="D6330" s="3">
        <v>3245.60009765625</v>
      </c>
      <c r="E6330" s="3">
        <v>3210.46997070313</v>
      </c>
      <c r="F6330" s="3">
        <v>3216.669921875</v>
      </c>
    </row>
    <row r="6331" ht="12.75" customHeight="1">
      <c r="A6331" s="4">
        <v>45134.0</v>
      </c>
      <c r="B6331" s="2" t="s">
        <v>7</v>
      </c>
      <c r="C6331" s="3">
        <v>78.9000015258789</v>
      </c>
      <c r="D6331" s="3">
        <v>80.5999984741211</v>
      </c>
      <c r="E6331" s="3">
        <v>78.870002746582</v>
      </c>
      <c r="F6331" s="3">
        <v>80.0899963378906</v>
      </c>
    </row>
    <row r="6332" ht="12.75" customHeight="1">
      <c r="A6332" s="4">
        <v>45135.0</v>
      </c>
      <c r="B6332" s="2" t="s">
        <v>8</v>
      </c>
      <c r="C6332" s="3">
        <v>16356.3798828125</v>
      </c>
      <c r="D6332" s="3">
        <v>16490.130859375</v>
      </c>
      <c r="E6332" s="3">
        <v>16336.419921875</v>
      </c>
      <c r="F6332" s="3">
        <v>16469.75</v>
      </c>
    </row>
    <row r="6333" ht="12.75" customHeight="1">
      <c r="A6333" s="4">
        <v>45135.0</v>
      </c>
      <c r="B6333" s="2" t="s">
        <v>9</v>
      </c>
      <c r="C6333" s="3">
        <v>19659.75</v>
      </c>
      <c r="D6333" s="3">
        <v>19695.900390625</v>
      </c>
      <c r="E6333" s="3">
        <v>19563.099609375</v>
      </c>
      <c r="F6333" s="3">
        <v>19646.05078125</v>
      </c>
    </row>
    <row r="6334" ht="12.75" customHeight="1">
      <c r="A6334" s="4">
        <v>45135.0</v>
      </c>
      <c r="B6334" s="2" t="s">
        <v>11</v>
      </c>
      <c r="C6334" s="3">
        <v>32444.419921875</v>
      </c>
      <c r="D6334" s="3">
        <v>32846.96875</v>
      </c>
      <c r="E6334" s="3">
        <v>32037.55078125</v>
      </c>
      <c r="F6334" s="3">
        <v>32759.23046875</v>
      </c>
    </row>
    <row r="6335" ht="12.75" customHeight="1">
      <c r="A6335" s="4">
        <v>45135.0</v>
      </c>
      <c r="B6335" s="2" t="s">
        <v>6</v>
      </c>
      <c r="C6335" s="3">
        <v>4565.75</v>
      </c>
      <c r="D6335" s="3">
        <v>4590.16015625</v>
      </c>
      <c r="E6335" s="3">
        <v>4564.009765625</v>
      </c>
      <c r="F6335" s="3">
        <v>4582.22998046875</v>
      </c>
    </row>
    <row r="6336" ht="12.75" customHeight="1">
      <c r="A6336" s="4">
        <v>45135.0</v>
      </c>
      <c r="B6336" s="2" t="s">
        <v>10</v>
      </c>
      <c r="C6336" s="3">
        <v>3206.73999023438</v>
      </c>
      <c r="D6336" s="3">
        <v>3280.28002929688</v>
      </c>
      <c r="E6336" s="3">
        <v>3200.98999023438</v>
      </c>
      <c r="F6336" s="3">
        <v>3275.92993164063</v>
      </c>
    </row>
    <row r="6337" ht="12.75" customHeight="1">
      <c r="A6337" s="4">
        <v>45135.0</v>
      </c>
      <c r="B6337" s="2" t="s">
        <v>7</v>
      </c>
      <c r="C6337" s="3">
        <v>79.8399963378906</v>
      </c>
      <c r="D6337" s="3">
        <v>80.7099990844727</v>
      </c>
      <c r="E6337" s="3">
        <v>79.0699996948242</v>
      </c>
      <c r="F6337" s="3">
        <v>80.5800018310547</v>
      </c>
    </row>
    <row r="6338" ht="12.75" customHeight="1">
      <c r="A6338" s="4">
        <v>45138.0</v>
      </c>
      <c r="B6338" s="2" t="s">
        <v>8</v>
      </c>
      <c r="C6338" s="3">
        <v>16434.66015625</v>
      </c>
      <c r="D6338" s="3">
        <v>16528.970703125</v>
      </c>
      <c r="E6338" s="3">
        <v>16427.470703125</v>
      </c>
      <c r="F6338" s="3">
        <v>16446.830078125</v>
      </c>
    </row>
    <row r="6339" ht="12.75" customHeight="1">
      <c r="A6339" s="4">
        <v>45138.0</v>
      </c>
      <c r="B6339" s="2" t="s">
        <v>9</v>
      </c>
      <c r="C6339" s="3">
        <v>19666.349609375</v>
      </c>
      <c r="D6339" s="3">
        <v>19772.75</v>
      </c>
      <c r="E6339" s="3">
        <v>19597.599609375</v>
      </c>
      <c r="F6339" s="3">
        <v>19753.80078125</v>
      </c>
    </row>
    <row r="6340" ht="12.75" customHeight="1">
      <c r="A6340" s="4">
        <v>45138.0</v>
      </c>
      <c r="B6340" s="2" t="s">
        <v>11</v>
      </c>
      <c r="C6340" s="3">
        <v>33128.828125</v>
      </c>
      <c r="D6340" s="3">
        <v>33402.078125</v>
      </c>
      <c r="E6340" s="3">
        <v>33025.9296875</v>
      </c>
      <c r="F6340" s="3">
        <v>33172.21875</v>
      </c>
    </row>
    <row r="6341" ht="12.75" customHeight="1">
      <c r="A6341" s="4">
        <v>45138.0</v>
      </c>
      <c r="B6341" s="2" t="s">
        <v>6</v>
      </c>
      <c r="C6341" s="3">
        <v>4584.81982421875</v>
      </c>
      <c r="D6341" s="3">
        <v>4594.22021484375</v>
      </c>
      <c r="E6341" s="3">
        <v>4573.14013671875</v>
      </c>
      <c r="F6341" s="3">
        <v>4588.9599609375</v>
      </c>
    </row>
    <row r="6342" ht="12.75" customHeight="1">
      <c r="A6342" s="4">
        <v>45138.0</v>
      </c>
      <c r="B6342" s="2" t="s">
        <v>10</v>
      </c>
      <c r="C6342" s="3">
        <v>3287.208984375</v>
      </c>
      <c r="D6342" s="3">
        <v>3322.12890625</v>
      </c>
      <c r="E6342" s="3">
        <v>3281.01293945313</v>
      </c>
      <c r="F6342" s="3">
        <v>3291.0400390625</v>
      </c>
    </row>
    <row r="6343" ht="12.75" customHeight="1">
      <c r="A6343" s="4">
        <v>45138.0</v>
      </c>
      <c r="B6343" s="2" t="s">
        <v>7</v>
      </c>
      <c r="C6343" s="3">
        <v>80.6500015258789</v>
      </c>
      <c r="D6343" s="3">
        <v>82.0</v>
      </c>
      <c r="E6343" s="3">
        <v>80.129997253418</v>
      </c>
      <c r="F6343" s="3">
        <v>81.8000030517578</v>
      </c>
    </row>
    <row r="6344" ht="12.75" customHeight="1">
      <c r="A6344" s="4">
        <v>45139.0</v>
      </c>
      <c r="B6344" s="2" t="s">
        <v>8</v>
      </c>
      <c r="C6344" s="3">
        <v>16414.7890625</v>
      </c>
      <c r="D6344" s="3">
        <v>16430.66015625</v>
      </c>
      <c r="E6344" s="3">
        <v>16240.400390625</v>
      </c>
      <c r="F6344" s="3">
        <v>16240.400390625</v>
      </c>
    </row>
    <row r="6345" ht="12.75" customHeight="1">
      <c r="A6345" s="4">
        <v>45139.0</v>
      </c>
      <c r="B6345" s="2" t="s">
        <v>9</v>
      </c>
      <c r="C6345" s="3">
        <v>19784.0</v>
      </c>
      <c r="D6345" s="3">
        <v>19795.599609375</v>
      </c>
      <c r="E6345" s="3">
        <v>19704.599609375</v>
      </c>
      <c r="F6345" s="3">
        <v>19733.55078125</v>
      </c>
    </row>
    <row r="6346" ht="12.75" customHeight="1">
      <c r="A6346" s="4">
        <v>45139.0</v>
      </c>
      <c r="B6346" s="2" t="s">
        <v>11</v>
      </c>
      <c r="C6346" s="3">
        <v>33292.30859375</v>
      </c>
      <c r="D6346" s="3">
        <v>33488.76953125</v>
      </c>
      <c r="E6346" s="3">
        <v>33203.87890625</v>
      </c>
      <c r="F6346" s="3">
        <v>33476.578125</v>
      </c>
    </row>
    <row r="6347" ht="12.75" customHeight="1">
      <c r="A6347" s="4">
        <v>45139.0</v>
      </c>
      <c r="B6347" s="2" t="s">
        <v>6</v>
      </c>
      <c r="C6347" s="3">
        <v>4578.830078125</v>
      </c>
      <c r="D6347" s="3">
        <v>4584.6201171875</v>
      </c>
      <c r="E6347" s="3">
        <v>4567.52978515625</v>
      </c>
      <c r="F6347" s="3">
        <v>4576.72998046875</v>
      </c>
    </row>
    <row r="6348" ht="12.75" customHeight="1">
      <c r="A6348" s="4">
        <v>45139.0</v>
      </c>
      <c r="B6348" s="2" t="s">
        <v>10</v>
      </c>
      <c r="C6348" s="3">
        <v>3288.76000976563</v>
      </c>
      <c r="D6348" s="3">
        <v>3305.34008789063</v>
      </c>
      <c r="E6348" s="3">
        <v>3279.56591796875</v>
      </c>
      <c r="F6348" s="3">
        <v>3290.94897460938</v>
      </c>
    </row>
    <row r="6349" ht="12.75" customHeight="1">
      <c r="A6349" s="4">
        <v>45139.0</v>
      </c>
      <c r="B6349" s="2" t="s">
        <v>7</v>
      </c>
      <c r="C6349" s="3">
        <v>81.7300033569336</v>
      </c>
      <c r="D6349" s="3">
        <v>82.2200012207031</v>
      </c>
      <c r="E6349" s="3">
        <v>80.5899963378906</v>
      </c>
      <c r="F6349" s="3">
        <v>81.370002746582</v>
      </c>
    </row>
    <row r="6350" ht="12.75" customHeight="1">
      <c r="A6350" s="4">
        <v>45140.0</v>
      </c>
      <c r="B6350" s="2" t="s">
        <v>8</v>
      </c>
      <c r="C6350" s="3">
        <v>16027.650390625</v>
      </c>
      <c r="D6350" s="3">
        <v>16140.759765625</v>
      </c>
      <c r="E6350" s="3">
        <v>15955.3095703125</v>
      </c>
      <c r="F6350" s="3">
        <v>16020.01953125</v>
      </c>
    </row>
    <row r="6351" ht="12.75" customHeight="1">
      <c r="A6351" s="4">
        <v>45140.0</v>
      </c>
      <c r="B6351" s="2" t="s">
        <v>9</v>
      </c>
      <c r="C6351" s="3">
        <v>19655.400390625</v>
      </c>
      <c r="D6351" s="3">
        <v>19678.25</v>
      </c>
      <c r="E6351" s="3">
        <v>19423.55078125</v>
      </c>
      <c r="F6351" s="3">
        <v>19526.55078125</v>
      </c>
    </row>
    <row r="6352" ht="12.75" customHeight="1">
      <c r="A6352" s="4">
        <v>45140.0</v>
      </c>
      <c r="B6352" s="2" t="s">
        <v>11</v>
      </c>
      <c r="C6352" s="3">
        <v>33123.12109375</v>
      </c>
      <c r="D6352" s="3">
        <v>33158.578125</v>
      </c>
      <c r="E6352" s="3">
        <v>32628.2890625</v>
      </c>
      <c r="F6352" s="3">
        <v>32707.689453125</v>
      </c>
    </row>
    <row r="6353" ht="12.75" customHeight="1">
      <c r="A6353" s="4">
        <v>45140.0</v>
      </c>
      <c r="B6353" s="2" t="s">
        <v>6</v>
      </c>
      <c r="C6353" s="3">
        <v>4550.93017578125</v>
      </c>
      <c r="D6353" s="3">
        <v>4550.93017578125</v>
      </c>
      <c r="E6353" s="3">
        <v>4505.75</v>
      </c>
      <c r="F6353" s="3">
        <v>4513.39013671875</v>
      </c>
    </row>
    <row r="6354" ht="12.75" customHeight="1">
      <c r="A6354" s="4">
        <v>45140.0</v>
      </c>
      <c r="B6354" s="2" t="s">
        <v>10</v>
      </c>
      <c r="C6354" s="3">
        <v>3281.85791015625</v>
      </c>
      <c r="D6354" s="3">
        <v>3290.82006835938</v>
      </c>
      <c r="E6354" s="3">
        <v>3252.30395507813</v>
      </c>
      <c r="F6354" s="3">
        <v>3261.68994140625</v>
      </c>
    </row>
    <row r="6355" ht="12.75" customHeight="1">
      <c r="A6355" s="4">
        <v>45140.0</v>
      </c>
      <c r="B6355" s="2" t="s">
        <v>7</v>
      </c>
      <c r="C6355" s="3">
        <v>82.0500030517578</v>
      </c>
      <c r="D6355" s="3">
        <v>82.4300003051758</v>
      </c>
      <c r="E6355" s="3">
        <v>79.0500030517578</v>
      </c>
      <c r="F6355" s="3">
        <v>79.4899978637695</v>
      </c>
    </row>
    <row r="6356" ht="12.75" customHeight="1">
      <c r="A6356" s="4">
        <v>45141.0</v>
      </c>
      <c r="B6356" s="2" t="s">
        <v>8</v>
      </c>
      <c r="C6356" s="3">
        <v>15879.0302734375</v>
      </c>
      <c r="D6356" s="3">
        <v>15920.3203125</v>
      </c>
      <c r="E6356" s="3">
        <v>15807.849609375</v>
      </c>
      <c r="F6356" s="3">
        <v>15893.3798828125</v>
      </c>
    </row>
    <row r="6357" ht="12.75" customHeight="1">
      <c r="A6357" s="4">
        <v>45141.0</v>
      </c>
      <c r="B6357" s="2" t="s">
        <v>9</v>
      </c>
      <c r="C6357" s="3">
        <v>19463.75</v>
      </c>
      <c r="D6357" s="3">
        <v>19537.650390625</v>
      </c>
      <c r="E6357" s="3">
        <v>19296.44921875</v>
      </c>
      <c r="F6357" s="3">
        <v>19381.650390625</v>
      </c>
    </row>
    <row r="6358" ht="12.75" customHeight="1">
      <c r="A6358" s="4">
        <v>45141.0</v>
      </c>
      <c r="B6358" s="2" t="s">
        <v>11</v>
      </c>
      <c r="C6358" s="3">
        <v>32375.849609375</v>
      </c>
      <c r="D6358" s="3">
        <v>32467.060546875</v>
      </c>
      <c r="E6358" s="3">
        <v>32142.25</v>
      </c>
      <c r="F6358" s="3">
        <v>32159.279296875</v>
      </c>
    </row>
    <row r="6359" ht="12.75" customHeight="1">
      <c r="A6359" s="4">
        <v>45141.0</v>
      </c>
      <c r="B6359" s="2" t="s">
        <v>6</v>
      </c>
      <c r="C6359" s="3">
        <v>4494.27001953125</v>
      </c>
      <c r="D6359" s="3">
        <v>4519.490234375</v>
      </c>
      <c r="E6359" s="3">
        <v>4485.5400390625</v>
      </c>
      <c r="F6359" s="3">
        <v>4501.89013671875</v>
      </c>
    </row>
    <row r="6360" ht="12.75" customHeight="1">
      <c r="A6360" s="4">
        <v>45141.0</v>
      </c>
      <c r="B6360" s="2" t="s">
        <v>10</v>
      </c>
      <c r="C6360" s="3">
        <v>3254.56494140625</v>
      </c>
      <c r="D6360" s="3">
        <v>3280.86401367188</v>
      </c>
      <c r="E6360" s="3">
        <v>3247.27197265625</v>
      </c>
      <c r="F6360" s="3">
        <v>3280.462890625</v>
      </c>
    </row>
    <row r="6361" ht="12.75" customHeight="1">
      <c r="A6361" s="4">
        <v>45141.0</v>
      </c>
      <c r="B6361" s="2" t="s">
        <v>7</v>
      </c>
      <c r="C6361" s="3">
        <v>79.7699966430664</v>
      </c>
      <c r="D6361" s="3">
        <v>81.8600006103516</v>
      </c>
      <c r="E6361" s="3">
        <v>78.6900024414063</v>
      </c>
      <c r="F6361" s="3">
        <v>81.5500030517578</v>
      </c>
    </row>
    <row r="6362" ht="12.75" customHeight="1">
      <c r="A6362" s="4">
        <v>45142.0</v>
      </c>
      <c r="B6362" s="2" t="s">
        <v>8</v>
      </c>
      <c r="C6362" s="3">
        <v>15917.009765625</v>
      </c>
      <c r="D6362" s="3">
        <v>15973.9599609375</v>
      </c>
      <c r="E6362" s="3">
        <v>15784.51953125</v>
      </c>
      <c r="F6362" s="3">
        <v>15951.8603515625</v>
      </c>
    </row>
    <row r="6363" ht="12.75" customHeight="1">
      <c r="A6363" s="4">
        <v>45142.0</v>
      </c>
      <c r="B6363" s="2" t="s">
        <v>9</v>
      </c>
      <c r="C6363" s="3">
        <v>19462.80078125</v>
      </c>
      <c r="D6363" s="3">
        <v>19538.849609375</v>
      </c>
      <c r="E6363" s="3">
        <v>19436.44921875</v>
      </c>
      <c r="F6363" s="3">
        <v>19517.0</v>
      </c>
    </row>
    <row r="6364" ht="12.75" customHeight="1">
      <c r="A6364" s="4">
        <v>45142.0</v>
      </c>
      <c r="B6364" s="2" t="s">
        <v>11</v>
      </c>
      <c r="C6364" s="3">
        <v>32019.060546875</v>
      </c>
      <c r="D6364" s="3">
        <v>32294.69921875</v>
      </c>
      <c r="E6364" s="3">
        <v>31934.349609375</v>
      </c>
      <c r="F6364" s="3">
        <v>32192.75</v>
      </c>
    </row>
    <row r="6365" ht="12.75" customHeight="1">
      <c r="A6365" s="4">
        <v>45142.0</v>
      </c>
      <c r="B6365" s="2" t="s">
        <v>6</v>
      </c>
      <c r="C6365" s="3">
        <v>4513.9599609375</v>
      </c>
      <c r="D6365" s="3">
        <v>4540.33984375</v>
      </c>
      <c r="E6365" s="3">
        <v>4474.5498046875</v>
      </c>
      <c r="F6365" s="3">
        <v>4478.02978515625</v>
      </c>
    </row>
    <row r="6366" ht="12.75" customHeight="1">
      <c r="A6366" s="4">
        <v>45142.0</v>
      </c>
      <c r="B6366" s="2" t="s">
        <v>10</v>
      </c>
      <c r="C6366" s="3">
        <v>3296.09399414063</v>
      </c>
      <c r="D6366" s="3">
        <v>3315.04907226563</v>
      </c>
      <c r="E6366" s="3">
        <v>3281.73388671875</v>
      </c>
      <c r="F6366" s="3">
        <v>3288.083984375</v>
      </c>
    </row>
    <row r="6367" ht="12.75" customHeight="1">
      <c r="A6367" s="4">
        <v>45142.0</v>
      </c>
      <c r="B6367" s="2" t="s">
        <v>7</v>
      </c>
      <c r="C6367" s="3">
        <v>81.7300033569336</v>
      </c>
      <c r="D6367" s="3">
        <v>83.2399978637695</v>
      </c>
      <c r="E6367" s="3">
        <v>81.5100021362305</v>
      </c>
      <c r="F6367" s="3">
        <v>82.8199996948242</v>
      </c>
    </row>
    <row r="6368" ht="12.75" customHeight="1">
      <c r="A6368" s="4">
        <v>45145.0</v>
      </c>
      <c r="B6368" s="2" t="s">
        <v>8</v>
      </c>
      <c r="C6368" s="3">
        <v>15877.5400390625</v>
      </c>
      <c r="D6368" s="3">
        <v>15962.6103515625</v>
      </c>
      <c r="E6368" s="3">
        <v>15824.7802734375</v>
      </c>
      <c r="F6368" s="3">
        <v>15950.759765625</v>
      </c>
    </row>
    <row r="6369" ht="12.75" customHeight="1">
      <c r="A6369" s="4">
        <v>45145.0</v>
      </c>
      <c r="B6369" s="2" t="s">
        <v>9</v>
      </c>
      <c r="C6369" s="3">
        <v>19576.849609375</v>
      </c>
      <c r="D6369" s="3">
        <v>19620.44921875</v>
      </c>
      <c r="E6369" s="3">
        <v>19524.80078125</v>
      </c>
      <c r="F6369" s="3">
        <v>19597.30078125</v>
      </c>
    </row>
    <row r="6370" ht="12.75" customHeight="1">
      <c r="A6370" s="4">
        <v>45145.0</v>
      </c>
      <c r="B6370" s="2" t="s">
        <v>11</v>
      </c>
      <c r="C6370" s="3">
        <v>31921.279296875</v>
      </c>
      <c r="D6370" s="3">
        <v>32306.869140625</v>
      </c>
      <c r="E6370" s="3">
        <v>31830.23046875</v>
      </c>
      <c r="F6370" s="3">
        <v>32254.560546875</v>
      </c>
    </row>
    <row r="6371" ht="12.75" customHeight="1">
      <c r="A6371" s="4">
        <v>45145.0</v>
      </c>
      <c r="B6371" s="2" t="s">
        <v>6</v>
      </c>
      <c r="C6371" s="3">
        <v>4491.580078125</v>
      </c>
      <c r="D6371" s="3">
        <v>4519.83984375</v>
      </c>
      <c r="E6371" s="3">
        <v>4491.14990234375</v>
      </c>
      <c r="F6371" s="3">
        <v>4518.43994140625</v>
      </c>
    </row>
    <row r="6372" ht="12.75" customHeight="1">
      <c r="A6372" s="4">
        <v>45145.0</v>
      </c>
      <c r="B6372" s="2" t="s">
        <v>10</v>
      </c>
      <c r="C6372" s="3">
        <v>3276.77587890625</v>
      </c>
      <c r="D6372" s="3">
        <v>3276.77587890625</v>
      </c>
      <c r="E6372" s="3">
        <v>3258.537109375</v>
      </c>
      <c r="F6372" s="3">
        <v>3268.8310546875</v>
      </c>
    </row>
    <row r="6373" ht="12.75" customHeight="1">
      <c r="A6373" s="4">
        <v>45145.0</v>
      </c>
      <c r="B6373" s="2" t="s">
        <v>7</v>
      </c>
      <c r="C6373" s="3">
        <v>82.8199996948242</v>
      </c>
      <c r="D6373" s="3">
        <v>83.3000030517578</v>
      </c>
      <c r="E6373" s="3">
        <v>81.5199966430664</v>
      </c>
      <c r="F6373" s="3">
        <v>81.9400024414063</v>
      </c>
    </row>
    <row r="6374" ht="12.75" customHeight="1">
      <c r="A6374" s="4">
        <v>45146.0</v>
      </c>
      <c r="B6374" s="2" t="s">
        <v>8</v>
      </c>
      <c r="C6374" s="3">
        <v>15868.3095703125</v>
      </c>
      <c r="D6374" s="3">
        <v>15946.5703125</v>
      </c>
      <c r="E6374" s="3">
        <v>15706.3095703125</v>
      </c>
      <c r="F6374" s="3">
        <v>15774.9296875</v>
      </c>
    </row>
    <row r="6375" ht="12.75" customHeight="1">
      <c r="A6375" s="4">
        <v>45146.0</v>
      </c>
      <c r="B6375" s="2" t="s">
        <v>9</v>
      </c>
      <c r="C6375" s="3">
        <v>19627.19921875</v>
      </c>
      <c r="D6375" s="3">
        <v>19634.400390625</v>
      </c>
      <c r="E6375" s="3">
        <v>19533.099609375</v>
      </c>
      <c r="F6375" s="3">
        <v>19570.849609375</v>
      </c>
    </row>
    <row r="6376" ht="12.75" customHeight="1">
      <c r="A6376" s="4">
        <v>45146.0</v>
      </c>
      <c r="B6376" s="2" t="s">
        <v>11</v>
      </c>
      <c r="C6376" s="3">
        <v>32430.609375</v>
      </c>
      <c r="D6376" s="3">
        <v>32539.880859375</v>
      </c>
      <c r="E6376" s="3">
        <v>32238.58984375</v>
      </c>
      <c r="F6376" s="3">
        <v>32377.2890625</v>
      </c>
    </row>
    <row r="6377" ht="12.75" customHeight="1">
      <c r="A6377" s="4">
        <v>45146.0</v>
      </c>
      <c r="B6377" s="2" t="s">
        <v>6</v>
      </c>
      <c r="C6377" s="3">
        <v>4498.02978515625</v>
      </c>
      <c r="D6377" s="3">
        <v>4503.31005859375</v>
      </c>
      <c r="E6377" s="3">
        <v>4464.39013671875</v>
      </c>
      <c r="F6377" s="3">
        <v>4499.3798828125</v>
      </c>
    </row>
    <row r="6378" ht="12.75" customHeight="1">
      <c r="A6378" s="4">
        <v>45146.0</v>
      </c>
      <c r="B6378" s="2" t="s">
        <v>10</v>
      </c>
      <c r="C6378" s="3">
        <v>3260.71997070313</v>
      </c>
      <c r="D6378" s="3">
        <v>3274.52001953125</v>
      </c>
      <c r="E6378" s="3">
        <v>3246.669921875</v>
      </c>
      <c r="F6378" s="3">
        <v>3260.6201171875</v>
      </c>
    </row>
    <row r="6379" ht="12.75" customHeight="1">
      <c r="A6379" s="4">
        <v>45146.0</v>
      </c>
      <c r="B6379" s="2" t="s">
        <v>7</v>
      </c>
      <c r="C6379" s="3">
        <v>82.5299987792969</v>
      </c>
      <c r="D6379" s="3">
        <v>83.0800018310547</v>
      </c>
      <c r="E6379" s="3">
        <v>79.9000015258789</v>
      </c>
      <c r="F6379" s="3">
        <v>82.9199981689453</v>
      </c>
    </row>
    <row r="6380" ht="12.75" customHeight="1">
      <c r="A6380" s="4">
        <v>45147.0</v>
      </c>
      <c r="B6380" s="2" t="s">
        <v>8</v>
      </c>
      <c r="C6380" s="3">
        <v>15918.0595703125</v>
      </c>
      <c r="D6380" s="3">
        <v>15983.7802734375</v>
      </c>
      <c r="E6380" s="3">
        <v>15831.080078125</v>
      </c>
      <c r="F6380" s="3">
        <v>15852.580078125</v>
      </c>
    </row>
    <row r="6381" ht="12.75" customHeight="1">
      <c r="A6381" s="4">
        <v>45147.0</v>
      </c>
      <c r="B6381" s="2" t="s">
        <v>9</v>
      </c>
      <c r="C6381" s="3">
        <v>19578.80078125</v>
      </c>
      <c r="D6381" s="3">
        <v>19645.5</v>
      </c>
      <c r="E6381" s="3">
        <v>19467.5</v>
      </c>
      <c r="F6381" s="3">
        <v>19632.55078125</v>
      </c>
    </row>
    <row r="6382" ht="12.75" customHeight="1">
      <c r="A6382" s="4">
        <v>45147.0</v>
      </c>
      <c r="B6382" s="2" t="s">
        <v>11</v>
      </c>
      <c r="C6382" s="3">
        <v>32346.3203125</v>
      </c>
      <c r="D6382" s="3">
        <v>32407.849609375</v>
      </c>
      <c r="E6382" s="3">
        <v>32175.640625</v>
      </c>
      <c r="F6382" s="3">
        <v>32204.330078125</v>
      </c>
    </row>
    <row r="6383" ht="12.75" customHeight="1">
      <c r="A6383" s="4">
        <v>45147.0</v>
      </c>
      <c r="B6383" s="2" t="s">
        <v>6</v>
      </c>
      <c r="C6383" s="3">
        <v>4501.56982421875</v>
      </c>
      <c r="D6383" s="3">
        <v>4502.43994140625</v>
      </c>
      <c r="E6383" s="3">
        <v>4461.330078125</v>
      </c>
      <c r="F6383" s="3">
        <v>4467.7099609375</v>
      </c>
    </row>
    <row r="6384" ht="12.75" customHeight="1">
      <c r="A6384" s="4">
        <v>45147.0</v>
      </c>
      <c r="B6384" s="2" t="s">
        <v>10</v>
      </c>
      <c r="C6384" s="3">
        <v>3251.14990234375</v>
      </c>
      <c r="D6384" s="3">
        <v>3257.080078125</v>
      </c>
      <c r="E6384" s="3">
        <v>3240.2900390625</v>
      </c>
      <c r="F6384" s="3">
        <v>3244.48999023438</v>
      </c>
    </row>
    <row r="6385" ht="12.75" customHeight="1">
      <c r="A6385" s="4">
        <v>45147.0</v>
      </c>
      <c r="B6385" s="2" t="s">
        <v>7</v>
      </c>
      <c r="C6385" s="3">
        <v>82.879997253418</v>
      </c>
      <c r="D6385" s="3">
        <v>84.6500015258789</v>
      </c>
      <c r="E6385" s="3">
        <v>82.6699981689453</v>
      </c>
      <c r="F6385" s="3">
        <v>84.4000015258789</v>
      </c>
    </row>
    <row r="6386" ht="12.75" customHeight="1">
      <c r="A6386" s="4">
        <v>45148.0</v>
      </c>
      <c r="B6386" s="2" t="s">
        <v>8</v>
      </c>
      <c r="C6386" s="3">
        <v>15921.419921875</v>
      </c>
      <c r="D6386" s="3">
        <v>16060.26953125</v>
      </c>
      <c r="E6386" s="3">
        <v>15880.41015625</v>
      </c>
      <c r="F6386" s="3">
        <v>15996.51953125</v>
      </c>
    </row>
    <row r="6387" ht="12.75" customHeight="1">
      <c r="A6387" s="4">
        <v>45148.0</v>
      </c>
      <c r="B6387" s="2" t="s">
        <v>9</v>
      </c>
      <c r="C6387" s="3">
        <v>19605.55078125</v>
      </c>
      <c r="D6387" s="3">
        <v>19623.599609375</v>
      </c>
      <c r="E6387" s="3">
        <v>19495.400390625</v>
      </c>
      <c r="F6387" s="3">
        <v>19543.099609375</v>
      </c>
    </row>
    <row r="6388" ht="12.75" customHeight="1">
      <c r="A6388" s="4">
        <v>45148.0</v>
      </c>
      <c r="B6388" s="2" t="s">
        <v>11</v>
      </c>
      <c r="C6388" s="3">
        <v>32015.9609375</v>
      </c>
      <c r="D6388" s="3">
        <v>32504.849609375</v>
      </c>
      <c r="E6388" s="3">
        <v>32015.9609375</v>
      </c>
      <c r="F6388" s="3">
        <v>32473.650390625</v>
      </c>
    </row>
    <row r="6389" ht="12.75" customHeight="1">
      <c r="A6389" s="4">
        <v>45148.0</v>
      </c>
      <c r="B6389" s="2" t="s">
        <v>6</v>
      </c>
      <c r="C6389" s="3">
        <v>4487.16015625</v>
      </c>
      <c r="D6389" s="3">
        <v>4527.3701171875</v>
      </c>
      <c r="E6389" s="3">
        <v>4457.919921875</v>
      </c>
      <c r="F6389" s="3">
        <v>4468.830078125</v>
      </c>
    </row>
    <row r="6390" ht="12.75" customHeight="1">
      <c r="A6390" s="4">
        <v>45148.0</v>
      </c>
      <c r="B6390" s="2" t="s">
        <v>10</v>
      </c>
      <c r="C6390" s="3">
        <v>3242.2099609375</v>
      </c>
      <c r="D6390" s="3">
        <v>3257.03002929688</v>
      </c>
      <c r="E6390" s="3">
        <v>3234.1201171875</v>
      </c>
      <c r="F6390" s="3">
        <v>3254.56005859375</v>
      </c>
    </row>
    <row r="6391" ht="12.75" customHeight="1">
      <c r="A6391" s="4">
        <v>45148.0</v>
      </c>
      <c r="B6391" s="2" t="s">
        <v>7</v>
      </c>
      <c r="C6391" s="3">
        <v>84.25</v>
      </c>
      <c r="D6391" s="3">
        <v>84.8899993896484</v>
      </c>
      <c r="E6391" s="3">
        <v>82.5800018310547</v>
      </c>
      <c r="F6391" s="3">
        <v>82.8199996948242</v>
      </c>
    </row>
    <row r="6392" ht="12.75" customHeight="1">
      <c r="A6392" s="4">
        <v>45149.0</v>
      </c>
      <c r="B6392" s="2" t="s">
        <v>8</v>
      </c>
      <c r="C6392" s="3">
        <v>15927.7900390625</v>
      </c>
      <c r="D6392" s="3">
        <v>15962.4501953125</v>
      </c>
      <c r="E6392" s="3">
        <v>15803.080078125</v>
      </c>
      <c r="F6392" s="3">
        <v>15832.169921875</v>
      </c>
    </row>
    <row r="6393" ht="12.75" customHeight="1">
      <c r="A6393" s="4">
        <v>45149.0</v>
      </c>
      <c r="B6393" s="2" t="s">
        <v>9</v>
      </c>
      <c r="C6393" s="3">
        <v>19554.25</v>
      </c>
      <c r="D6393" s="3">
        <v>19557.75</v>
      </c>
      <c r="E6393" s="3">
        <v>19412.75</v>
      </c>
      <c r="F6393" s="3">
        <v>19428.30078125</v>
      </c>
    </row>
    <row r="6394" ht="12.75" customHeight="1">
      <c r="A6394" s="4">
        <v>45149.0</v>
      </c>
      <c r="B6394" s="2" t="s">
        <v>6</v>
      </c>
      <c r="C6394" s="3">
        <v>4450.68994140625</v>
      </c>
      <c r="D6394" s="3">
        <v>4476.22998046875</v>
      </c>
      <c r="E6394" s="3">
        <v>4443.97998046875</v>
      </c>
      <c r="F6394" s="3">
        <v>4464.0498046875</v>
      </c>
    </row>
    <row r="6395" ht="12.75" customHeight="1">
      <c r="A6395" s="4">
        <v>45149.0</v>
      </c>
      <c r="B6395" s="2" t="s">
        <v>10</v>
      </c>
      <c r="C6395" s="3">
        <v>3254.47998046875</v>
      </c>
      <c r="D6395" s="3">
        <v>3254.47998046875</v>
      </c>
      <c r="E6395" s="3">
        <v>3189.25</v>
      </c>
      <c r="F6395" s="3">
        <v>3189.25</v>
      </c>
    </row>
    <row r="6396" ht="12.75" customHeight="1">
      <c r="A6396" s="4">
        <v>45149.0</v>
      </c>
      <c r="B6396" s="2" t="s">
        <v>7</v>
      </c>
      <c r="C6396" s="3">
        <v>82.8300018310547</v>
      </c>
      <c r="D6396" s="3">
        <v>83.8099975585938</v>
      </c>
      <c r="E6396" s="3">
        <v>82.2300033569336</v>
      </c>
      <c r="F6396" s="3">
        <v>83.1900024414063</v>
      </c>
    </row>
    <row r="6397" ht="12.75" customHeight="1">
      <c r="A6397" s="4">
        <v>45152.0</v>
      </c>
      <c r="B6397" s="2" t="s">
        <v>8</v>
      </c>
      <c r="C6397" s="3">
        <v>15818.2099609375</v>
      </c>
      <c r="D6397" s="3">
        <v>15937.7802734375</v>
      </c>
      <c r="E6397" s="3">
        <v>15817.58984375</v>
      </c>
      <c r="F6397" s="3">
        <v>15904.25</v>
      </c>
    </row>
    <row r="6398" ht="12.75" customHeight="1">
      <c r="A6398" s="4">
        <v>45152.0</v>
      </c>
      <c r="B6398" s="2" t="s">
        <v>9</v>
      </c>
      <c r="C6398" s="3">
        <v>19383.94921875</v>
      </c>
      <c r="D6398" s="3">
        <v>19465.849609375</v>
      </c>
      <c r="E6398" s="3">
        <v>19257.900390625</v>
      </c>
      <c r="F6398" s="3">
        <v>19434.55078125</v>
      </c>
    </row>
    <row r="6399" ht="12.75" customHeight="1">
      <c r="A6399" s="4">
        <v>45152.0</v>
      </c>
      <c r="B6399" s="2" t="s">
        <v>11</v>
      </c>
      <c r="C6399" s="3">
        <v>32456.720703125</v>
      </c>
      <c r="D6399" s="3">
        <v>32613.990234375</v>
      </c>
      <c r="E6399" s="3">
        <v>32031.5390625</v>
      </c>
      <c r="F6399" s="3">
        <v>32059.91015625</v>
      </c>
    </row>
    <row r="6400" ht="12.75" customHeight="1">
      <c r="A6400" s="4">
        <v>45152.0</v>
      </c>
      <c r="B6400" s="2" t="s">
        <v>6</v>
      </c>
      <c r="C6400" s="3">
        <v>4458.1298828125</v>
      </c>
      <c r="D6400" s="3">
        <v>4490.330078125</v>
      </c>
      <c r="E6400" s="3">
        <v>4453.43994140625</v>
      </c>
      <c r="F6400" s="3">
        <v>4489.72021484375</v>
      </c>
    </row>
    <row r="6401" ht="12.75" customHeight="1">
      <c r="A6401" s="4">
        <v>45152.0</v>
      </c>
      <c r="B6401" s="2" t="s">
        <v>10</v>
      </c>
      <c r="C6401" s="3">
        <v>3159.7099609375</v>
      </c>
      <c r="D6401" s="3">
        <v>3180.51000976563</v>
      </c>
      <c r="E6401" s="3">
        <v>3141.65991210938</v>
      </c>
      <c r="F6401" s="3">
        <v>3178.42993164063</v>
      </c>
    </row>
    <row r="6402" ht="12.75" customHeight="1">
      <c r="A6402" s="4">
        <v>45152.0</v>
      </c>
      <c r="B6402" s="2" t="s">
        <v>7</v>
      </c>
      <c r="C6402" s="3">
        <v>83.0899963378906</v>
      </c>
      <c r="D6402" s="3">
        <v>83.1999969482422</v>
      </c>
      <c r="E6402" s="3">
        <v>81.7600021362305</v>
      </c>
      <c r="F6402" s="3">
        <v>82.5100021362305</v>
      </c>
    </row>
    <row r="6403" ht="12.75" customHeight="1">
      <c r="A6403" s="4">
        <v>45153.0</v>
      </c>
      <c r="B6403" s="2" t="s">
        <v>8</v>
      </c>
      <c r="C6403" s="3">
        <v>15909.5703125</v>
      </c>
      <c r="D6403" s="3">
        <v>15923.1298828125</v>
      </c>
      <c r="E6403" s="3">
        <v>15703.0302734375</v>
      </c>
      <c r="F6403" s="3">
        <v>15767.2802734375</v>
      </c>
    </row>
    <row r="6404" ht="12.75" customHeight="1">
      <c r="A6404" s="4">
        <v>45153.0</v>
      </c>
      <c r="B6404" s="2" t="s">
        <v>11</v>
      </c>
      <c r="C6404" s="3">
        <v>32372.529296875</v>
      </c>
      <c r="D6404" s="3">
        <v>32403.9296875</v>
      </c>
      <c r="E6404" s="3">
        <v>32217.51953125</v>
      </c>
      <c r="F6404" s="3">
        <v>32238.890625</v>
      </c>
    </row>
    <row r="6405" ht="12.75" customHeight="1">
      <c r="A6405" s="4">
        <v>45153.0</v>
      </c>
      <c r="B6405" s="2" t="s">
        <v>6</v>
      </c>
      <c r="C6405" s="3">
        <v>4478.8701171875</v>
      </c>
      <c r="D6405" s="3">
        <v>4478.8701171875</v>
      </c>
      <c r="E6405" s="3">
        <v>4432.18994140625</v>
      </c>
      <c r="F6405" s="3">
        <v>4437.85986328125</v>
      </c>
    </row>
    <row r="6406" ht="12.75" customHeight="1">
      <c r="A6406" s="4">
        <v>45153.0</v>
      </c>
      <c r="B6406" s="2" t="s">
        <v>10</v>
      </c>
      <c r="C6406" s="3">
        <v>3180.56005859375</v>
      </c>
      <c r="D6406" s="3">
        <v>3186.22998046875</v>
      </c>
      <c r="E6406" s="3">
        <v>3147.35009765625</v>
      </c>
      <c r="F6406" s="3">
        <v>3176.17993164063</v>
      </c>
    </row>
    <row r="6407" ht="12.75" customHeight="1">
      <c r="A6407" s="4">
        <v>45153.0</v>
      </c>
      <c r="B6407" s="2" t="s">
        <v>7</v>
      </c>
      <c r="C6407" s="3">
        <v>82.5199966430664</v>
      </c>
      <c r="D6407" s="3">
        <v>82.9100036621094</v>
      </c>
      <c r="E6407" s="3">
        <v>80.4000015258789</v>
      </c>
      <c r="F6407" s="3">
        <v>80.9899978637695</v>
      </c>
    </row>
    <row r="6408" ht="12.75" customHeight="1">
      <c r="A6408" s="4">
        <v>45154.0</v>
      </c>
      <c r="B6408" s="2" t="s">
        <v>8</v>
      </c>
      <c r="C6408" s="3">
        <v>15737.01953125</v>
      </c>
      <c r="D6408" s="3">
        <v>15814.66015625</v>
      </c>
      <c r="E6408" s="3">
        <v>15725.099609375</v>
      </c>
      <c r="F6408" s="3">
        <v>15789.4501953125</v>
      </c>
    </row>
    <row r="6409" ht="12.75" customHeight="1">
      <c r="A6409" s="4">
        <v>45154.0</v>
      </c>
      <c r="B6409" s="2" t="s">
        <v>9</v>
      </c>
      <c r="C6409" s="3">
        <v>19369.0</v>
      </c>
      <c r="D6409" s="3">
        <v>19482.75</v>
      </c>
      <c r="E6409" s="3">
        <v>19317.19921875</v>
      </c>
      <c r="F6409" s="3">
        <v>19465.0</v>
      </c>
    </row>
    <row r="6410" ht="12.75" customHeight="1">
      <c r="A6410" s="4">
        <v>45154.0</v>
      </c>
      <c r="B6410" s="2" t="s">
        <v>11</v>
      </c>
      <c r="C6410" s="3">
        <v>31965.580078125</v>
      </c>
      <c r="D6410" s="3">
        <v>31997.279296875</v>
      </c>
      <c r="E6410" s="3">
        <v>31766.8203125</v>
      </c>
      <c r="F6410" s="3">
        <v>31766.8203125</v>
      </c>
    </row>
    <row r="6411" ht="12.75" customHeight="1">
      <c r="A6411" s="4">
        <v>45154.0</v>
      </c>
      <c r="B6411" s="2" t="s">
        <v>6</v>
      </c>
      <c r="C6411" s="3">
        <v>4433.7900390625</v>
      </c>
      <c r="D6411" s="3">
        <v>4449.9501953125</v>
      </c>
      <c r="E6411" s="3">
        <v>4403.5498046875</v>
      </c>
      <c r="F6411" s="3">
        <v>4404.330078125</v>
      </c>
    </row>
    <row r="6412" ht="12.75" customHeight="1">
      <c r="A6412" s="4">
        <v>45154.0</v>
      </c>
      <c r="B6412" s="2" t="s">
        <v>10</v>
      </c>
      <c r="C6412" s="3">
        <v>3164.69995117188</v>
      </c>
      <c r="D6412" s="3">
        <v>3176.6298828125</v>
      </c>
      <c r="E6412" s="3">
        <v>3149.71997070313</v>
      </c>
      <c r="F6412" s="3">
        <v>3150.1298828125</v>
      </c>
    </row>
    <row r="6413" ht="12.75" customHeight="1">
      <c r="A6413" s="4">
        <v>45154.0</v>
      </c>
      <c r="B6413" s="2" t="s">
        <v>7</v>
      </c>
      <c r="C6413" s="3">
        <v>81.2300033569336</v>
      </c>
      <c r="D6413" s="3">
        <v>81.4300003051758</v>
      </c>
      <c r="E6413" s="3">
        <v>79.0500030517578</v>
      </c>
      <c r="F6413" s="3">
        <v>79.379997253418</v>
      </c>
    </row>
    <row r="6414" ht="12.75" customHeight="1">
      <c r="A6414" s="4">
        <v>45155.0</v>
      </c>
      <c r="B6414" s="2" t="s">
        <v>8</v>
      </c>
      <c r="C6414" s="3">
        <v>15712.9404296875</v>
      </c>
      <c r="D6414" s="3">
        <v>15793.5302734375</v>
      </c>
      <c r="E6414" s="3">
        <v>15664.2998046875</v>
      </c>
      <c r="F6414" s="3">
        <v>15676.900390625</v>
      </c>
    </row>
    <row r="6415" ht="12.75" customHeight="1">
      <c r="A6415" s="4">
        <v>45155.0</v>
      </c>
      <c r="B6415" s="2" t="s">
        <v>9</v>
      </c>
      <c r="C6415" s="3">
        <v>19450.55078125</v>
      </c>
      <c r="D6415" s="3">
        <v>19461.55078125</v>
      </c>
      <c r="E6415" s="3">
        <v>19326.25</v>
      </c>
      <c r="F6415" s="3">
        <v>19365.25</v>
      </c>
    </row>
    <row r="6416" ht="12.75" customHeight="1">
      <c r="A6416" s="4">
        <v>45155.0</v>
      </c>
      <c r="B6416" s="2" t="s">
        <v>11</v>
      </c>
      <c r="C6416" s="3">
        <v>31621.98046875</v>
      </c>
      <c r="D6416" s="3">
        <v>31704.080078125</v>
      </c>
      <c r="E6416" s="3">
        <v>31309.6796875</v>
      </c>
      <c r="F6416" s="3">
        <v>31626.0</v>
      </c>
    </row>
    <row r="6417" ht="12.75" customHeight="1">
      <c r="A6417" s="4">
        <v>45155.0</v>
      </c>
      <c r="B6417" s="2" t="s">
        <v>6</v>
      </c>
      <c r="C6417" s="3">
        <v>4416.31982421875</v>
      </c>
      <c r="D6417" s="3">
        <v>4421.169921875</v>
      </c>
      <c r="E6417" s="3">
        <v>4364.830078125</v>
      </c>
      <c r="F6417" s="3">
        <v>4370.35986328125</v>
      </c>
    </row>
    <row r="6418" ht="12.75" customHeight="1">
      <c r="A6418" s="4">
        <v>45155.0</v>
      </c>
      <c r="B6418" s="2" t="s">
        <v>10</v>
      </c>
      <c r="C6418" s="3">
        <v>3137.35009765625</v>
      </c>
      <c r="D6418" s="3">
        <v>3167.44995117188</v>
      </c>
      <c r="E6418" s="3">
        <v>3123.25</v>
      </c>
      <c r="F6418" s="3">
        <v>3163.73999023438</v>
      </c>
    </row>
    <row r="6419" ht="12.75" customHeight="1">
      <c r="A6419" s="4">
        <v>45155.0</v>
      </c>
      <c r="B6419" s="2" t="s">
        <v>7</v>
      </c>
      <c r="C6419" s="3">
        <v>79.25</v>
      </c>
      <c r="D6419" s="3">
        <v>81.0800018310547</v>
      </c>
      <c r="E6419" s="3">
        <v>78.9499969482422</v>
      </c>
      <c r="F6419" s="3">
        <v>80.3899993896484</v>
      </c>
    </row>
    <row r="6420" ht="12.75" customHeight="1">
      <c r="A6420" s="4">
        <v>45156.0</v>
      </c>
      <c r="B6420" s="2" t="s">
        <v>8</v>
      </c>
      <c r="C6420" s="3">
        <v>15597.1201171875</v>
      </c>
      <c r="D6420" s="3">
        <v>15612.8798828125</v>
      </c>
      <c r="E6420" s="3">
        <v>15468.650390625</v>
      </c>
      <c r="F6420" s="3">
        <v>15574.259765625</v>
      </c>
    </row>
    <row r="6421" ht="12.75" customHeight="1">
      <c r="A6421" s="4">
        <v>45156.0</v>
      </c>
      <c r="B6421" s="2" t="s">
        <v>9</v>
      </c>
      <c r="C6421" s="3">
        <v>19301.75</v>
      </c>
      <c r="D6421" s="3">
        <v>19373.80078125</v>
      </c>
      <c r="E6421" s="3">
        <v>19253.599609375</v>
      </c>
      <c r="F6421" s="3">
        <v>19310.150390625</v>
      </c>
    </row>
    <row r="6422" ht="12.75" customHeight="1">
      <c r="A6422" s="4">
        <v>45156.0</v>
      </c>
      <c r="B6422" s="2" t="s">
        <v>11</v>
      </c>
      <c r="C6422" s="3">
        <v>31321.259765625</v>
      </c>
      <c r="D6422" s="3">
        <v>31644.890625</v>
      </c>
      <c r="E6422" s="3">
        <v>31275.25</v>
      </c>
      <c r="F6422" s="3">
        <v>31450.759765625</v>
      </c>
    </row>
    <row r="6423" ht="12.75" customHeight="1">
      <c r="A6423" s="4">
        <v>45156.0</v>
      </c>
      <c r="B6423" s="2" t="s">
        <v>6</v>
      </c>
      <c r="C6423" s="3">
        <v>4344.8798828125</v>
      </c>
      <c r="D6423" s="3">
        <v>4381.81982421875</v>
      </c>
      <c r="E6423" s="3">
        <v>4335.31005859375</v>
      </c>
      <c r="F6423" s="3">
        <v>4369.7099609375</v>
      </c>
    </row>
    <row r="6424" ht="12.75" customHeight="1">
      <c r="A6424" s="4">
        <v>45156.0</v>
      </c>
      <c r="B6424" s="2" t="s">
        <v>10</v>
      </c>
      <c r="C6424" s="3">
        <v>3165.10009765625</v>
      </c>
      <c r="D6424" s="3">
        <v>3179.1201171875</v>
      </c>
      <c r="E6424" s="3">
        <v>3131.94995117188</v>
      </c>
      <c r="F6424" s="3">
        <v>3131.94995117188</v>
      </c>
    </row>
    <row r="6425" ht="12.75" customHeight="1">
      <c r="A6425" s="4">
        <v>45156.0</v>
      </c>
      <c r="B6425" s="2" t="s">
        <v>7</v>
      </c>
      <c r="C6425" s="3">
        <v>80.0400009155273</v>
      </c>
      <c r="D6425" s="3">
        <v>81.6100006103516</v>
      </c>
      <c r="E6425" s="3">
        <v>79.5899963378906</v>
      </c>
      <c r="F6425" s="3">
        <v>81.25</v>
      </c>
    </row>
    <row r="6426" ht="12.75" customHeight="1">
      <c r="A6426" s="4">
        <v>45159.0</v>
      </c>
      <c r="B6426" s="2" t="s">
        <v>8</v>
      </c>
      <c r="C6426" s="3">
        <v>15573.9501953125</v>
      </c>
      <c r="D6426" s="3">
        <v>15710.2099609375</v>
      </c>
      <c r="E6426" s="3">
        <v>15571.8203125</v>
      </c>
      <c r="F6426" s="3">
        <v>15603.2802734375</v>
      </c>
    </row>
    <row r="6427" ht="12.75" customHeight="1">
      <c r="A6427" s="4">
        <v>45159.0</v>
      </c>
      <c r="B6427" s="2" t="s">
        <v>9</v>
      </c>
      <c r="C6427" s="3">
        <v>19320.650390625</v>
      </c>
      <c r="D6427" s="3">
        <v>19425.94921875</v>
      </c>
      <c r="E6427" s="3">
        <v>19296.30078125</v>
      </c>
      <c r="F6427" s="3">
        <v>19393.599609375</v>
      </c>
    </row>
    <row r="6428" ht="12.75" customHeight="1">
      <c r="A6428" s="4">
        <v>45159.0</v>
      </c>
      <c r="B6428" s="2" t="s">
        <v>11</v>
      </c>
      <c r="C6428" s="3">
        <v>31552.849609375</v>
      </c>
      <c r="D6428" s="3">
        <v>31758.69921875</v>
      </c>
      <c r="E6428" s="3">
        <v>31409.859375</v>
      </c>
      <c r="F6428" s="3">
        <v>31565.640625</v>
      </c>
    </row>
    <row r="6429" ht="12.75" customHeight="1">
      <c r="A6429" s="4">
        <v>45159.0</v>
      </c>
      <c r="B6429" s="2" t="s">
        <v>6</v>
      </c>
      <c r="C6429" s="3">
        <v>4380.27978515625</v>
      </c>
      <c r="D6429" s="3">
        <v>4407.5498046875</v>
      </c>
      <c r="E6429" s="3">
        <v>4360.2998046875</v>
      </c>
      <c r="F6429" s="3">
        <v>4399.77001953125</v>
      </c>
    </row>
    <row r="6430" ht="12.75" customHeight="1">
      <c r="A6430" s="4">
        <v>45159.0</v>
      </c>
      <c r="B6430" s="2" t="s">
        <v>10</v>
      </c>
      <c r="C6430" s="3">
        <v>3125.98999023438</v>
      </c>
      <c r="D6430" s="3">
        <v>3134.9599609375</v>
      </c>
      <c r="E6430" s="3">
        <v>3092.97998046875</v>
      </c>
      <c r="F6430" s="3">
        <v>3092.97998046875</v>
      </c>
    </row>
    <row r="6431" ht="12.75" customHeight="1">
      <c r="A6431" s="4">
        <v>45159.0</v>
      </c>
      <c r="B6431" s="2" t="s">
        <v>7</v>
      </c>
      <c r="C6431" s="3">
        <v>81.4300003051758</v>
      </c>
      <c r="D6431" s="3">
        <v>82.4700012207031</v>
      </c>
      <c r="E6431" s="3">
        <v>80.6100006103516</v>
      </c>
      <c r="F6431" s="3">
        <v>80.7200012207031</v>
      </c>
    </row>
    <row r="6432" ht="12.75" customHeight="1">
      <c r="A6432" s="4">
        <v>45160.0</v>
      </c>
      <c r="B6432" s="2" t="s">
        <v>8</v>
      </c>
      <c r="C6432" s="3">
        <v>15684.6396484375</v>
      </c>
      <c r="D6432" s="3">
        <v>15799.33984375</v>
      </c>
      <c r="E6432" s="3">
        <v>15677.4404296875</v>
      </c>
      <c r="F6432" s="3">
        <v>15705.6201171875</v>
      </c>
    </row>
    <row r="6433" ht="12.75" customHeight="1">
      <c r="A6433" s="4">
        <v>45160.0</v>
      </c>
      <c r="B6433" s="2" t="s">
        <v>9</v>
      </c>
      <c r="C6433" s="3">
        <v>19417.099609375</v>
      </c>
      <c r="D6433" s="3">
        <v>19443.5</v>
      </c>
      <c r="E6433" s="3">
        <v>19381.30078125</v>
      </c>
      <c r="F6433" s="3">
        <v>19396.44921875</v>
      </c>
    </row>
    <row r="6434" ht="12.75" customHeight="1">
      <c r="A6434" s="4">
        <v>45160.0</v>
      </c>
      <c r="B6434" s="2" t="s">
        <v>11</v>
      </c>
      <c r="C6434" s="3">
        <v>31792.599609375</v>
      </c>
      <c r="D6434" s="3">
        <v>31906.099609375</v>
      </c>
      <c r="E6434" s="3">
        <v>31693.759765625</v>
      </c>
      <c r="F6434" s="3">
        <v>31856.7109375</v>
      </c>
    </row>
    <row r="6435" ht="12.75" customHeight="1">
      <c r="A6435" s="4">
        <v>45160.0</v>
      </c>
      <c r="B6435" s="2" t="s">
        <v>6</v>
      </c>
      <c r="C6435" s="3">
        <v>4415.330078125</v>
      </c>
      <c r="D6435" s="3">
        <v>4418.58984375</v>
      </c>
      <c r="E6435" s="3">
        <v>4382.77001953125</v>
      </c>
      <c r="F6435" s="3">
        <v>4387.5498046875</v>
      </c>
    </row>
    <row r="6436" ht="12.75" customHeight="1">
      <c r="A6436" s="4">
        <v>45160.0</v>
      </c>
      <c r="B6436" s="2" t="s">
        <v>10</v>
      </c>
      <c r="C6436" s="3">
        <v>3103.78002929688</v>
      </c>
      <c r="D6436" s="3">
        <v>3126.78002929688</v>
      </c>
      <c r="E6436" s="3">
        <v>3074.53002929688</v>
      </c>
      <c r="F6436" s="3">
        <v>3120.330078125</v>
      </c>
    </row>
    <row r="6437" ht="12.75" customHeight="1">
      <c r="A6437" s="4">
        <v>45160.0</v>
      </c>
      <c r="B6437" s="2" t="s">
        <v>7</v>
      </c>
      <c r="C6437" s="3">
        <v>80.8000030517578</v>
      </c>
      <c r="D6437" s="3">
        <v>80.9899978637695</v>
      </c>
      <c r="E6437" s="3">
        <v>80.0999984741211</v>
      </c>
      <c r="F6437" s="3">
        <v>80.3499984741211</v>
      </c>
    </row>
    <row r="6438" ht="12.75" customHeight="1">
      <c r="A6438" s="4">
        <v>45161.0</v>
      </c>
      <c r="B6438" s="2" t="s">
        <v>8</v>
      </c>
      <c r="C6438" s="3">
        <v>15761.25</v>
      </c>
      <c r="D6438" s="3">
        <v>15820.9501953125</v>
      </c>
      <c r="E6438" s="3">
        <v>15672.4296875</v>
      </c>
      <c r="F6438" s="3">
        <v>15728.41015625</v>
      </c>
    </row>
    <row r="6439" ht="12.75" customHeight="1">
      <c r="A6439" s="4">
        <v>45161.0</v>
      </c>
      <c r="B6439" s="2" t="s">
        <v>9</v>
      </c>
      <c r="C6439" s="3">
        <v>19439.19921875</v>
      </c>
      <c r="D6439" s="3">
        <v>19472.05078125</v>
      </c>
      <c r="E6439" s="3">
        <v>19366.599609375</v>
      </c>
      <c r="F6439" s="3">
        <v>19444.0</v>
      </c>
    </row>
    <row r="6440" ht="12.75" customHeight="1">
      <c r="A6440" s="4">
        <v>45161.0</v>
      </c>
      <c r="B6440" s="2" t="s">
        <v>11</v>
      </c>
      <c r="C6440" s="3">
        <v>31717.91015625</v>
      </c>
      <c r="D6440" s="3">
        <v>32039.599609375</v>
      </c>
      <c r="E6440" s="3">
        <v>31717.91015625</v>
      </c>
      <c r="F6440" s="3">
        <v>32010.259765625</v>
      </c>
    </row>
    <row r="6441" ht="12.75" customHeight="1">
      <c r="A6441" s="4">
        <v>45161.0</v>
      </c>
      <c r="B6441" s="2" t="s">
        <v>6</v>
      </c>
      <c r="C6441" s="3">
        <v>4396.43994140625</v>
      </c>
      <c r="D6441" s="3">
        <v>4443.18017578125</v>
      </c>
      <c r="E6441" s="3">
        <v>4396.43994140625</v>
      </c>
      <c r="F6441" s="3">
        <v>4436.009765625</v>
      </c>
    </row>
    <row r="6442" ht="12.75" customHeight="1">
      <c r="A6442" s="4">
        <v>45161.0</v>
      </c>
      <c r="B6442" s="2" t="s">
        <v>10</v>
      </c>
      <c r="C6442" s="3">
        <v>3116.27001953125</v>
      </c>
      <c r="D6442" s="3">
        <v>3116.3798828125</v>
      </c>
      <c r="E6442" s="3">
        <v>3077.61010742188</v>
      </c>
      <c r="F6442" s="3">
        <v>3078.39990234375</v>
      </c>
    </row>
    <row r="6443" ht="12.75" customHeight="1">
      <c r="A6443" s="4">
        <v>45161.0</v>
      </c>
      <c r="B6443" s="2" t="s">
        <v>7</v>
      </c>
      <c r="C6443" s="3">
        <v>79.6399993896484</v>
      </c>
      <c r="D6443" s="3">
        <v>79.9100036621094</v>
      </c>
      <c r="E6443" s="3">
        <v>77.620002746582</v>
      </c>
      <c r="F6443" s="3">
        <v>78.8899993896484</v>
      </c>
    </row>
    <row r="6444" ht="12.75" customHeight="1">
      <c r="A6444" s="4">
        <v>45162.0</v>
      </c>
      <c r="B6444" s="2" t="s">
        <v>8</v>
      </c>
      <c r="C6444" s="3">
        <v>15876.2197265625</v>
      </c>
      <c r="D6444" s="3">
        <v>15896.740234375</v>
      </c>
      <c r="E6444" s="3">
        <v>15618.6904296875</v>
      </c>
      <c r="F6444" s="3">
        <v>15621.490234375</v>
      </c>
    </row>
    <row r="6445" ht="12.75" customHeight="1">
      <c r="A6445" s="4">
        <v>45162.0</v>
      </c>
      <c r="B6445" s="2" t="s">
        <v>9</v>
      </c>
      <c r="C6445" s="3">
        <v>19535.150390625</v>
      </c>
      <c r="D6445" s="3">
        <v>19584.44921875</v>
      </c>
      <c r="E6445" s="3">
        <v>19369.0</v>
      </c>
      <c r="F6445" s="3">
        <v>19386.69921875</v>
      </c>
    </row>
    <row r="6446" ht="12.75" customHeight="1">
      <c r="A6446" s="4">
        <v>45162.0</v>
      </c>
      <c r="B6446" s="2" t="s">
        <v>11</v>
      </c>
      <c r="C6446" s="3">
        <v>32130.51953125</v>
      </c>
      <c r="D6446" s="3">
        <v>32297.91015625</v>
      </c>
      <c r="E6446" s="3">
        <v>32063.140625</v>
      </c>
      <c r="F6446" s="3">
        <v>32287.2109375</v>
      </c>
    </row>
    <row r="6447" ht="12.75" customHeight="1">
      <c r="A6447" s="4">
        <v>45162.0</v>
      </c>
      <c r="B6447" s="2" t="s">
        <v>6</v>
      </c>
      <c r="C6447" s="3">
        <v>4455.16015625</v>
      </c>
      <c r="D6447" s="3">
        <v>4458.2998046875</v>
      </c>
      <c r="E6447" s="3">
        <v>4375.5498046875</v>
      </c>
      <c r="F6447" s="3">
        <v>4376.31005859375</v>
      </c>
    </row>
    <row r="6448" ht="12.75" customHeight="1">
      <c r="A6448" s="4">
        <v>45162.0</v>
      </c>
      <c r="B6448" s="2" t="s">
        <v>10</v>
      </c>
      <c r="C6448" s="3">
        <v>3085.90991210938</v>
      </c>
      <c r="D6448" s="3">
        <v>3106.17993164063</v>
      </c>
      <c r="E6448" s="3">
        <v>3072.94995117188</v>
      </c>
      <c r="F6448" s="3">
        <v>3082.23999023438</v>
      </c>
    </row>
    <row r="6449" ht="12.75" customHeight="1">
      <c r="A6449" s="4">
        <v>45162.0</v>
      </c>
      <c r="B6449" s="2" t="s">
        <v>7</v>
      </c>
      <c r="C6449" s="3">
        <v>78.5699996948242</v>
      </c>
      <c r="D6449" s="3">
        <v>79.2799987792969</v>
      </c>
      <c r="E6449" s="3">
        <v>77.5899963378906</v>
      </c>
      <c r="F6449" s="3">
        <v>79.0500030517578</v>
      </c>
    </row>
    <row r="6450" ht="12.75" customHeight="1">
      <c r="A6450" s="4">
        <v>45163.0</v>
      </c>
      <c r="B6450" s="2" t="s">
        <v>8</v>
      </c>
      <c r="C6450" s="3">
        <v>15582.9501953125</v>
      </c>
      <c r="D6450" s="3">
        <v>15739.7802734375</v>
      </c>
      <c r="E6450" s="3">
        <v>15578.9697265625</v>
      </c>
      <c r="F6450" s="3">
        <v>15631.8203125</v>
      </c>
    </row>
    <row r="6451" ht="12.75" customHeight="1">
      <c r="A6451" s="4">
        <v>45163.0</v>
      </c>
      <c r="B6451" s="2" t="s">
        <v>9</v>
      </c>
      <c r="C6451" s="3">
        <v>19297.400390625</v>
      </c>
      <c r="D6451" s="3">
        <v>19339.55078125</v>
      </c>
      <c r="E6451" s="3">
        <v>19229.69921875</v>
      </c>
      <c r="F6451" s="3">
        <v>19265.80078125</v>
      </c>
    </row>
    <row r="6452" ht="12.75" customHeight="1">
      <c r="A6452" s="4">
        <v>45163.0</v>
      </c>
      <c r="B6452" s="2" t="s">
        <v>11</v>
      </c>
      <c r="C6452" s="3">
        <v>31840.91015625</v>
      </c>
      <c r="D6452" s="3">
        <v>31885.529296875</v>
      </c>
      <c r="E6452" s="3">
        <v>31572.060546875</v>
      </c>
      <c r="F6452" s="3">
        <v>31624.279296875</v>
      </c>
    </row>
    <row r="6453" ht="12.75" customHeight="1">
      <c r="A6453" s="4">
        <v>45163.0</v>
      </c>
      <c r="B6453" s="2" t="s">
        <v>6</v>
      </c>
      <c r="C6453" s="3">
        <v>4389.3798828125</v>
      </c>
      <c r="D6453" s="3">
        <v>4418.4599609375</v>
      </c>
      <c r="E6453" s="3">
        <v>4356.2900390625</v>
      </c>
      <c r="F6453" s="3">
        <v>4405.7099609375</v>
      </c>
    </row>
    <row r="6454" ht="12.75" customHeight="1">
      <c r="A6454" s="4">
        <v>45163.0</v>
      </c>
      <c r="B6454" s="2" t="s">
        <v>10</v>
      </c>
      <c r="C6454" s="3">
        <v>3068.6201171875</v>
      </c>
      <c r="D6454" s="3">
        <v>3085.05004882813</v>
      </c>
      <c r="E6454" s="3">
        <v>3053.0400390625</v>
      </c>
      <c r="F6454" s="3">
        <v>3064.07006835938</v>
      </c>
    </row>
    <row r="6455" ht="12.75" customHeight="1">
      <c r="A6455" s="4">
        <v>45163.0</v>
      </c>
      <c r="B6455" s="2" t="s">
        <v>7</v>
      </c>
      <c r="C6455" s="3">
        <v>78.879997253418</v>
      </c>
      <c r="D6455" s="3">
        <v>80.4499969482422</v>
      </c>
      <c r="E6455" s="3">
        <v>78.1399993896484</v>
      </c>
      <c r="F6455" s="3">
        <v>79.8300018310547</v>
      </c>
    </row>
    <row r="6456" ht="12.75" customHeight="1">
      <c r="A6456" s="4">
        <v>45166.0</v>
      </c>
      <c r="B6456" s="2" t="s">
        <v>8</v>
      </c>
      <c r="C6456" s="3">
        <v>15756.4697265625</v>
      </c>
      <c r="D6456" s="3">
        <v>15804.9501953125</v>
      </c>
      <c r="E6456" s="3">
        <v>15673.8896484375</v>
      </c>
      <c r="F6456" s="3">
        <v>15792.6103515625</v>
      </c>
    </row>
    <row r="6457" ht="12.75" customHeight="1">
      <c r="A6457" s="4">
        <v>45166.0</v>
      </c>
      <c r="B6457" s="2" t="s">
        <v>9</v>
      </c>
      <c r="C6457" s="3">
        <v>19298.349609375</v>
      </c>
      <c r="D6457" s="3">
        <v>19366.849609375</v>
      </c>
      <c r="E6457" s="3">
        <v>19249.69921875</v>
      </c>
      <c r="F6457" s="3">
        <v>19306.05078125</v>
      </c>
    </row>
    <row r="6458" ht="12.75" customHeight="1">
      <c r="A6458" s="4">
        <v>45166.0</v>
      </c>
      <c r="B6458" s="2" t="s">
        <v>11</v>
      </c>
      <c r="C6458" s="3">
        <v>31915.6796875</v>
      </c>
      <c r="D6458" s="3">
        <v>32205.48046875</v>
      </c>
      <c r="E6458" s="3">
        <v>31881.9296875</v>
      </c>
      <c r="F6458" s="3">
        <v>32169.990234375</v>
      </c>
    </row>
    <row r="6459" ht="12.75" customHeight="1">
      <c r="A6459" s="4">
        <v>45166.0</v>
      </c>
      <c r="B6459" s="2" t="s">
        <v>6</v>
      </c>
      <c r="C6459" s="3">
        <v>4426.02978515625</v>
      </c>
      <c r="D6459" s="3">
        <v>4439.56005859375</v>
      </c>
      <c r="E6459" s="3">
        <v>4414.97998046875</v>
      </c>
      <c r="F6459" s="3">
        <v>4433.31005859375</v>
      </c>
    </row>
    <row r="6460" ht="12.75" customHeight="1">
      <c r="A6460" s="4">
        <v>45166.0</v>
      </c>
      <c r="B6460" s="2" t="s">
        <v>10</v>
      </c>
      <c r="C6460" s="3">
        <v>3219.0400390625</v>
      </c>
      <c r="D6460" s="3">
        <v>3219.0400390625</v>
      </c>
      <c r="E6460" s="3">
        <v>3089.1201171875</v>
      </c>
      <c r="F6460" s="3">
        <v>3098.63989257813</v>
      </c>
    </row>
    <row r="6461" ht="12.75" customHeight="1">
      <c r="A6461" s="4">
        <v>45166.0</v>
      </c>
      <c r="B6461" s="2" t="s">
        <v>7</v>
      </c>
      <c r="C6461" s="3">
        <v>80.1500015258789</v>
      </c>
      <c r="D6461" s="3">
        <v>80.870002746582</v>
      </c>
      <c r="E6461" s="3">
        <v>79.6100006103516</v>
      </c>
      <c r="F6461" s="3">
        <v>80.0999984741211</v>
      </c>
    </row>
    <row r="6462" ht="12.75" customHeight="1">
      <c r="A6462" s="4">
        <v>45167.0</v>
      </c>
      <c r="B6462" s="2" t="s">
        <v>8</v>
      </c>
      <c r="C6462" s="3">
        <v>15844.759765625</v>
      </c>
      <c r="D6462" s="3">
        <v>15942.1201171875</v>
      </c>
      <c r="E6462" s="3">
        <v>15805.419921875</v>
      </c>
      <c r="F6462" s="3">
        <v>15930.8798828125</v>
      </c>
    </row>
    <row r="6463" ht="12.75" customHeight="1">
      <c r="A6463" s="4">
        <v>45167.0</v>
      </c>
      <c r="B6463" s="2" t="s">
        <v>9</v>
      </c>
      <c r="C6463" s="3">
        <v>19374.849609375</v>
      </c>
      <c r="D6463" s="3">
        <v>19377.900390625</v>
      </c>
      <c r="E6463" s="3">
        <v>19309.099609375</v>
      </c>
      <c r="F6463" s="3">
        <v>19342.650390625</v>
      </c>
    </row>
    <row r="6464" ht="12.75" customHeight="1">
      <c r="A6464" s="4">
        <v>45167.0</v>
      </c>
      <c r="B6464" s="2" t="s">
        <v>11</v>
      </c>
      <c r="C6464" s="3">
        <v>32280.5703125</v>
      </c>
      <c r="D6464" s="3">
        <v>32389.119140625</v>
      </c>
      <c r="E6464" s="3">
        <v>32186.5703125</v>
      </c>
      <c r="F6464" s="3">
        <v>32226.970703125</v>
      </c>
    </row>
    <row r="6465" ht="12.75" customHeight="1">
      <c r="A6465" s="4">
        <v>45167.0</v>
      </c>
      <c r="B6465" s="2" t="s">
        <v>6</v>
      </c>
      <c r="C6465" s="3">
        <v>4432.75</v>
      </c>
      <c r="D6465" s="3">
        <v>4500.14013671875</v>
      </c>
      <c r="E6465" s="3">
        <v>4431.68017578125</v>
      </c>
      <c r="F6465" s="3">
        <v>4497.6298828125</v>
      </c>
    </row>
    <row r="6466" ht="12.75" customHeight="1">
      <c r="A6466" s="4">
        <v>45167.0</v>
      </c>
      <c r="B6466" s="2" t="s">
        <v>10</v>
      </c>
      <c r="C6466" s="3">
        <v>3091.93994140625</v>
      </c>
      <c r="D6466" s="3">
        <v>3145.76000976563</v>
      </c>
      <c r="E6466" s="3">
        <v>3090.43994140625</v>
      </c>
      <c r="F6466" s="3">
        <v>3135.88989257813</v>
      </c>
    </row>
    <row r="6467" ht="12.75" customHeight="1">
      <c r="A6467" s="4">
        <v>45167.0</v>
      </c>
      <c r="B6467" s="2" t="s">
        <v>7</v>
      </c>
      <c r="C6467" s="3">
        <v>79.9800033569336</v>
      </c>
      <c r="D6467" s="3">
        <v>81.4100036621094</v>
      </c>
      <c r="E6467" s="3">
        <v>79.3399963378906</v>
      </c>
      <c r="F6467" s="3">
        <v>81.1600036621094</v>
      </c>
    </row>
    <row r="6468" ht="12.75" customHeight="1">
      <c r="A6468" s="4">
        <v>45168.0</v>
      </c>
      <c r="B6468" s="2" t="s">
        <v>8</v>
      </c>
      <c r="C6468" s="3">
        <v>15956.919921875</v>
      </c>
      <c r="D6468" s="3">
        <v>15960.400390625</v>
      </c>
      <c r="E6468" s="3">
        <v>15823.330078125</v>
      </c>
      <c r="F6468" s="3">
        <v>15891.9296875</v>
      </c>
    </row>
    <row r="6469" ht="12.75" customHeight="1">
      <c r="A6469" s="4">
        <v>45168.0</v>
      </c>
      <c r="B6469" s="2" t="s">
        <v>9</v>
      </c>
      <c r="C6469" s="3">
        <v>19433.44921875</v>
      </c>
      <c r="D6469" s="3">
        <v>19452.80078125</v>
      </c>
      <c r="E6469" s="3">
        <v>19334.75</v>
      </c>
      <c r="F6469" s="3">
        <v>19347.44921875</v>
      </c>
    </row>
    <row r="6470" ht="12.75" customHeight="1">
      <c r="A6470" s="4">
        <v>45168.0</v>
      </c>
      <c r="B6470" s="2" t="s">
        <v>11</v>
      </c>
      <c r="C6470" s="3">
        <v>32432.94921875</v>
      </c>
      <c r="D6470" s="3">
        <v>32557.44921875</v>
      </c>
      <c r="E6470" s="3">
        <v>32300.560546875</v>
      </c>
      <c r="F6470" s="3">
        <v>32333.4609375</v>
      </c>
    </row>
    <row r="6471" ht="12.75" customHeight="1">
      <c r="A6471" s="4">
        <v>45168.0</v>
      </c>
      <c r="B6471" s="2" t="s">
        <v>6</v>
      </c>
      <c r="C6471" s="3">
        <v>4500.33984375</v>
      </c>
      <c r="D6471" s="3">
        <v>4521.64990234375</v>
      </c>
      <c r="E6471" s="3">
        <v>4493.58984375</v>
      </c>
      <c r="F6471" s="3">
        <v>4514.8701171875</v>
      </c>
    </row>
    <row r="6472" ht="12.75" customHeight="1">
      <c r="A6472" s="4">
        <v>45168.0</v>
      </c>
      <c r="B6472" s="2" t="s">
        <v>10</v>
      </c>
      <c r="C6472" s="3">
        <v>3144.40991210938</v>
      </c>
      <c r="D6472" s="3">
        <v>3153.68994140625</v>
      </c>
      <c r="E6472" s="3">
        <v>3126.89990234375</v>
      </c>
      <c r="F6472" s="3">
        <v>3137.13989257813</v>
      </c>
    </row>
    <row r="6473" ht="12.75" customHeight="1">
      <c r="A6473" s="4">
        <v>45168.0</v>
      </c>
      <c r="B6473" s="2" t="s">
        <v>7</v>
      </c>
      <c r="C6473" s="3">
        <v>81.2900009155273</v>
      </c>
      <c r="D6473" s="3">
        <v>82.0500030517578</v>
      </c>
      <c r="E6473" s="3">
        <v>80.879997253418</v>
      </c>
      <c r="F6473" s="3">
        <v>81.629997253418</v>
      </c>
    </row>
    <row r="6474" ht="12.75" customHeight="1">
      <c r="A6474" s="4">
        <v>45169.0</v>
      </c>
      <c r="B6474" s="2" t="s">
        <v>8</v>
      </c>
      <c r="C6474" s="3">
        <v>15937.3896484375</v>
      </c>
      <c r="D6474" s="3">
        <v>16042.66015625</v>
      </c>
      <c r="E6474" s="3">
        <v>15914.4296875</v>
      </c>
      <c r="F6474" s="3">
        <v>15947.080078125</v>
      </c>
    </row>
    <row r="6475" ht="12.75" customHeight="1">
      <c r="A6475" s="4">
        <v>45169.0</v>
      </c>
      <c r="B6475" s="2" t="s">
        <v>9</v>
      </c>
      <c r="C6475" s="3">
        <v>19375.55078125</v>
      </c>
      <c r="D6475" s="3">
        <v>19388.19921875</v>
      </c>
      <c r="E6475" s="3">
        <v>19223.650390625</v>
      </c>
      <c r="F6475" s="3">
        <v>19253.80078125</v>
      </c>
    </row>
    <row r="6476" ht="12.75" customHeight="1">
      <c r="A6476" s="4">
        <v>45169.0</v>
      </c>
      <c r="B6476" s="2" t="s">
        <v>11</v>
      </c>
      <c r="C6476" s="3">
        <v>32361.01953125</v>
      </c>
      <c r="D6476" s="3">
        <v>32692.759765625</v>
      </c>
      <c r="E6476" s="3">
        <v>32359.150390625</v>
      </c>
      <c r="F6476" s="3">
        <v>32619.33984375</v>
      </c>
    </row>
    <row r="6477" ht="12.75" customHeight="1">
      <c r="A6477" s="4">
        <v>45169.0</v>
      </c>
      <c r="B6477" s="2" t="s">
        <v>6</v>
      </c>
      <c r="C6477" s="3">
        <v>4517.009765625</v>
      </c>
      <c r="D6477" s="3">
        <v>4532.259765625</v>
      </c>
      <c r="E6477" s="3">
        <v>4507.39013671875</v>
      </c>
      <c r="F6477" s="3">
        <v>4507.66015625</v>
      </c>
    </row>
    <row r="6478" ht="12.75" customHeight="1">
      <c r="A6478" s="4">
        <v>45169.0</v>
      </c>
      <c r="B6478" s="2" t="s">
        <v>10</v>
      </c>
      <c r="C6478" s="3">
        <v>3134.55004882813</v>
      </c>
      <c r="D6478" s="3">
        <v>3139.97998046875</v>
      </c>
      <c r="E6478" s="3">
        <v>3113.94995117188</v>
      </c>
      <c r="F6478" s="3">
        <v>3119.8798828125</v>
      </c>
    </row>
    <row r="6479" ht="12.75" customHeight="1">
      <c r="A6479" s="4">
        <v>45169.0</v>
      </c>
      <c r="B6479" s="2" t="s">
        <v>7</v>
      </c>
      <c r="C6479" s="3">
        <v>81.6999969482422</v>
      </c>
      <c r="D6479" s="3">
        <v>83.6900024414063</v>
      </c>
      <c r="E6479" s="3">
        <v>81.4800033569336</v>
      </c>
      <c r="F6479" s="3">
        <v>83.629997253418</v>
      </c>
    </row>
    <row r="6480" ht="12.75" customHeight="1">
      <c r="A6480" s="4">
        <v>45170.0</v>
      </c>
      <c r="B6480" s="2" t="s">
        <v>8</v>
      </c>
      <c r="C6480" s="3">
        <v>15936.33984375</v>
      </c>
      <c r="D6480" s="3">
        <v>15984.58984375</v>
      </c>
      <c r="E6480" s="3">
        <v>15840.25</v>
      </c>
      <c r="F6480" s="3">
        <v>15840.33984375</v>
      </c>
    </row>
    <row r="6481" ht="12.75" customHeight="1">
      <c r="A6481" s="4">
        <v>45170.0</v>
      </c>
      <c r="B6481" s="2" t="s">
        <v>9</v>
      </c>
      <c r="C6481" s="3">
        <v>19258.150390625</v>
      </c>
      <c r="D6481" s="3">
        <v>19458.55078125</v>
      </c>
      <c r="E6481" s="3">
        <v>19255.69921875</v>
      </c>
      <c r="F6481" s="3">
        <v>19435.30078125</v>
      </c>
    </row>
    <row r="6482" ht="12.75" customHeight="1">
      <c r="A6482" s="4">
        <v>45170.0</v>
      </c>
      <c r="B6482" s="2" t="s">
        <v>11</v>
      </c>
      <c r="C6482" s="3">
        <v>32521.150390625</v>
      </c>
      <c r="D6482" s="3">
        <v>32845.4609375</v>
      </c>
      <c r="E6482" s="3">
        <v>32499.439453125</v>
      </c>
      <c r="F6482" s="3">
        <v>32710.619140625</v>
      </c>
    </row>
    <row r="6483" ht="12.75" customHeight="1">
      <c r="A6483" s="4">
        <v>45170.0</v>
      </c>
      <c r="B6483" s="2" t="s">
        <v>6</v>
      </c>
      <c r="C6483" s="3">
        <v>4530.60009765625</v>
      </c>
      <c r="D6483" s="3">
        <v>4541.25</v>
      </c>
      <c r="E6483" s="3">
        <v>4501.35009765625</v>
      </c>
      <c r="F6483" s="3">
        <v>4515.77001953125</v>
      </c>
    </row>
    <row r="6484" ht="12.75" customHeight="1">
      <c r="A6484" s="4">
        <v>45170.0</v>
      </c>
      <c r="B6484" s="2" t="s">
        <v>10</v>
      </c>
      <c r="C6484" s="3">
        <v>3126.02001953125</v>
      </c>
      <c r="D6484" s="3">
        <v>3143.85009765625</v>
      </c>
      <c r="E6484" s="3">
        <v>3123.18994140625</v>
      </c>
      <c r="F6484" s="3">
        <v>3133.25</v>
      </c>
    </row>
    <row r="6485" ht="12.75" customHeight="1">
      <c r="A6485" s="4">
        <v>45170.0</v>
      </c>
      <c r="B6485" s="2" t="s">
        <v>7</v>
      </c>
      <c r="C6485" s="3">
        <v>83.629997253418</v>
      </c>
      <c r="D6485" s="3">
        <v>86.0599975585938</v>
      </c>
      <c r="E6485" s="3">
        <v>83.4599990844727</v>
      </c>
      <c r="F6485" s="3">
        <v>85.5500030517578</v>
      </c>
    </row>
    <row r="6486" ht="12.75" customHeight="1">
      <c r="A6486" s="4">
        <v>45173.0</v>
      </c>
      <c r="B6486" s="2" t="s">
        <v>8</v>
      </c>
      <c r="C6486" s="3">
        <v>15904.6298828125</v>
      </c>
      <c r="D6486" s="3">
        <v>15958.740234375</v>
      </c>
      <c r="E6486" s="3">
        <v>15795.9697265625</v>
      </c>
      <c r="F6486" s="3">
        <v>15824.849609375</v>
      </c>
    </row>
    <row r="6487" ht="12.75" customHeight="1">
      <c r="A6487" s="4">
        <v>45173.0</v>
      </c>
      <c r="B6487" s="2" t="s">
        <v>9</v>
      </c>
      <c r="C6487" s="3">
        <v>19525.05078125</v>
      </c>
      <c r="D6487" s="3">
        <v>19545.150390625</v>
      </c>
      <c r="E6487" s="3">
        <v>19432.849609375</v>
      </c>
      <c r="F6487" s="3">
        <v>19528.80078125</v>
      </c>
    </row>
    <row r="6488" ht="12.75" customHeight="1">
      <c r="A6488" s="4">
        <v>45173.0</v>
      </c>
      <c r="B6488" s="2" t="s">
        <v>11</v>
      </c>
      <c r="C6488" s="3">
        <v>32797.3203125</v>
      </c>
      <c r="D6488" s="3">
        <v>32939.1796875</v>
      </c>
      <c r="E6488" s="3">
        <v>32714.939453125</v>
      </c>
      <c r="F6488" s="3">
        <v>32939.1796875</v>
      </c>
    </row>
    <row r="6489" ht="12.75" customHeight="1">
      <c r="A6489" s="4">
        <v>45173.0</v>
      </c>
      <c r="B6489" s="2" t="s">
        <v>10</v>
      </c>
      <c r="C6489" s="3">
        <v>3145.94409179688</v>
      </c>
      <c r="D6489" s="3">
        <v>3177.06005859375</v>
      </c>
      <c r="E6489" s="3">
        <v>3143.37890625</v>
      </c>
      <c r="F6489" s="3">
        <v>3177.06005859375</v>
      </c>
    </row>
    <row r="6490" ht="12.75" customHeight="1">
      <c r="A6490" s="4">
        <v>45174.0</v>
      </c>
      <c r="B6490" s="2" t="s">
        <v>8</v>
      </c>
      <c r="C6490" s="3">
        <v>15729.7802734375</v>
      </c>
      <c r="D6490" s="3">
        <v>15838.4404296875</v>
      </c>
      <c r="E6490" s="3">
        <v>15691.490234375</v>
      </c>
      <c r="F6490" s="3">
        <v>15771.7099609375</v>
      </c>
    </row>
    <row r="6491" ht="12.75" customHeight="1">
      <c r="A6491" s="4">
        <v>45174.0</v>
      </c>
      <c r="B6491" s="2" t="s">
        <v>9</v>
      </c>
      <c r="C6491" s="3">
        <v>19564.650390625</v>
      </c>
      <c r="D6491" s="3">
        <v>19587.05078125</v>
      </c>
      <c r="E6491" s="3">
        <v>19525.75</v>
      </c>
      <c r="F6491" s="3">
        <v>19574.900390625</v>
      </c>
    </row>
    <row r="6492" ht="12.75" customHeight="1">
      <c r="A6492" s="4">
        <v>45174.0</v>
      </c>
      <c r="B6492" s="2" t="s">
        <v>11</v>
      </c>
      <c r="C6492" s="3">
        <v>32941.41015625</v>
      </c>
      <c r="D6492" s="3">
        <v>33036.76171875</v>
      </c>
      <c r="E6492" s="3">
        <v>32784.3203125</v>
      </c>
      <c r="F6492" s="3">
        <v>33036.76171875</v>
      </c>
    </row>
    <row r="6493" ht="12.75" customHeight="1">
      <c r="A6493" s="4">
        <v>45174.0</v>
      </c>
      <c r="B6493" s="2" t="s">
        <v>6</v>
      </c>
      <c r="C6493" s="3">
        <v>4510.06005859375</v>
      </c>
      <c r="D6493" s="3">
        <v>4514.2900390625</v>
      </c>
      <c r="E6493" s="3">
        <v>4496.009765625</v>
      </c>
      <c r="F6493" s="3">
        <v>4496.830078125</v>
      </c>
    </row>
    <row r="6494" ht="12.75" customHeight="1">
      <c r="A6494" s="4">
        <v>45174.0</v>
      </c>
      <c r="B6494" s="2" t="s">
        <v>10</v>
      </c>
      <c r="C6494" s="3">
        <v>3169.73999023438</v>
      </c>
      <c r="D6494" s="3">
        <v>3169.73999023438</v>
      </c>
      <c r="E6494" s="3">
        <v>3150.080078125</v>
      </c>
      <c r="F6494" s="3">
        <v>3154.3701171875</v>
      </c>
    </row>
    <row r="6495" ht="12.75" customHeight="1">
      <c r="A6495" s="4">
        <v>45174.0</v>
      </c>
      <c r="B6495" s="2" t="s">
        <v>7</v>
      </c>
      <c r="C6495" s="3">
        <v>86.0599975585938</v>
      </c>
      <c r="D6495" s="3">
        <v>88.0699996948242</v>
      </c>
      <c r="E6495" s="3">
        <v>85.0199966430664</v>
      </c>
      <c r="F6495" s="3">
        <v>86.6900024414063</v>
      </c>
    </row>
    <row r="6496" ht="12.75" customHeight="1">
      <c r="A6496" s="4">
        <v>45175.0</v>
      </c>
      <c r="B6496" s="2" t="s">
        <v>8</v>
      </c>
      <c r="C6496" s="3">
        <v>15712.58984375</v>
      </c>
      <c r="D6496" s="3">
        <v>15781.8896484375</v>
      </c>
      <c r="E6496" s="3">
        <v>15676.509765625</v>
      </c>
      <c r="F6496" s="3">
        <v>15741.3701171875</v>
      </c>
    </row>
    <row r="6497" ht="12.75" customHeight="1">
      <c r="A6497" s="4">
        <v>45175.0</v>
      </c>
      <c r="B6497" s="2" t="s">
        <v>9</v>
      </c>
      <c r="C6497" s="3">
        <v>19581.19921875</v>
      </c>
      <c r="D6497" s="3">
        <v>19636.44921875</v>
      </c>
      <c r="E6497" s="3">
        <v>19491.5</v>
      </c>
      <c r="F6497" s="3">
        <v>19611.05078125</v>
      </c>
    </row>
    <row r="6498" ht="12.75" customHeight="1">
      <c r="A6498" s="4">
        <v>45175.0</v>
      </c>
      <c r="B6498" s="2" t="s">
        <v>11</v>
      </c>
      <c r="C6498" s="3">
        <v>33115.05859375</v>
      </c>
      <c r="D6498" s="3">
        <v>33282.1484375</v>
      </c>
      <c r="E6498" s="3">
        <v>33088.21875</v>
      </c>
      <c r="F6498" s="3">
        <v>33241.01953125</v>
      </c>
    </row>
    <row r="6499" ht="12.75" customHeight="1">
      <c r="A6499" s="4">
        <v>45175.0</v>
      </c>
      <c r="B6499" s="2" t="s">
        <v>6</v>
      </c>
      <c r="C6499" s="3">
        <v>4490.35009765625</v>
      </c>
      <c r="D6499" s="3">
        <v>4490.35009765625</v>
      </c>
      <c r="E6499" s="3">
        <v>4442.3798828125</v>
      </c>
      <c r="F6499" s="3">
        <v>4465.47998046875</v>
      </c>
    </row>
    <row r="6500" ht="12.75" customHeight="1">
      <c r="A6500" s="4">
        <v>45175.0</v>
      </c>
      <c r="B6500" s="2" t="s">
        <v>10</v>
      </c>
      <c r="C6500" s="3">
        <v>3147.13989257813</v>
      </c>
      <c r="D6500" s="3">
        <v>3162.14990234375</v>
      </c>
      <c r="E6500" s="3">
        <v>3136.89990234375</v>
      </c>
      <c r="F6500" s="3">
        <v>3158.080078125</v>
      </c>
    </row>
    <row r="6501" ht="12.75" customHeight="1">
      <c r="A6501" s="4">
        <v>45175.0</v>
      </c>
      <c r="B6501" s="2" t="s">
        <v>7</v>
      </c>
      <c r="C6501" s="3">
        <v>86.7200012207031</v>
      </c>
      <c r="D6501" s="3">
        <v>88.0800018310547</v>
      </c>
      <c r="E6501" s="3">
        <v>85.9300003051758</v>
      </c>
      <c r="F6501" s="3">
        <v>87.5400009155273</v>
      </c>
    </row>
    <row r="6502" ht="12.75" customHeight="1">
      <c r="A6502" s="4">
        <v>45176.0</v>
      </c>
      <c r="B6502" s="2" t="s">
        <v>8</v>
      </c>
      <c r="C6502" s="3">
        <v>15661.66015625</v>
      </c>
      <c r="D6502" s="3">
        <v>15794.7197265625</v>
      </c>
      <c r="E6502" s="3">
        <v>15661.3798828125</v>
      </c>
      <c r="F6502" s="3">
        <v>15718.66015625</v>
      </c>
    </row>
    <row r="6503" ht="12.75" customHeight="1">
      <c r="A6503" s="4">
        <v>45176.0</v>
      </c>
      <c r="B6503" s="2" t="s">
        <v>9</v>
      </c>
      <c r="C6503" s="3">
        <v>19598.650390625</v>
      </c>
      <c r="D6503" s="3">
        <v>19737.0</v>
      </c>
      <c r="E6503" s="3">
        <v>19550.05078125</v>
      </c>
      <c r="F6503" s="3">
        <v>19727.05078125</v>
      </c>
    </row>
    <row r="6504" ht="12.75" customHeight="1">
      <c r="A6504" s="4">
        <v>45176.0</v>
      </c>
      <c r="B6504" s="2" t="s">
        <v>11</v>
      </c>
      <c r="C6504" s="3">
        <v>33118.55078125</v>
      </c>
      <c r="D6504" s="3">
        <v>33322.44921875</v>
      </c>
      <c r="E6504" s="3">
        <v>32986.3515625</v>
      </c>
      <c r="F6504" s="3">
        <v>32991.078125</v>
      </c>
    </row>
    <row r="6505" ht="12.75" customHeight="1">
      <c r="A6505" s="4">
        <v>45176.0</v>
      </c>
      <c r="B6505" s="2" t="s">
        <v>6</v>
      </c>
      <c r="C6505" s="3">
        <v>4434.5498046875</v>
      </c>
      <c r="D6505" s="3">
        <v>4457.81005859375</v>
      </c>
      <c r="E6505" s="3">
        <v>4430.4599609375</v>
      </c>
      <c r="F6505" s="3">
        <v>4451.14013671875</v>
      </c>
    </row>
    <row r="6506" ht="12.75" customHeight="1">
      <c r="A6506" s="4">
        <v>45176.0</v>
      </c>
      <c r="B6506" s="2" t="s">
        <v>10</v>
      </c>
      <c r="C6506" s="3">
        <v>3152.19995117188</v>
      </c>
      <c r="D6506" s="3">
        <v>3152.27001953125</v>
      </c>
      <c r="E6506" s="3">
        <v>3120.82006835938</v>
      </c>
      <c r="F6506" s="3">
        <v>3122.35009765625</v>
      </c>
    </row>
    <row r="6507" ht="12.75" customHeight="1">
      <c r="A6507" s="4">
        <v>45176.0</v>
      </c>
      <c r="B6507" s="2" t="s">
        <v>7</v>
      </c>
      <c r="C6507" s="3">
        <v>87.5400009155273</v>
      </c>
      <c r="D6507" s="3">
        <v>87.7399978637695</v>
      </c>
      <c r="E6507" s="3">
        <v>86.3899993896484</v>
      </c>
      <c r="F6507" s="3">
        <v>86.870002746582</v>
      </c>
    </row>
    <row r="6508" ht="12.75" customHeight="1">
      <c r="A6508" s="4">
        <v>45177.0</v>
      </c>
      <c r="B6508" s="2" t="s">
        <v>8</v>
      </c>
      <c r="C6508" s="3">
        <v>15777.5595703125</v>
      </c>
      <c r="D6508" s="3">
        <v>15783.3798828125</v>
      </c>
      <c r="E6508" s="3">
        <v>15577.0400390625</v>
      </c>
      <c r="F6508" s="3">
        <v>15740.2998046875</v>
      </c>
    </row>
    <row r="6509" ht="12.75" customHeight="1">
      <c r="A6509" s="4">
        <v>45177.0</v>
      </c>
      <c r="B6509" s="2" t="s">
        <v>9</v>
      </c>
      <c r="C6509" s="3">
        <v>19774.80078125</v>
      </c>
      <c r="D6509" s="3">
        <v>19867.150390625</v>
      </c>
      <c r="E6509" s="3">
        <v>19727.05078125</v>
      </c>
      <c r="F6509" s="3">
        <v>19819.94921875</v>
      </c>
    </row>
    <row r="6510" ht="12.75" customHeight="1">
      <c r="A6510" s="4">
        <v>45177.0</v>
      </c>
      <c r="B6510" s="2" t="s">
        <v>11</v>
      </c>
      <c r="C6510" s="3">
        <v>32916.25</v>
      </c>
      <c r="D6510" s="3">
        <v>32920.4296875</v>
      </c>
      <c r="E6510" s="3">
        <v>32512.80078125</v>
      </c>
      <c r="F6510" s="3">
        <v>32606.83984375</v>
      </c>
    </row>
    <row r="6511" ht="12.75" customHeight="1">
      <c r="A6511" s="4">
        <v>45177.0</v>
      </c>
      <c r="B6511" s="2" t="s">
        <v>6</v>
      </c>
      <c r="C6511" s="3">
        <v>4451.2998046875</v>
      </c>
      <c r="D6511" s="3">
        <v>4473.52978515625</v>
      </c>
      <c r="E6511" s="3">
        <v>4448.3798828125</v>
      </c>
      <c r="F6511" s="3">
        <v>4457.490234375</v>
      </c>
    </row>
    <row r="6512" ht="12.75" customHeight="1">
      <c r="A6512" s="4">
        <v>45177.0</v>
      </c>
      <c r="B6512" s="2" t="s">
        <v>10</v>
      </c>
      <c r="C6512" s="3">
        <v>3114.22998046875</v>
      </c>
      <c r="D6512" s="3">
        <v>3126.0400390625</v>
      </c>
      <c r="E6512" s="3">
        <v>3104.669921875</v>
      </c>
      <c r="F6512" s="3">
        <v>3116.71997070313</v>
      </c>
    </row>
    <row r="6513" ht="12.75" customHeight="1">
      <c r="A6513" s="4">
        <v>45177.0</v>
      </c>
      <c r="B6513" s="2" t="s">
        <v>7</v>
      </c>
      <c r="C6513" s="3">
        <v>86.7799987792969</v>
      </c>
      <c r="D6513" s="3">
        <v>87.9499969482422</v>
      </c>
      <c r="E6513" s="3">
        <v>86.1500015258789</v>
      </c>
      <c r="F6513" s="3">
        <v>87.5100021362305</v>
      </c>
    </row>
    <row r="6514" ht="12.75" customHeight="1">
      <c r="A6514" s="4">
        <v>45180.0</v>
      </c>
      <c r="B6514" s="2" t="s">
        <v>8</v>
      </c>
      <c r="C6514" s="3">
        <v>15799.419921875</v>
      </c>
      <c r="D6514" s="3">
        <v>15867.5703125</v>
      </c>
      <c r="E6514" s="3">
        <v>15771.0703125</v>
      </c>
      <c r="F6514" s="3">
        <v>15800.990234375</v>
      </c>
    </row>
    <row r="6515" ht="12.75" customHeight="1">
      <c r="A6515" s="4">
        <v>45180.0</v>
      </c>
      <c r="B6515" s="2" t="s">
        <v>9</v>
      </c>
      <c r="C6515" s="3">
        <v>19890.0</v>
      </c>
      <c r="D6515" s="3">
        <v>20008.150390625</v>
      </c>
      <c r="E6515" s="3">
        <v>19865.349609375</v>
      </c>
      <c r="F6515" s="3">
        <v>19996.349609375</v>
      </c>
    </row>
    <row r="6516" ht="12.75" customHeight="1">
      <c r="A6516" s="4">
        <v>45180.0</v>
      </c>
      <c r="B6516" s="2" t="s">
        <v>11</v>
      </c>
      <c r="C6516" s="3">
        <v>32690.5390625</v>
      </c>
      <c r="D6516" s="3">
        <v>32746.140625</v>
      </c>
      <c r="E6516" s="3">
        <v>32391.689453125</v>
      </c>
      <c r="F6516" s="3">
        <v>32467.759765625</v>
      </c>
    </row>
    <row r="6517" ht="12.75" customHeight="1">
      <c r="A6517" s="4">
        <v>45180.0</v>
      </c>
      <c r="B6517" s="2" t="s">
        <v>6</v>
      </c>
      <c r="C6517" s="3">
        <v>4480.97998046875</v>
      </c>
      <c r="D6517" s="3">
        <v>4490.77001953125</v>
      </c>
      <c r="E6517" s="3">
        <v>4467.89013671875</v>
      </c>
      <c r="F6517" s="3">
        <v>4487.4599609375</v>
      </c>
    </row>
    <row r="6518" ht="12.75" customHeight="1">
      <c r="A6518" s="4">
        <v>45180.0</v>
      </c>
      <c r="B6518" s="2" t="s">
        <v>10</v>
      </c>
      <c r="C6518" s="3">
        <v>3119.61010742188</v>
      </c>
      <c r="D6518" s="3">
        <v>3155.10009765625</v>
      </c>
      <c r="E6518" s="3">
        <v>3113.82006835938</v>
      </c>
      <c r="F6518" s="3">
        <v>3142.78002929688</v>
      </c>
    </row>
    <row r="6519" ht="12.75" customHeight="1">
      <c r="A6519" s="4">
        <v>45180.0</v>
      </c>
      <c r="B6519" s="2" t="s">
        <v>7</v>
      </c>
      <c r="C6519" s="3">
        <v>87.4000015258789</v>
      </c>
      <c r="D6519" s="3">
        <v>88.1500015258789</v>
      </c>
      <c r="E6519" s="3">
        <v>86.7099990844727</v>
      </c>
      <c r="F6519" s="3">
        <v>87.2900009155273</v>
      </c>
    </row>
    <row r="6520" ht="12.75" customHeight="1">
      <c r="A6520" s="4">
        <v>45181.0</v>
      </c>
      <c r="B6520" s="2" t="s">
        <v>8</v>
      </c>
      <c r="C6520" s="3">
        <v>15804.080078125</v>
      </c>
      <c r="D6520" s="3">
        <v>15808.3798828125</v>
      </c>
      <c r="E6520" s="3">
        <v>15686.33984375</v>
      </c>
      <c r="F6520" s="3">
        <v>15715.5302734375</v>
      </c>
    </row>
    <row r="6521" ht="12.75" customHeight="1">
      <c r="A6521" s="4">
        <v>45181.0</v>
      </c>
      <c r="B6521" s="2" t="s">
        <v>9</v>
      </c>
      <c r="C6521" s="3">
        <v>20110.150390625</v>
      </c>
      <c r="D6521" s="3">
        <v>20110.349609375</v>
      </c>
      <c r="E6521" s="3">
        <v>19914.650390625</v>
      </c>
      <c r="F6521" s="3">
        <v>19993.19921875</v>
      </c>
    </row>
    <row r="6522" ht="12.75" customHeight="1">
      <c r="A6522" s="4">
        <v>45181.0</v>
      </c>
      <c r="B6522" s="2" t="s">
        <v>11</v>
      </c>
      <c r="C6522" s="3">
        <v>32629.16015625</v>
      </c>
      <c r="D6522" s="3">
        <v>32799.69140625</v>
      </c>
      <c r="E6522" s="3">
        <v>32486.48046875</v>
      </c>
      <c r="F6522" s="3">
        <v>32776.37109375</v>
      </c>
    </row>
    <row r="6523" ht="12.75" customHeight="1">
      <c r="A6523" s="4">
        <v>45181.0</v>
      </c>
      <c r="B6523" s="2" t="s">
        <v>6</v>
      </c>
      <c r="C6523" s="3">
        <v>4473.27001953125</v>
      </c>
      <c r="D6523" s="3">
        <v>4487.10986328125</v>
      </c>
      <c r="E6523" s="3">
        <v>4456.830078125</v>
      </c>
      <c r="F6523" s="3">
        <v>4461.89990234375</v>
      </c>
    </row>
    <row r="6524" ht="12.75" customHeight="1">
      <c r="A6524" s="4">
        <v>45181.0</v>
      </c>
      <c r="B6524" s="2" t="s">
        <v>10</v>
      </c>
      <c r="C6524" s="3">
        <v>3140.34008789063</v>
      </c>
      <c r="D6524" s="3">
        <v>3147.51000976563</v>
      </c>
      <c r="E6524" s="3">
        <v>3134.32006835938</v>
      </c>
      <c r="F6524" s="3">
        <v>3137.06005859375</v>
      </c>
    </row>
    <row r="6525" ht="12.75" customHeight="1">
      <c r="A6525" s="4">
        <v>45181.0</v>
      </c>
      <c r="B6525" s="2" t="s">
        <v>7</v>
      </c>
      <c r="C6525" s="3">
        <v>87.2699966430664</v>
      </c>
      <c r="D6525" s="3">
        <v>89.370002746582</v>
      </c>
      <c r="E6525" s="3">
        <v>87.2200012207031</v>
      </c>
      <c r="F6525" s="3">
        <v>88.8399963378906</v>
      </c>
    </row>
    <row r="6526" ht="12.75" customHeight="1">
      <c r="A6526" s="4">
        <v>45182.0</v>
      </c>
      <c r="B6526" s="2" t="s">
        <v>8</v>
      </c>
      <c r="C6526" s="3">
        <v>15648.919921875</v>
      </c>
      <c r="D6526" s="3">
        <v>15726.599609375</v>
      </c>
      <c r="E6526" s="3">
        <v>15564.6396484375</v>
      </c>
      <c r="F6526" s="3">
        <v>15654.0302734375</v>
      </c>
    </row>
    <row r="6527" ht="12.75" customHeight="1">
      <c r="A6527" s="4">
        <v>45182.0</v>
      </c>
      <c r="B6527" s="2" t="s">
        <v>9</v>
      </c>
      <c r="C6527" s="3">
        <v>19989.5</v>
      </c>
      <c r="D6527" s="3">
        <v>20096.900390625</v>
      </c>
      <c r="E6527" s="3">
        <v>19944.099609375</v>
      </c>
      <c r="F6527" s="3">
        <v>20070.0</v>
      </c>
    </row>
    <row r="6528" ht="12.75" customHeight="1">
      <c r="A6528" s="4">
        <v>45182.0</v>
      </c>
      <c r="B6528" s="2" t="s">
        <v>11</v>
      </c>
      <c r="C6528" s="3">
        <v>32742.2890625</v>
      </c>
      <c r="D6528" s="3">
        <v>32872.44140625</v>
      </c>
      <c r="E6528" s="3">
        <v>32616.650390625</v>
      </c>
      <c r="F6528" s="3">
        <v>32706.51953125</v>
      </c>
    </row>
    <row r="6529" ht="12.75" customHeight="1">
      <c r="A6529" s="4">
        <v>45182.0</v>
      </c>
      <c r="B6529" s="2" t="s">
        <v>6</v>
      </c>
      <c r="C6529" s="3">
        <v>4462.64990234375</v>
      </c>
      <c r="D6529" s="3">
        <v>4479.39013671875</v>
      </c>
      <c r="E6529" s="3">
        <v>4453.52001953125</v>
      </c>
      <c r="F6529" s="3">
        <v>4467.43994140625</v>
      </c>
    </row>
    <row r="6530" ht="12.75" customHeight="1">
      <c r="A6530" s="4">
        <v>45182.0</v>
      </c>
      <c r="B6530" s="2" t="s">
        <v>10</v>
      </c>
      <c r="C6530" s="3">
        <v>3137.77001953125</v>
      </c>
      <c r="D6530" s="3">
        <v>3143.76000976563</v>
      </c>
      <c r="E6530" s="3">
        <v>3106.96997070313</v>
      </c>
      <c r="F6530" s="3">
        <v>3123.07006835938</v>
      </c>
    </row>
    <row r="6531" ht="12.75" customHeight="1">
      <c r="A6531" s="4">
        <v>45182.0</v>
      </c>
      <c r="B6531" s="2" t="s">
        <v>7</v>
      </c>
      <c r="C6531" s="3">
        <v>88.75</v>
      </c>
      <c r="D6531" s="3">
        <v>89.6399993896484</v>
      </c>
      <c r="E6531" s="3">
        <v>88.2900009155273</v>
      </c>
      <c r="F6531" s="3">
        <v>88.5199966430664</v>
      </c>
    </row>
    <row r="6532" ht="12.75" customHeight="1">
      <c r="A6532" s="4">
        <v>45183.0</v>
      </c>
      <c r="B6532" s="2" t="s">
        <v>8</v>
      </c>
      <c r="C6532" s="3">
        <v>15652.41015625</v>
      </c>
      <c r="D6532" s="3">
        <v>15824.0595703125</v>
      </c>
      <c r="E6532" s="3">
        <v>15588.1201171875</v>
      </c>
      <c r="F6532" s="3">
        <v>15805.2900390625</v>
      </c>
    </row>
    <row r="6533" ht="12.75" customHeight="1">
      <c r="A6533" s="4">
        <v>45183.0</v>
      </c>
      <c r="B6533" s="2" t="s">
        <v>9</v>
      </c>
      <c r="C6533" s="3">
        <v>20127.94921875</v>
      </c>
      <c r="D6533" s="3">
        <v>20167.650390625</v>
      </c>
      <c r="E6533" s="3">
        <v>20043.44921875</v>
      </c>
      <c r="F6533" s="3">
        <v>20103.099609375</v>
      </c>
    </row>
    <row r="6534" ht="12.75" customHeight="1">
      <c r="A6534" s="4">
        <v>45183.0</v>
      </c>
      <c r="B6534" s="2" t="s">
        <v>11</v>
      </c>
      <c r="C6534" s="3">
        <v>32925.5390625</v>
      </c>
      <c r="D6534" s="3">
        <v>33244.44921875</v>
      </c>
      <c r="E6534" s="3">
        <v>32851.23828125</v>
      </c>
      <c r="F6534" s="3">
        <v>33168.1015625</v>
      </c>
    </row>
    <row r="6535" ht="12.75" customHeight="1">
      <c r="A6535" s="4">
        <v>45183.0</v>
      </c>
      <c r="B6535" s="2" t="s">
        <v>6</v>
      </c>
      <c r="C6535" s="3">
        <v>4487.77978515625</v>
      </c>
      <c r="D6535" s="3">
        <v>4511.990234375</v>
      </c>
      <c r="E6535" s="3">
        <v>4478.68994140625</v>
      </c>
      <c r="F6535" s="3">
        <v>4505.10009765625</v>
      </c>
    </row>
    <row r="6536" ht="12.75" customHeight="1">
      <c r="A6536" s="4">
        <v>45183.0</v>
      </c>
      <c r="B6536" s="2" t="s">
        <v>10</v>
      </c>
      <c r="C6536" s="3">
        <v>3124.85009765625</v>
      </c>
      <c r="D6536" s="3">
        <v>3135.03002929688</v>
      </c>
      <c r="E6536" s="3">
        <v>3111.86010742188</v>
      </c>
      <c r="F6536" s="3">
        <v>3126.55004882813</v>
      </c>
    </row>
    <row r="6537" ht="12.75" customHeight="1">
      <c r="A6537" s="4">
        <v>45183.0</v>
      </c>
      <c r="B6537" s="2" t="s">
        <v>7</v>
      </c>
      <c r="C6537" s="3">
        <v>88.8099975585938</v>
      </c>
      <c r="D6537" s="3">
        <v>90.7900009155273</v>
      </c>
      <c r="E6537" s="3">
        <v>88.6800003051758</v>
      </c>
      <c r="F6537" s="3">
        <v>90.1600036621094</v>
      </c>
    </row>
    <row r="6538" ht="12.75" customHeight="1">
      <c r="A6538" s="4">
        <v>45184.0</v>
      </c>
      <c r="B6538" s="2" t="s">
        <v>8</v>
      </c>
      <c r="C6538" s="3">
        <v>15940.3896484375</v>
      </c>
      <c r="D6538" s="3">
        <v>15989.2998046875</v>
      </c>
      <c r="E6538" s="3">
        <v>15871.169921875</v>
      </c>
      <c r="F6538" s="3">
        <v>15893.5302734375</v>
      </c>
    </row>
    <row r="6539" ht="12.75" customHeight="1">
      <c r="A6539" s="4">
        <v>45184.0</v>
      </c>
      <c r="B6539" s="2" t="s">
        <v>9</v>
      </c>
      <c r="C6539" s="3">
        <v>20156.44921875</v>
      </c>
      <c r="D6539" s="3">
        <v>20222.44921875</v>
      </c>
      <c r="E6539" s="3">
        <v>20129.69921875</v>
      </c>
      <c r="F6539" s="3">
        <v>20192.349609375</v>
      </c>
    </row>
    <row r="6540" ht="12.75" customHeight="1">
      <c r="A6540" s="4">
        <v>45184.0</v>
      </c>
      <c r="B6540" s="2" t="s">
        <v>11</v>
      </c>
      <c r="C6540" s="3">
        <v>33428.44140625</v>
      </c>
      <c r="D6540" s="3">
        <v>33634.30859375</v>
      </c>
      <c r="E6540" s="3">
        <v>33391.4609375</v>
      </c>
      <c r="F6540" s="3">
        <v>33533.08984375</v>
      </c>
    </row>
    <row r="6541" ht="12.75" customHeight="1">
      <c r="A6541" s="4">
        <v>45184.0</v>
      </c>
      <c r="B6541" s="2" t="s">
        <v>6</v>
      </c>
      <c r="C6541" s="3">
        <v>4497.97998046875</v>
      </c>
      <c r="D6541" s="3">
        <v>4497.97998046875</v>
      </c>
      <c r="E6541" s="3">
        <v>4447.2099609375</v>
      </c>
      <c r="F6541" s="3">
        <v>4450.31982421875</v>
      </c>
    </row>
    <row r="6542" ht="12.75" customHeight="1">
      <c r="A6542" s="4">
        <v>45184.0</v>
      </c>
      <c r="B6542" s="2" t="s">
        <v>10</v>
      </c>
      <c r="C6542" s="3">
        <v>3133.59008789063</v>
      </c>
      <c r="D6542" s="3">
        <v>3141.9599609375</v>
      </c>
      <c r="E6542" s="3">
        <v>3107.44995117188</v>
      </c>
      <c r="F6542" s="3">
        <v>3117.73999023438</v>
      </c>
    </row>
    <row r="6543" ht="12.75" customHeight="1">
      <c r="A6543" s="4">
        <v>45184.0</v>
      </c>
      <c r="B6543" s="2" t="s">
        <v>7</v>
      </c>
      <c r="C6543" s="3">
        <v>90.6699981689453</v>
      </c>
      <c r="D6543" s="3">
        <v>91.2300033569336</v>
      </c>
      <c r="E6543" s="3">
        <v>89.2200012207031</v>
      </c>
      <c r="F6543" s="3">
        <v>90.7699966430664</v>
      </c>
    </row>
    <row r="6544" ht="12.75" customHeight="1">
      <c r="A6544" s="4">
        <v>45187.0</v>
      </c>
      <c r="B6544" s="2" t="s">
        <v>8</v>
      </c>
      <c r="C6544" s="3">
        <v>15858.8095703125</v>
      </c>
      <c r="D6544" s="3">
        <v>15870.6201171875</v>
      </c>
      <c r="E6544" s="3">
        <v>15693.8701171875</v>
      </c>
      <c r="F6544" s="3">
        <v>15727.1201171875</v>
      </c>
    </row>
    <row r="6545" ht="12.75" customHeight="1">
      <c r="A6545" s="4">
        <v>45187.0</v>
      </c>
      <c r="B6545" s="2" t="s">
        <v>9</v>
      </c>
      <c r="C6545" s="3">
        <v>20155.94921875</v>
      </c>
      <c r="D6545" s="3">
        <v>20195.349609375</v>
      </c>
      <c r="E6545" s="3">
        <v>20115.69921875</v>
      </c>
      <c r="F6545" s="3">
        <v>20133.30078125</v>
      </c>
    </row>
    <row r="6546" ht="12.75" customHeight="1">
      <c r="A6546" s="4">
        <v>45187.0</v>
      </c>
      <c r="B6546" s="2" t="s">
        <v>6</v>
      </c>
      <c r="C6546" s="3">
        <v>4445.1298828125</v>
      </c>
      <c r="D6546" s="3">
        <v>4466.35986328125</v>
      </c>
      <c r="E6546" s="3">
        <v>4442.10986328125</v>
      </c>
      <c r="F6546" s="3">
        <v>4453.52978515625</v>
      </c>
    </row>
    <row r="6547" ht="12.75" customHeight="1">
      <c r="A6547" s="4">
        <v>45187.0</v>
      </c>
      <c r="B6547" s="2" t="s">
        <v>10</v>
      </c>
      <c r="C6547" s="3">
        <v>3110.43994140625</v>
      </c>
      <c r="D6547" s="3">
        <v>3128.69995117188</v>
      </c>
      <c r="E6547" s="3">
        <v>3098.5</v>
      </c>
      <c r="F6547" s="3">
        <v>3125.92993164063</v>
      </c>
    </row>
    <row r="6548" ht="12.75" customHeight="1">
      <c r="A6548" s="4">
        <v>45187.0</v>
      </c>
      <c r="B6548" s="2" t="s">
        <v>7</v>
      </c>
      <c r="C6548" s="3">
        <v>91.1999969482422</v>
      </c>
      <c r="D6548" s="3">
        <v>92.4300003051758</v>
      </c>
      <c r="E6548" s="3">
        <v>90.75</v>
      </c>
      <c r="F6548" s="3">
        <v>91.4800033569336</v>
      </c>
    </row>
    <row r="6549" ht="12.75" customHeight="1">
      <c r="A6549" s="4">
        <v>45188.0</v>
      </c>
      <c r="B6549" s="2" t="s">
        <v>8</v>
      </c>
      <c r="C6549" s="3">
        <v>15688.0703125</v>
      </c>
      <c r="D6549" s="3">
        <v>15743.900390625</v>
      </c>
      <c r="E6549" s="3">
        <v>15630.9404296875</v>
      </c>
      <c r="F6549" s="3">
        <v>15664.48046875</v>
      </c>
    </row>
    <row r="6550" ht="12.75" customHeight="1">
      <c r="A6550" s="4">
        <v>45188.0</v>
      </c>
      <c r="B6550" s="2" t="s">
        <v>11</v>
      </c>
      <c r="C6550" s="3">
        <v>33296.23046875</v>
      </c>
      <c r="D6550" s="3">
        <v>33337.23046875</v>
      </c>
      <c r="E6550" s="3">
        <v>33128.859375</v>
      </c>
      <c r="F6550" s="3">
        <v>33242.58984375</v>
      </c>
    </row>
    <row r="6551" ht="12.75" customHeight="1">
      <c r="A6551" s="4">
        <v>45188.0</v>
      </c>
      <c r="B6551" s="2" t="s">
        <v>6</v>
      </c>
      <c r="C6551" s="3">
        <v>4445.41015625</v>
      </c>
      <c r="D6551" s="3">
        <v>4449.85009765625</v>
      </c>
      <c r="E6551" s="3">
        <v>4416.60986328125</v>
      </c>
      <c r="F6551" s="3">
        <v>4443.9501953125</v>
      </c>
    </row>
    <row r="6552" ht="12.75" customHeight="1">
      <c r="A6552" s="4">
        <v>45188.0</v>
      </c>
      <c r="B6552" s="2" t="s">
        <v>10</v>
      </c>
      <c r="C6552" s="3">
        <v>3123.98999023438</v>
      </c>
      <c r="D6552" s="3">
        <v>3131.1298828125</v>
      </c>
      <c r="E6552" s="3">
        <v>3113.53002929688</v>
      </c>
      <c r="F6552" s="3">
        <v>3124.9599609375</v>
      </c>
    </row>
    <row r="6553" ht="12.75" customHeight="1">
      <c r="A6553" s="4">
        <v>45188.0</v>
      </c>
      <c r="B6553" s="2" t="s">
        <v>7</v>
      </c>
      <c r="C6553" s="3">
        <v>92.2200012207031</v>
      </c>
      <c r="D6553" s="3">
        <v>93.7399978637695</v>
      </c>
      <c r="E6553" s="3">
        <v>91.0699996948242</v>
      </c>
      <c r="F6553" s="3">
        <v>91.1999969482422</v>
      </c>
    </row>
    <row r="6554" ht="12.75" customHeight="1">
      <c r="A6554" s="4">
        <v>45189.0</v>
      </c>
      <c r="B6554" s="2" t="s">
        <v>8</v>
      </c>
      <c r="C6554" s="3">
        <v>15703.08984375</v>
      </c>
      <c r="D6554" s="3">
        <v>15810.3603515625</v>
      </c>
      <c r="E6554" s="3">
        <v>15699.33984375</v>
      </c>
      <c r="F6554" s="3">
        <v>15781.58984375</v>
      </c>
    </row>
    <row r="6555" ht="12.75" customHeight="1">
      <c r="A6555" s="4">
        <v>45189.0</v>
      </c>
      <c r="B6555" s="2" t="s">
        <v>9</v>
      </c>
      <c r="C6555" s="3">
        <v>19980.75</v>
      </c>
      <c r="D6555" s="3">
        <v>20050.650390625</v>
      </c>
      <c r="E6555" s="3">
        <v>19878.849609375</v>
      </c>
      <c r="F6555" s="3">
        <v>19901.400390625</v>
      </c>
    </row>
    <row r="6556" ht="12.75" customHeight="1">
      <c r="A6556" s="4">
        <v>45189.0</v>
      </c>
      <c r="B6556" s="2" t="s">
        <v>11</v>
      </c>
      <c r="C6556" s="3">
        <v>33261.3515625</v>
      </c>
      <c r="D6556" s="3">
        <v>33267.140625</v>
      </c>
      <c r="E6556" s="3">
        <v>32988.6484375</v>
      </c>
      <c r="F6556" s="3">
        <v>33023.78125</v>
      </c>
    </row>
    <row r="6557" ht="12.75" customHeight="1">
      <c r="A6557" s="4">
        <v>45189.0</v>
      </c>
      <c r="B6557" s="2" t="s">
        <v>6</v>
      </c>
      <c r="C6557" s="3">
        <v>4452.81005859375</v>
      </c>
      <c r="D6557" s="3">
        <v>4461.02978515625</v>
      </c>
      <c r="E6557" s="3">
        <v>4401.3798828125</v>
      </c>
      <c r="F6557" s="3">
        <v>4402.2001953125</v>
      </c>
    </row>
    <row r="6558" ht="12.75" customHeight="1">
      <c r="A6558" s="4">
        <v>45189.0</v>
      </c>
      <c r="B6558" s="2" t="s">
        <v>10</v>
      </c>
      <c r="C6558" s="3">
        <v>3118.6669921875</v>
      </c>
      <c r="D6558" s="3">
        <v>3122.1279296875</v>
      </c>
      <c r="E6558" s="3">
        <v>3108.15795898438</v>
      </c>
      <c r="F6558" s="3">
        <v>3108.56811523438</v>
      </c>
    </row>
    <row r="6559" ht="12.75" customHeight="1">
      <c r="A6559" s="4">
        <v>45189.0</v>
      </c>
      <c r="B6559" s="2" t="s">
        <v>7</v>
      </c>
      <c r="C6559" s="3">
        <v>91.5500030517578</v>
      </c>
      <c r="D6559" s="3">
        <v>91.9800033569336</v>
      </c>
      <c r="E6559" s="3">
        <v>89.870002746582</v>
      </c>
      <c r="F6559" s="3">
        <v>90.2799987792969</v>
      </c>
    </row>
    <row r="6560" ht="12.75" customHeight="1">
      <c r="A6560" s="4">
        <v>45190.0</v>
      </c>
      <c r="B6560" s="2" t="s">
        <v>8</v>
      </c>
      <c r="C6560" s="3">
        <v>15650.98046875</v>
      </c>
      <c r="D6560" s="3">
        <v>15696.66015625</v>
      </c>
      <c r="E6560" s="3">
        <v>15548.6904296875</v>
      </c>
      <c r="F6560" s="3">
        <v>15571.8603515625</v>
      </c>
    </row>
    <row r="6561" ht="12.75" customHeight="1">
      <c r="A6561" s="4">
        <v>45190.0</v>
      </c>
      <c r="B6561" s="2" t="s">
        <v>9</v>
      </c>
      <c r="C6561" s="3">
        <v>19840.55078125</v>
      </c>
      <c r="D6561" s="3">
        <v>19848.75</v>
      </c>
      <c r="E6561" s="3">
        <v>19709.94921875</v>
      </c>
      <c r="F6561" s="3">
        <v>19742.349609375</v>
      </c>
    </row>
    <row r="6562" ht="12.75" customHeight="1">
      <c r="A6562" s="4">
        <v>45190.0</v>
      </c>
      <c r="B6562" s="2" t="s">
        <v>11</v>
      </c>
      <c r="C6562" s="3">
        <v>32865.55859375</v>
      </c>
      <c r="D6562" s="3">
        <v>32939.890625</v>
      </c>
      <c r="E6562" s="3">
        <v>32550.650390625</v>
      </c>
      <c r="F6562" s="3">
        <v>32571.029296875</v>
      </c>
    </row>
    <row r="6563" ht="12.75" customHeight="1">
      <c r="A6563" s="4">
        <v>45190.0</v>
      </c>
      <c r="B6563" s="2" t="s">
        <v>6</v>
      </c>
      <c r="C6563" s="3">
        <v>4374.35986328125</v>
      </c>
      <c r="D6563" s="3">
        <v>4375.7001953125</v>
      </c>
      <c r="E6563" s="3">
        <v>4329.169921875</v>
      </c>
      <c r="F6563" s="3">
        <v>4330.0</v>
      </c>
    </row>
    <row r="6564" ht="12.75" customHeight="1">
      <c r="A6564" s="4">
        <v>45190.0</v>
      </c>
      <c r="B6564" s="2" t="s">
        <v>10</v>
      </c>
      <c r="C6564" s="3">
        <v>3103.17504882813</v>
      </c>
      <c r="D6564" s="3">
        <v>3113.49389648438</v>
      </c>
      <c r="E6564" s="3">
        <v>3084.70092773438</v>
      </c>
      <c r="F6564" s="3">
        <v>3084.70092773438</v>
      </c>
    </row>
    <row r="6565" ht="12.75" customHeight="1">
      <c r="A6565" s="4">
        <v>45190.0</v>
      </c>
      <c r="B6565" s="2" t="s">
        <v>7</v>
      </c>
      <c r="C6565" s="3">
        <v>89.3000030517578</v>
      </c>
      <c r="D6565" s="3">
        <v>90.9800033569336</v>
      </c>
      <c r="E6565" s="3">
        <v>88.370002746582</v>
      </c>
      <c r="F6565" s="3">
        <v>89.629997253418</v>
      </c>
    </row>
    <row r="6566" ht="12.75" customHeight="1">
      <c r="A6566" s="4">
        <v>45191.0</v>
      </c>
      <c r="B6566" s="2" t="s">
        <v>8</v>
      </c>
      <c r="C6566" s="3">
        <v>15473.7998046875</v>
      </c>
      <c r="D6566" s="3">
        <v>15592.26953125</v>
      </c>
      <c r="E6566" s="3">
        <v>15471.75</v>
      </c>
      <c r="F6566" s="3">
        <v>15557.2900390625</v>
      </c>
    </row>
    <row r="6567" ht="12.75" customHeight="1">
      <c r="A6567" s="4">
        <v>45191.0</v>
      </c>
      <c r="B6567" s="2" t="s">
        <v>9</v>
      </c>
      <c r="C6567" s="3">
        <v>19744.849609375</v>
      </c>
      <c r="D6567" s="3">
        <v>19798.650390625</v>
      </c>
      <c r="E6567" s="3">
        <v>19657.5</v>
      </c>
      <c r="F6567" s="3">
        <v>19674.25</v>
      </c>
    </row>
    <row r="6568" ht="12.75" customHeight="1">
      <c r="A6568" s="4">
        <v>45191.0</v>
      </c>
      <c r="B6568" s="2" t="s">
        <v>11</v>
      </c>
      <c r="C6568" s="3">
        <v>32189.3203125</v>
      </c>
      <c r="D6568" s="3">
        <v>32535.669921875</v>
      </c>
      <c r="E6568" s="3">
        <v>32154.529296875</v>
      </c>
      <c r="F6568" s="3">
        <v>32402.41015625</v>
      </c>
    </row>
    <row r="6569" ht="12.75" customHeight="1">
      <c r="A6569" s="4">
        <v>45191.0</v>
      </c>
      <c r="B6569" s="2" t="s">
        <v>6</v>
      </c>
      <c r="C6569" s="3">
        <v>4341.740234375</v>
      </c>
      <c r="D6569" s="3">
        <v>4357.39990234375</v>
      </c>
      <c r="E6569" s="3">
        <v>4316.490234375</v>
      </c>
      <c r="F6569" s="3">
        <v>4320.06005859375</v>
      </c>
    </row>
    <row r="6570" ht="12.75" customHeight="1">
      <c r="A6570" s="4">
        <v>45191.0</v>
      </c>
      <c r="B6570" s="2" t="s">
        <v>10</v>
      </c>
      <c r="C6570" s="3">
        <v>3084.75708007813</v>
      </c>
      <c r="D6570" s="3">
        <v>3132.55810546875</v>
      </c>
      <c r="E6570" s="3">
        <v>3078.80102539063</v>
      </c>
      <c r="F6570" s="3">
        <v>3132.43188476563</v>
      </c>
    </row>
    <row r="6571" ht="12.75" customHeight="1">
      <c r="A6571" s="4">
        <v>45191.0</v>
      </c>
      <c r="B6571" s="2" t="s">
        <v>7</v>
      </c>
      <c r="C6571" s="3">
        <v>89.620002746582</v>
      </c>
      <c r="D6571" s="3">
        <v>91.3300018310547</v>
      </c>
      <c r="E6571" s="3">
        <v>89.3099975585938</v>
      </c>
      <c r="F6571" s="3">
        <v>90.0299987792969</v>
      </c>
    </row>
    <row r="6572" ht="12.75" customHeight="1">
      <c r="A6572" s="4">
        <v>45194.0</v>
      </c>
      <c r="B6572" s="2" t="s">
        <v>8</v>
      </c>
      <c r="C6572" s="3">
        <v>15513.3203125</v>
      </c>
      <c r="D6572" s="3">
        <v>15572.1396484375</v>
      </c>
      <c r="E6572" s="3">
        <v>15329.400390625</v>
      </c>
      <c r="F6572" s="3">
        <v>15405.490234375</v>
      </c>
    </row>
    <row r="6573" ht="12.75" customHeight="1">
      <c r="A6573" s="4">
        <v>45194.0</v>
      </c>
      <c r="B6573" s="2" t="s">
        <v>9</v>
      </c>
      <c r="C6573" s="3">
        <v>19678.19921875</v>
      </c>
      <c r="D6573" s="3">
        <v>19734.150390625</v>
      </c>
      <c r="E6573" s="3">
        <v>19601.55078125</v>
      </c>
      <c r="F6573" s="3">
        <v>19674.55078125</v>
      </c>
    </row>
    <row r="6574" ht="12.75" customHeight="1">
      <c r="A6574" s="4">
        <v>45194.0</v>
      </c>
      <c r="B6574" s="2" t="s">
        <v>11</v>
      </c>
      <c r="C6574" s="3">
        <v>32517.259765625</v>
      </c>
      <c r="D6574" s="3">
        <v>32722.220703125</v>
      </c>
      <c r="E6574" s="3">
        <v>32388.279296875</v>
      </c>
      <c r="F6574" s="3">
        <v>32678.619140625</v>
      </c>
    </row>
    <row r="6575" ht="12.75" customHeight="1">
      <c r="A6575" s="4">
        <v>45194.0</v>
      </c>
      <c r="B6575" s="2" t="s">
        <v>6</v>
      </c>
      <c r="C6575" s="3">
        <v>4310.6201171875</v>
      </c>
      <c r="D6575" s="3">
        <v>4338.509765625</v>
      </c>
      <c r="E6575" s="3">
        <v>4302.7001953125</v>
      </c>
      <c r="F6575" s="3">
        <v>4337.43994140625</v>
      </c>
    </row>
    <row r="6576" ht="12.75" customHeight="1">
      <c r="A6576" s="4">
        <v>45194.0</v>
      </c>
      <c r="B6576" s="2" t="s">
        <v>10</v>
      </c>
      <c r="C6576" s="3">
        <v>3131.2080078125</v>
      </c>
      <c r="D6576" s="3">
        <v>3131.2080078125</v>
      </c>
      <c r="E6576" s="3">
        <v>3112.15087890625</v>
      </c>
      <c r="F6576" s="3">
        <v>3115.60693359375</v>
      </c>
    </row>
    <row r="6577" ht="12.75" customHeight="1">
      <c r="A6577" s="4">
        <v>45194.0</v>
      </c>
      <c r="B6577" s="2" t="s">
        <v>7</v>
      </c>
      <c r="C6577" s="3">
        <v>90.5500030517578</v>
      </c>
      <c r="D6577" s="3">
        <v>90.8300018310547</v>
      </c>
      <c r="E6577" s="3">
        <v>89.0299987792969</v>
      </c>
      <c r="F6577" s="3">
        <v>89.6800003051758</v>
      </c>
    </row>
    <row r="6578" ht="12.75" customHeight="1">
      <c r="A6578" s="4">
        <v>45195.0</v>
      </c>
      <c r="B6578" s="2" t="s">
        <v>8</v>
      </c>
      <c r="C6578" s="3">
        <v>15330.91015625</v>
      </c>
      <c r="D6578" s="3">
        <v>15360.4296875</v>
      </c>
      <c r="E6578" s="3">
        <v>15229.349609375</v>
      </c>
      <c r="F6578" s="3">
        <v>15255.8701171875</v>
      </c>
    </row>
    <row r="6579" ht="12.75" customHeight="1">
      <c r="A6579" s="4">
        <v>45195.0</v>
      </c>
      <c r="B6579" s="2" t="s">
        <v>9</v>
      </c>
      <c r="C6579" s="3">
        <v>19682.80078125</v>
      </c>
      <c r="D6579" s="3">
        <v>19699.349609375</v>
      </c>
      <c r="E6579" s="3">
        <v>19637.44921875</v>
      </c>
      <c r="F6579" s="3">
        <v>19664.69921875</v>
      </c>
    </row>
    <row r="6580" ht="12.75" customHeight="1">
      <c r="A6580" s="4">
        <v>45195.0</v>
      </c>
      <c r="B6580" s="2" t="s">
        <v>11</v>
      </c>
      <c r="C6580" s="3">
        <v>32640.05078125</v>
      </c>
      <c r="D6580" s="3">
        <v>32643.41015625</v>
      </c>
      <c r="E6580" s="3">
        <v>32315.05078125</v>
      </c>
      <c r="F6580" s="3">
        <v>32315.05078125</v>
      </c>
    </row>
    <row r="6581" ht="12.75" customHeight="1">
      <c r="A6581" s="4">
        <v>45195.0</v>
      </c>
      <c r="B6581" s="2" t="s">
        <v>6</v>
      </c>
      <c r="C6581" s="3">
        <v>4312.8798828125</v>
      </c>
      <c r="D6581" s="3">
        <v>4313.009765625</v>
      </c>
      <c r="E6581" s="3">
        <v>4265.97998046875</v>
      </c>
      <c r="F6581" s="3">
        <v>4273.52978515625</v>
      </c>
    </row>
    <row r="6582" ht="12.75" customHeight="1">
      <c r="A6582" s="4">
        <v>45195.0</v>
      </c>
      <c r="B6582" s="2" t="s">
        <v>10</v>
      </c>
      <c r="C6582" s="3">
        <v>3114.02099609375</v>
      </c>
      <c r="D6582" s="3">
        <v>3120.2890625</v>
      </c>
      <c r="E6582" s="3">
        <v>3102.27294921875</v>
      </c>
      <c r="F6582" s="3">
        <v>3102.27294921875</v>
      </c>
    </row>
    <row r="6583" ht="12.75" customHeight="1">
      <c r="A6583" s="4">
        <v>45195.0</v>
      </c>
      <c r="B6583" s="2" t="s">
        <v>7</v>
      </c>
      <c r="C6583" s="3">
        <v>89.879997253418</v>
      </c>
      <c r="D6583" s="3">
        <v>90.7399978637695</v>
      </c>
      <c r="E6583" s="3">
        <v>88.1900024414063</v>
      </c>
      <c r="F6583" s="3">
        <v>90.3899993896484</v>
      </c>
    </row>
    <row r="6584" ht="12.75" customHeight="1">
      <c r="A6584" s="4">
        <v>45196.0</v>
      </c>
      <c r="B6584" s="2" t="s">
        <v>8</v>
      </c>
      <c r="C6584" s="3">
        <v>15225.580078125</v>
      </c>
      <c r="D6584" s="3">
        <v>15299.6796875</v>
      </c>
      <c r="E6584" s="3">
        <v>15194.6796875</v>
      </c>
      <c r="F6584" s="3">
        <v>15217.4501953125</v>
      </c>
    </row>
    <row r="6585" ht="12.75" customHeight="1">
      <c r="A6585" s="4">
        <v>45196.0</v>
      </c>
      <c r="B6585" s="2" t="s">
        <v>9</v>
      </c>
      <c r="C6585" s="3">
        <v>19637.05078125</v>
      </c>
      <c r="D6585" s="3">
        <v>19730.69921875</v>
      </c>
      <c r="E6585" s="3">
        <v>19554.0</v>
      </c>
      <c r="F6585" s="3">
        <v>19716.44921875</v>
      </c>
    </row>
    <row r="6586" ht="12.75" customHeight="1">
      <c r="A6586" s="4">
        <v>45196.0</v>
      </c>
      <c r="B6586" s="2" t="s">
        <v>11</v>
      </c>
      <c r="C6586" s="3">
        <v>32023.369140625</v>
      </c>
      <c r="D6586" s="3">
        <v>32371.900390625</v>
      </c>
      <c r="E6586" s="3">
        <v>31960.3203125</v>
      </c>
      <c r="F6586" s="3">
        <v>32371.900390625</v>
      </c>
    </row>
    <row r="6587" ht="12.75" customHeight="1">
      <c r="A6587" s="4">
        <v>45196.0</v>
      </c>
      <c r="B6587" s="2" t="s">
        <v>6</v>
      </c>
      <c r="C6587" s="3">
        <v>4282.6298828125</v>
      </c>
      <c r="D6587" s="3">
        <v>4292.06982421875</v>
      </c>
      <c r="E6587" s="3">
        <v>4238.6298828125</v>
      </c>
      <c r="F6587" s="3">
        <v>4274.509765625</v>
      </c>
    </row>
    <row r="6588" ht="12.75" customHeight="1">
      <c r="A6588" s="4">
        <v>45196.0</v>
      </c>
      <c r="B6588" s="2" t="s">
        <v>10</v>
      </c>
      <c r="C6588" s="3">
        <v>3104.0400390625</v>
      </c>
      <c r="D6588" s="3">
        <v>3125.44702148438</v>
      </c>
      <c r="E6588" s="3">
        <v>3103.84399414063</v>
      </c>
      <c r="F6588" s="3">
        <v>3107.31591796875</v>
      </c>
    </row>
    <row r="6589" ht="12.75" customHeight="1">
      <c r="A6589" s="4">
        <v>45196.0</v>
      </c>
      <c r="B6589" s="2" t="s">
        <v>7</v>
      </c>
      <c r="C6589" s="3">
        <v>90.5299987792969</v>
      </c>
      <c r="D6589" s="3">
        <v>94.1699981689453</v>
      </c>
      <c r="E6589" s="3">
        <v>90.4000015258789</v>
      </c>
      <c r="F6589" s="3">
        <v>93.6800003051758</v>
      </c>
    </row>
    <row r="6590" ht="12.75" customHeight="1">
      <c r="A6590" s="4">
        <v>45197.0</v>
      </c>
      <c r="B6590" s="2" t="s">
        <v>8</v>
      </c>
      <c r="C6590" s="3">
        <v>15229.099609375</v>
      </c>
      <c r="D6590" s="3">
        <v>15323.73046875</v>
      </c>
      <c r="E6590" s="3">
        <v>15138.66015625</v>
      </c>
      <c r="F6590" s="3">
        <v>15323.5</v>
      </c>
    </row>
    <row r="6591" ht="12.75" customHeight="1">
      <c r="A6591" s="4">
        <v>45197.0</v>
      </c>
      <c r="B6591" s="2" t="s">
        <v>9</v>
      </c>
      <c r="C6591" s="3">
        <v>19761.80078125</v>
      </c>
      <c r="D6591" s="3">
        <v>19766.650390625</v>
      </c>
      <c r="E6591" s="3">
        <v>19492.099609375</v>
      </c>
      <c r="F6591" s="3">
        <v>19523.55078125</v>
      </c>
    </row>
    <row r="6592" ht="12.75" customHeight="1">
      <c r="A6592" s="4">
        <v>45197.0</v>
      </c>
      <c r="B6592" s="2" t="s">
        <v>11</v>
      </c>
      <c r="C6592" s="3">
        <v>32119.369140625</v>
      </c>
      <c r="D6592" s="3">
        <v>32164.44921875</v>
      </c>
      <c r="E6592" s="3">
        <v>31674.419921875</v>
      </c>
      <c r="F6592" s="3">
        <v>31872.51953125</v>
      </c>
    </row>
    <row r="6593" ht="12.75" customHeight="1">
      <c r="A6593" s="4">
        <v>45197.0</v>
      </c>
      <c r="B6593" s="2" t="s">
        <v>6</v>
      </c>
      <c r="C6593" s="3">
        <v>4269.64990234375</v>
      </c>
      <c r="D6593" s="3">
        <v>4317.27001953125</v>
      </c>
      <c r="E6593" s="3">
        <v>4264.3798828125</v>
      </c>
      <c r="F6593" s="3">
        <v>4299.7001953125</v>
      </c>
    </row>
    <row r="6594" ht="12.75" customHeight="1">
      <c r="A6594" s="4">
        <v>45197.0</v>
      </c>
      <c r="B6594" s="2" t="s">
        <v>10</v>
      </c>
      <c r="C6594" s="3">
        <v>3117.7548828125</v>
      </c>
      <c r="D6594" s="3">
        <v>3121.8349609375</v>
      </c>
      <c r="E6594" s="3">
        <v>3105.93994140625</v>
      </c>
      <c r="F6594" s="3">
        <v>3110.47509765625</v>
      </c>
    </row>
    <row r="6595" ht="12.75" customHeight="1">
      <c r="A6595" s="4">
        <v>45197.0</v>
      </c>
      <c r="B6595" s="2" t="s">
        <v>7</v>
      </c>
      <c r="C6595" s="3">
        <v>93.7799987792969</v>
      </c>
      <c r="D6595" s="3">
        <v>95.0299987792969</v>
      </c>
      <c r="E6595" s="3">
        <v>91.3899993896484</v>
      </c>
      <c r="F6595" s="3">
        <v>91.7099990844727</v>
      </c>
    </row>
    <row r="6596" ht="12.75" customHeight="1">
      <c r="A6596" s="4">
        <v>45198.0</v>
      </c>
      <c r="B6596" s="2" t="s">
        <v>8</v>
      </c>
      <c r="C6596" s="3">
        <v>15394.8203125</v>
      </c>
      <c r="D6596" s="3">
        <v>15515.990234375</v>
      </c>
      <c r="E6596" s="3">
        <v>15382.5595703125</v>
      </c>
      <c r="F6596" s="3">
        <v>15386.580078125</v>
      </c>
    </row>
    <row r="6597" ht="12.75" customHeight="1">
      <c r="A6597" s="4">
        <v>45198.0</v>
      </c>
      <c r="B6597" s="2" t="s">
        <v>9</v>
      </c>
      <c r="C6597" s="3">
        <v>19581.19921875</v>
      </c>
      <c r="D6597" s="3">
        <v>19726.25</v>
      </c>
      <c r="E6597" s="3">
        <v>19551.05078125</v>
      </c>
      <c r="F6597" s="3">
        <v>19638.30078125</v>
      </c>
    </row>
    <row r="6598" ht="12.75" customHeight="1">
      <c r="A6598" s="4">
        <v>45198.0</v>
      </c>
      <c r="B6598" s="2" t="s">
        <v>11</v>
      </c>
      <c r="C6598" s="3">
        <v>32018.640625</v>
      </c>
      <c r="D6598" s="3">
        <v>32027.4609375</v>
      </c>
      <c r="E6598" s="3">
        <v>31717.740234375</v>
      </c>
      <c r="F6598" s="3">
        <v>31857.619140625</v>
      </c>
    </row>
    <row r="6599" ht="12.75" customHeight="1">
      <c r="A6599" s="4">
        <v>45198.0</v>
      </c>
      <c r="B6599" s="2" t="s">
        <v>6</v>
      </c>
      <c r="C6599" s="3">
        <v>4328.18017578125</v>
      </c>
      <c r="D6599" s="3">
        <v>4333.14990234375</v>
      </c>
      <c r="E6599" s="3">
        <v>4274.85986328125</v>
      </c>
      <c r="F6599" s="3">
        <v>4288.0498046875</v>
      </c>
    </row>
    <row r="6600" ht="12.75" customHeight="1">
      <c r="A6600" s="4">
        <v>45198.0</v>
      </c>
      <c r="B6600" s="2" t="s">
        <v>7</v>
      </c>
      <c r="C6600" s="3">
        <v>91.7600021362305</v>
      </c>
      <c r="D6600" s="3">
        <v>93.0999984741211</v>
      </c>
      <c r="E6600" s="3">
        <v>90.3499984741211</v>
      </c>
      <c r="F6600" s="3">
        <v>90.7900009155273</v>
      </c>
    </row>
    <row r="6601" ht="12.75" customHeight="1">
      <c r="A6601" s="4">
        <v>45201.0</v>
      </c>
      <c r="B6601" s="2" t="s">
        <v>8</v>
      </c>
      <c r="C6601" s="3">
        <v>15439.9599609375</v>
      </c>
      <c r="D6601" s="3">
        <v>15476.3798828125</v>
      </c>
      <c r="E6601" s="3">
        <v>15192.009765625</v>
      </c>
      <c r="F6601" s="3">
        <v>15247.2099609375</v>
      </c>
    </row>
    <row r="6602" ht="12.75" customHeight="1">
      <c r="A6602" s="4">
        <v>45201.0</v>
      </c>
      <c r="B6602" s="2" t="s">
        <v>11</v>
      </c>
      <c r="C6602" s="3">
        <v>32101.970703125</v>
      </c>
      <c r="D6602" s="3">
        <v>32401.580078125</v>
      </c>
      <c r="E6602" s="3">
        <v>31759.880859375</v>
      </c>
      <c r="F6602" s="3">
        <v>31759.880859375</v>
      </c>
    </row>
    <row r="6603" ht="12.75" customHeight="1">
      <c r="A6603" s="4">
        <v>45201.0</v>
      </c>
      <c r="B6603" s="2" t="s">
        <v>6</v>
      </c>
      <c r="C6603" s="3">
        <v>4284.52001953125</v>
      </c>
      <c r="D6603" s="3">
        <v>4300.580078125</v>
      </c>
      <c r="E6603" s="3">
        <v>4260.2099609375</v>
      </c>
      <c r="F6603" s="3">
        <v>4288.39013671875</v>
      </c>
    </row>
    <row r="6604" ht="12.75" customHeight="1">
      <c r="A6604" s="4">
        <v>45201.0</v>
      </c>
      <c r="B6604" s="2" t="s">
        <v>7</v>
      </c>
      <c r="C6604" s="3">
        <v>90.8199996948242</v>
      </c>
      <c r="D6604" s="3">
        <v>91.879997253418</v>
      </c>
      <c r="E6604" s="3">
        <v>88.4599990844727</v>
      </c>
      <c r="F6604" s="3">
        <v>88.8199996948242</v>
      </c>
    </row>
    <row r="6605" ht="12.75" customHeight="1">
      <c r="A6605" s="4">
        <v>45202.0</v>
      </c>
      <c r="B6605" s="2" t="s">
        <v>8</v>
      </c>
      <c r="C6605" s="3">
        <v>15184.490234375</v>
      </c>
      <c r="D6605" s="3">
        <v>15257.8603515625</v>
      </c>
      <c r="E6605" s="3">
        <v>15074.849609375</v>
      </c>
      <c r="F6605" s="3">
        <v>15085.2099609375</v>
      </c>
    </row>
    <row r="6606" ht="12.75" customHeight="1">
      <c r="A6606" s="4">
        <v>45202.0</v>
      </c>
      <c r="B6606" s="2" t="s">
        <v>9</v>
      </c>
      <c r="C6606" s="3">
        <v>19622.400390625</v>
      </c>
      <c r="D6606" s="3">
        <v>19623.19921875</v>
      </c>
      <c r="E6606" s="3">
        <v>19479.650390625</v>
      </c>
      <c r="F6606" s="3">
        <v>19528.75</v>
      </c>
    </row>
    <row r="6607" ht="12.75" customHeight="1">
      <c r="A6607" s="4">
        <v>45202.0</v>
      </c>
      <c r="B6607" s="2" t="s">
        <v>11</v>
      </c>
      <c r="C6607" s="3">
        <v>31607.970703125</v>
      </c>
      <c r="D6607" s="3">
        <v>31607.970703125</v>
      </c>
      <c r="E6607" s="3">
        <v>31157.400390625</v>
      </c>
      <c r="F6607" s="3">
        <v>31237.939453125</v>
      </c>
    </row>
    <row r="6608" ht="12.75" customHeight="1">
      <c r="A6608" s="4">
        <v>45202.0</v>
      </c>
      <c r="B6608" s="2" t="s">
        <v>6</v>
      </c>
      <c r="C6608" s="3">
        <v>4269.75</v>
      </c>
      <c r="D6608" s="3">
        <v>4281.14990234375</v>
      </c>
      <c r="E6608" s="3">
        <v>4216.4501953125</v>
      </c>
      <c r="F6608" s="3">
        <v>4229.4501953125</v>
      </c>
    </row>
    <row r="6609" ht="12.75" customHeight="1">
      <c r="A6609" s="4">
        <v>45202.0</v>
      </c>
      <c r="B6609" s="2" t="s">
        <v>7</v>
      </c>
      <c r="C6609" s="3">
        <v>88.6699981689453</v>
      </c>
      <c r="D6609" s="3">
        <v>90.2699966430664</v>
      </c>
      <c r="E6609" s="3">
        <v>87.7600021362305</v>
      </c>
      <c r="F6609" s="3">
        <v>89.2300033569336</v>
      </c>
    </row>
    <row r="6610" ht="12.75" customHeight="1">
      <c r="A6610" s="4">
        <v>45203.0</v>
      </c>
      <c r="B6610" s="2" t="s">
        <v>8</v>
      </c>
      <c r="C6610" s="3">
        <v>14979.8095703125</v>
      </c>
      <c r="D6610" s="3">
        <v>15174.6298828125</v>
      </c>
      <c r="E6610" s="3">
        <v>14948.080078125</v>
      </c>
      <c r="F6610" s="3">
        <v>15099.919921875</v>
      </c>
    </row>
    <row r="6611" ht="12.75" customHeight="1">
      <c r="A6611" s="4">
        <v>45203.0</v>
      </c>
      <c r="B6611" s="2" t="s">
        <v>9</v>
      </c>
      <c r="C6611" s="3">
        <v>19446.30078125</v>
      </c>
      <c r="D6611" s="3">
        <v>19457.80078125</v>
      </c>
      <c r="E6611" s="3">
        <v>19333.599609375</v>
      </c>
      <c r="F6611" s="3">
        <v>19436.099609375</v>
      </c>
    </row>
    <row r="6612" ht="12.75" customHeight="1">
      <c r="A6612" s="4">
        <v>45203.0</v>
      </c>
      <c r="B6612" s="2" t="s">
        <v>11</v>
      </c>
      <c r="C6612" s="3">
        <v>30765.029296875</v>
      </c>
      <c r="D6612" s="3">
        <v>30830.849609375</v>
      </c>
      <c r="E6612" s="3">
        <v>30487.669921875</v>
      </c>
      <c r="F6612" s="3">
        <v>30526.880859375</v>
      </c>
    </row>
    <row r="6613" ht="12.75" customHeight="1">
      <c r="A6613" s="4">
        <v>45203.0</v>
      </c>
      <c r="B6613" s="2" t="s">
        <v>6</v>
      </c>
      <c r="C6613" s="3">
        <v>4233.830078125</v>
      </c>
      <c r="D6613" s="3">
        <v>4268.5</v>
      </c>
      <c r="E6613" s="3">
        <v>4220.47998046875</v>
      </c>
      <c r="F6613" s="3">
        <v>4263.75</v>
      </c>
    </row>
    <row r="6614" ht="12.75" customHeight="1">
      <c r="A6614" s="4">
        <v>45203.0</v>
      </c>
      <c r="B6614" s="2" t="s">
        <v>7</v>
      </c>
      <c r="C6614" s="3">
        <v>89.4199981689453</v>
      </c>
      <c r="D6614" s="3">
        <v>89.5899963378906</v>
      </c>
      <c r="E6614" s="3">
        <v>84.1600036621094</v>
      </c>
      <c r="F6614" s="3">
        <v>84.2200012207031</v>
      </c>
    </row>
    <row r="6615" ht="12.75" customHeight="1">
      <c r="A6615" s="4">
        <v>45204.0</v>
      </c>
      <c r="B6615" s="2" t="s">
        <v>8</v>
      </c>
      <c r="C6615" s="3">
        <v>15113.9404296875</v>
      </c>
      <c r="D6615" s="3">
        <v>15157.7001953125</v>
      </c>
      <c r="E6615" s="3">
        <v>15048.419921875</v>
      </c>
      <c r="F6615" s="3">
        <v>15070.2197265625</v>
      </c>
    </row>
    <row r="6616" ht="12.75" customHeight="1">
      <c r="A6616" s="4">
        <v>45204.0</v>
      </c>
      <c r="B6616" s="2" t="s">
        <v>9</v>
      </c>
      <c r="C6616" s="3">
        <v>19521.849609375</v>
      </c>
      <c r="D6616" s="3">
        <v>19576.94921875</v>
      </c>
      <c r="E6616" s="3">
        <v>19487.30078125</v>
      </c>
      <c r="F6616" s="3">
        <v>19545.75</v>
      </c>
    </row>
    <row r="6617" ht="12.75" customHeight="1">
      <c r="A6617" s="4">
        <v>45204.0</v>
      </c>
      <c r="B6617" s="2" t="s">
        <v>11</v>
      </c>
      <c r="C6617" s="3">
        <v>30733.650390625</v>
      </c>
      <c r="D6617" s="3">
        <v>31083.900390625</v>
      </c>
      <c r="E6617" s="3">
        <v>30565.3203125</v>
      </c>
      <c r="F6617" s="3">
        <v>31075.359375</v>
      </c>
    </row>
    <row r="6618" ht="12.75" customHeight="1">
      <c r="A6618" s="4">
        <v>45204.0</v>
      </c>
      <c r="B6618" s="2" t="s">
        <v>6</v>
      </c>
      <c r="C6618" s="3">
        <v>4259.31005859375</v>
      </c>
      <c r="D6618" s="3">
        <v>4267.1298828125</v>
      </c>
      <c r="E6618" s="3">
        <v>4225.91015625</v>
      </c>
      <c r="F6618" s="3">
        <v>4258.18994140625</v>
      </c>
    </row>
    <row r="6619" ht="12.75" customHeight="1">
      <c r="A6619" s="4">
        <v>45204.0</v>
      </c>
      <c r="B6619" s="2" t="s">
        <v>7</v>
      </c>
      <c r="C6619" s="3">
        <v>84.4499969482422</v>
      </c>
      <c r="D6619" s="3">
        <v>84.9199981689453</v>
      </c>
      <c r="E6619" s="3">
        <v>82.1500015258789</v>
      </c>
      <c r="F6619" s="3">
        <v>82.3099975585938</v>
      </c>
    </row>
    <row r="6620" ht="12.75" customHeight="1">
      <c r="A6620" s="4">
        <v>45205.0</v>
      </c>
      <c r="B6620" s="2" t="s">
        <v>8</v>
      </c>
      <c r="C6620" s="3">
        <v>15109.16015625</v>
      </c>
      <c r="D6620" s="3">
        <v>15230.8896484375</v>
      </c>
      <c r="E6620" s="3">
        <v>15033.5498046875</v>
      </c>
      <c r="F6620" s="3">
        <v>15229.76953125</v>
      </c>
    </row>
    <row r="6621" ht="12.75" customHeight="1">
      <c r="A6621" s="4">
        <v>45205.0</v>
      </c>
      <c r="B6621" s="2" t="s">
        <v>9</v>
      </c>
      <c r="C6621" s="3">
        <v>19621.19921875</v>
      </c>
      <c r="D6621" s="3">
        <v>19675.75</v>
      </c>
      <c r="E6621" s="3">
        <v>19589.400390625</v>
      </c>
      <c r="F6621" s="3">
        <v>19653.5</v>
      </c>
    </row>
    <row r="6622" ht="12.75" customHeight="1">
      <c r="A6622" s="4">
        <v>45205.0</v>
      </c>
      <c r="B6622" s="2" t="s">
        <v>11</v>
      </c>
      <c r="C6622" s="3">
        <v>31003.94921875</v>
      </c>
      <c r="D6622" s="3">
        <v>31160.44921875</v>
      </c>
      <c r="E6622" s="3">
        <v>30928.16015625</v>
      </c>
      <c r="F6622" s="3">
        <v>30994.669921875</v>
      </c>
    </row>
    <row r="6623" ht="12.75" customHeight="1">
      <c r="A6623" s="4">
        <v>45205.0</v>
      </c>
      <c r="B6623" s="2" t="s">
        <v>6</v>
      </c>
      <c r="C6623" s="3">
        <v>4234.7900390625</v>
      </c>
      <c r="D6623" s="3">
        <v>4324.10009765625</v>
      </c>
      <c r="E6623" s="3">
        <v>4219.5498046875</v>
      </c>
      <c r="F6623" s="3">
        <v>4308.5</v>
      </c>
    </row>
    <row r="6624" ht="12.75" customHeight="1">
      <c r="A6624" s="4">
        <v>45205.0</v>
      </c>
      <c r="B6624" s="2" t="s">
        <v>7</v>
      </c>
      <c r="C6624" s="3">
        <v>82.2799987792969</v>
      </c>
      <c r="D6624" s="3">
        <v>83.2799987792969</v>
      </c>
      <c r="E6624" s="3">
        <v>81.5</v>
      </c>
      <c r="F6624" s="3">
        <v>82.7900009155273</v>
      </c>
    </row>
    <row r="6625" ht="12.75" customHeight="1">
      <c r="A6625" s="4">
        <v>45208.0</v>
      </c>
      <c r="B6625" s="2" t="s">
        <v>8</v>
      </c>
      <c r="C6625" s="3">
        <v>15143.2900390625</v>
      </c>
      <c r="D6625" s="3">
        <v>15201.0595703125</v>
      </c>
      <c r="E6625" s="3">
        <v>15077.66015625</v>
      </c>
      <c r="F6625" s="3">
        <v>15128.1103515625</v>
      </c>
    </row>
    <row r="6626" ht="12.75" customHeight="1">
      <c r="A6626" s="4">
        <v>45208.0</v>
      </c>
      <c r="B6626" s="2" t="s">
        <v>9</v>
      </c>
      <c r="C6626" s="3">
        <v>19539.44921875</v>
      </c>
      <c r="D6626" s="3">
        <v>19588.94921875</v>
      </c>
      <c r="E6626" s="3">
        <v>19480.5</v>
      </c>
      <c r="F6626" s="3">
        <v>19512.349609375</v>
      </c>
    </row>
    <row r="6627" ht="12.75" customHeight="1">
      <c r="A6627" s="4">
        <v>45208.0</v>
      </c>
      <c r="B6627" s="2" t="s">
        <v>6</v>
      </c>
      <c r="C6627" s="3">
        <v>4289.02001953125</v>
      </c>
      <c r="D6627" s="3">
        <v>4341.72998046875</v>
      </c>
      <c r="E6627" s="3">
        <v>4283.7900390625</v>
      </c>
      <c r="F6627" s="3">
        <v>4335.66015625</v>
      </c>
    </row>
    <row r="6628" ht="12.75" customHeight="1">
      <c r="A6628" s="4">
        <v>45208.0</v>
      </c>
      <c r="B6628" s="2" t="s">
        <v>10</v>
      </c>
      <c r="C6628" s="3">
        <v>3100.0</v>
      </c>
      <c r="D6628" s="3">
        <v>3103.36010742188</v>
      </c>
      <c r="E6628" s="3">
        <v>3072.64208984375</v>
      </c>
      <c r="F6628" s="3">
        <v>3096.92211914063</v>
      </c>
    </row>
    <row r="6629" ht="12.75" customHeight="1">
      <c r="A6629" s="4">
        <v>45208.0</v>
      </c>
      <c r="B6629" s="2" t="s">
        <v>7</v>
      </c>
      <c r="C6629" s="3">
        <v>85.25</v>
      </c>
      <c r="D6629" s="3">
        <v>87.2399978637695</v>
      </c>
      <c r="E6629" s="3">
        <v>84.6699981689453</v>
      </c>
      <c r="F6629" s="3">
        <v>86.379997253418</v>
      </c>
    </row>
    <row r="6630" ht="12.75" customHeight="1">
      <c r="A6630" s="4">
        <v>45209.0</v>
      </c>
      <c r="B6630" s="2" t="s">
        <v>8</v>
      </c>
      <c r="C6630" s="3">
        <v>15272.5703125</v>
      </c>
      <c r="D6630" s="3">
        <v>15443.4501953125</v>
      </c>
      <c r="E6630" s="3">
        <v>15272.5703125</v>
      </c>
      <c r="F6630" s="3">
        <v>15423.51953125</v>
      </c>
    </row>
    <row r="6631" ht="12.75" customHeight="1">
      <c r="A6631" s="4">
        <v>45209.0</v>
      </c>
      <c r="B6631" s="2" t="s">
        <v>9</v>
      </c>
      <c r="C6631" s="3">
        <v>19565.599609375</v>
      </c>
      <c r="D6631" s="3">
        <v>19717.80078125</v>
      </c>
      <c r="E6631" s="3">
        <v>19565.44921875</v>
      </c>
      <c r="F6631" s="3">
        <v>19689.849609375</v>
      </c>
    </row>
    <row r="6632" ht="12.75" customHeight="1">
      <c r="A6632" s="4">
        <v>45209.0</v>
      </c>
      <c r="B6632" s="2" t="s">
        <v>11</v>
      </c>
      <c r="C6632" s="3">
        <v>31314.669921875</v>
      </c>
      <c r="D6632" s="3">
        <v>31818.259765625</v>
      </c>
      <c r="E6632" s="3">
        <v>31314.669921875</v>
      </c>
      <c r="F6632" s="3">
        <v>31746.529296875</v>
      </c>
    </row>
    <row r="6633" ht="12.75" customHeight="1">
      <c r="A6633" s="4">
        <v>45209.0</v>
      </c>
      <c r="B6633" s="2" t="s">
        <v>6</v>
      </c>
      <c r="C6633" s="3">
        <v>4339.75</v>
      </c>
      <c r="D6633" s="3">
        <v>4385.4599609375</v>
      </c>
      <c r="E6633" s="3">
        <v>4339.64013671875</v>
      </c>
      <c r="F6633" s="3">
        <v>4358.240234375</v>
      </c>
    </row>
    <row r="6634" ht="12.75" customHeight="1">
      <c r="A6634" s="4">
        <v>45209.0</v>
      </c>
      <c r="B6634" s="2" t="s">
        <v>10</v>
      </c>
      <c r="C6634" s="3">
        <v>3104.3701171875</v>
      </c>
      <c r="D6634" s="3">
        <v>3109.97998046875</v>
      </c>
      <c r="E6634" s="3">
        <v>3073.18994140625</v>
      </c>
      <c r="F6634" s="3">
        <v>3075.23999023438</v>
      </c>
    </row>
    <row r="6635" ht="12.75" customHeight="1">
      <c r="A6635" s="4">
        <v>45209.0</v>
      </c>
      <c r="B6635" s="2" t="s">
        <v>7</v>
      </c>
      <c r="C6635" s="3">
        <v>86.4300003051758</v>
      </c>
      <c r="D6635" s="3">
        <v>86.7399978637695</v>
      </c>
      <c r="E6635" s="3">
        <v>85.120002746582</v>
      </c>
      <c r="F6635" s="3">
        <v>85.9700012207031</v>
      </c>
    </row>
    <row r="6636" ht="12.75" customHeight="1">
      <c r="A6636" s="4">
        <v>45210.0</v>
      </c>
      <c r="B6636" s="2" t="s">
        <v>8</v>
      </c>
      <c r="C6636" s="3">
        <v>15366.7802734375</v>
      </c>
      <c r="D6636" s="3">
        <v>15486.1103515625</v>
      </c>
      <c r="E6636" s="3">
        <v>15361.740234375</v>
      </c>
      <c r="F6636" s="3">
        <v>15460.009765625</v>
      </c>
    </row>
    <row r="6637" ht="12.75" customHeight="1">
      <c r="A6637" s="4">
        <v>45210.0</v>
      </c>
      <c r="B6637" s="2" t="s">
        <v>9</v>
      </c>
      <c r="C6637" s="3">
        <v>19767.0</v>
      </c>
      <c r="D6637" s="3">
        <v>19839.19921875</v>
      </c>
      <c r="E6637" s="3">
        <v>19756.94921875</v>
      </c>
      <c r="F6637" s="3">
        <v>19811.349609375</v>
      </c>
    </row>
    <row r="6638" ht="12.75" customHeight="1">
      <c r="A6638" s="4">
        <v>45210.0</v>
      </c>
      <c r="B6638" s="2" t="s">
        <v>11</v>
      </c>
      <c r="C6638" s="3">
        <v>31847.099609375</v>
      </c>
      <c r="D6638" s="3">
        <v>32037.0703125</v>
      </c>
      <c r="E6638" s="3">
        <v>31804.08984375</v>
      </c>
      <c r="F6638" s="3">
        <v>31936.509765625</v>
      </c>
    </row>
    <row r="6639" ht="12.75" customHeight="1">
      <c r="A6639" s="4">
        <v>45210.0</v>
      </c>
      <c r="B6639" s="2" t="s">
        <v>6</v>
      </c>
      <c r="C6639" s="3">
        <v>4366.58984375</v>
      </c>
      <c r="D6639" s="3">
        <v>4378.64013671875</v>
      </c>
      <c r="E6639" s="3">
        <v>4345.33984375</v>
      </c>
      <c r="F6639" s="3">
        <v>4376.9501953125</v>
      </c>
    </row>
    <row r="6640" ht="12.75" customHeight="1">
      <c r="A6640" s="4">
        <v>45210.0</v>
      </c>
      <c r="B6640" s="2" t="s">
        <v>10</v>
      </c>
      <c r="C6640" s="3">
        <v>3085.69897460938</v>
      </c>
      <c r="D6640" s="3">
        <v>3095.65893554688</v>
      </c>
      <c r="E6640" s="3">
        <v>3071.93603515625</v>
      </c>
      <c r="F6640" s="3">
        <v>3078.9560546875</v>
      </c>
    </row>
    <row r="6641" ht="12.75" customHeight="1">
      <c r="A6641" s="4">
        <v>45210.0</v>
      </c>
      <c r="B6641" s="2" t="s">
        <v>7</v>
      </c>
      <c r="C6641" s="3">
        <v>85.9599990844727</v>
      </c>
      <c r="D6641" s="3">
        <v>86.5100021362305</v>
      </c>
      <c r="E6641" s="3">
        <v>83.1100006103516</v>
      </c>
      <c r="F6641" s="3">
        <v>83.4899978637695</v>
      </c>
    </row>
    <row r="6642" ht="12.75" customHeight="1">
      <c r="A6642" s="4">
        <v>45211.0</v>
      </c>
      <c r="B6642" s="2" t="s">
        <v>8</v>
      </c>
      <c r="C6642" s="3">
        <v>15537.8701171875</v>
      </c>
      <c r="D6642" s="3">
        <v>15575.2802734375</v>
      </c>
      <c r="E6642" s="3">
        <v>15413.2001953125</v>
      </c>
      <c r="F6642" s="3">
        <v>15425.0302734375</v>
      </c>
    </row>
    <row r="6643" ht="12.75" customHeight="1">
      <c r="A6643" s="4">
        <v>45211.0</v>
      </c>
      <c r="B6643" s="2" t="s">
        <v>9</v>
      </c>
      <c r="C6643" s="3">
        <v>19822.69921875</v>
      </c>
      <c r="D6643" s="3">
        <v>19843.30078125</v>
      </c>
      <c r="E6643" s="3">
        <v>19772.650390625</v>
      </c>
      <c r="F6643" s="3">
        <v>19794.0</v>
      </c>
    </row>
    <row r="6644" ht="12.75" customHeight="1">
      <c r="A6644" s="4">
        <v>45211.0</v>
      </c>
      <c r="B6644" s="2" t="s">
        <v>11</v>
      </c>
      <c r="C6644" s="3">
        <v>32120.939453125</v>
      </c>
      <c r="D6644" s="3">
        <v>32494.66015625</v>
      </c>
      <c r="E6644" s="3">
        <v>32120.939453125</v>
      </c>
      <c r="F6644" s="3">
        <v>32494.66015625</v>
      </c>
    </row>
    <row r="6645" ht="12.75" customHeight="1">
      <c r="A6645" s="4">
        <v>45211.0</v>
      </c>
      <c r="B6645" s="2" t="s">
        <v>6</v>
      </c>
      <c r="C6645" s="3">
        <v>4380.93994140625</v>
      </c>
      <c r="D6645" s="3">
        <v>4385.85009765625</v>
      </c>
      <c r="E6645" s="3">
        <v>4325.43017578125</v>
      </c>
      <c r="F6645" s="3">
        <v>4349.60986328125</v>
      </c>
    </row>
    <row r="6646" ht="12.75" customHeight="1">
      <c r="A6646" s="4">
        <v>45211.0</v>
      </c>
      <c r="B6646" s="2" t="s">
        <v>10</v>
      </c>
      <c r="C6646" s="3">
        <v>3101.705078125</v>
      </c>
      <c r="D6646" s="3">
        <v>3109.98999023438</v>
      </c>
      <c r="E6646" s="3">
        <v>3092.17700195313</v>
      </c>
      <c r="F6646" s="3">
        <v>3107.90087890625</v>
      </c>
    </row>
    <row r="6647" ht="12.75" customHeight="1">
      <c r="A6647" s="4">
        <v>45211.0</v>
      </c>
      <c r="B6647" s="2" t="s">
        <v>7</v>
      </c>
      <c r="C6647" s="3">
        <v>83.1999969482422</v>
      </c>
      <c r="D6647" s="3">
        <v>85.1999969482422</v>
      </c>
      <c r="E6647" s="3">
        <v>82.3099975585938</v>
      </c>
      <c r="F6647" s="3">
        <v>82.9100036621094</v>
      </c>
    </row>
    <row r="6648" ht="12.75" customHeight="1">
      <c r="A6648" s="4">
        <v>45212.0</v>
      </c>
      <c r="B6648" s="2" t="s">
        <v>8</v>
      </c>
      <c r="C6648" s="3">
        <v>15400.08984375</v>
      </c>
      <c r="D6648" s="3">
        <v>15409.8896484375</v>
      </c>
      <c r="E6648" s="3">
        <v>15178.0703125</v>
      </c>
      <c r="F6648" s="3">
        <v>15186.66015625</v>
      </c>
    </row>
    <row r="6649" ht="12.75" customHeight="1">
      <c r="A6649" s="4">
        <v>45212.0</v>
      </c>
      <c r="B6649" s="2" t="s">
        <v>9</v>
      </c>
      <c r="C6649" s="3">
        <v>19654.55078125</v>
      </c>
      <c r="D6649" s="3">
        <v>19805.400390625</v>
      </c>
      <c r="E6649" s="3">
        <v>19635.30078125</v>
      </c>
      <c r="F6649" s="3">
        <v>19751.05078125</v>
      </c>
    </row>
    <row r="6650" ht="12.75" customHeight="1">
      <c r="A6650" s="4">
        <v>45212.0</v>
      </c>
      <c r="B6650" s="2" t="s">
        <v>11</v>
      </c>
      <c r="C6650" s="3">
        <v>32328.390625</v>
      </c>
      <c r="D6650" s="3">
        <v>32533.080078125</v>
      </c>
      <c r="E6650" s="3">
        <v>32249.029296875</v>
      </c>
      <c r="F6650" s="3">
        <v>32315.990234375</v>
      </c>
    </row>
    <row r="6651" ht="12.75" customHeight="1">
      <c r="A6651" s="4">
        <v>45212.0</v>
      </c>
      <c r="B6651" s="2" t="s">
        <v>6</v>
      </c>
      <c r="C6651" s="3">
        <v>4360.490234375</v>
      </c>
      <c r="D6651" s="3">
        <v>4377.10009765625</v>
      </c>
      <c r="E6651" s="3">
        <v>4311.97021484375</v>
      </c>
      <c r="F6651" s="3">
        <v>4327.77978515625</v>
      </c>
    </row>
    <row r="6652" ht="12.75" customHeight="1">
      <c r="A6652" s="4">
        <v>45212.0</v>
      </c>
      <c r="B6652" s="2" t="s">
        <v>10</v>
      </c>
      <c r="C6652" s="3">
        <v>3092.0</v>
      </c>
      <c r="D6652" s="3">
        <v>3094.919921875</v>
      </c>
      <c r="E6652" s="3">
        <v>3080.55004882813</v>
      </c>
      <c r="F6652" s="3">
        <v>3088.10009765625</v>
      </c>
    </row>
    <row r="6653" ht="12.75" customHeight="1">
      <c r="A6653" s="4">
        <v>45212.0</v>
      </c>
      <c r="B6653" s="2" t="s">
        <v>7</v>
      </c>
      <c r="C6653" s="3">
        <v>83.5100021362305</v>
      </c>
      <c r="D6653" s="3">
        <v>87.8300018310547</v>
      </c>
      <c r="E6653" s="3">
        <v>83.3499984741211</v>
      </c>
      <c r="F6653" s="3">
        <v>87.6900024414063</v>
      </c>
    </row>
    <row r="6654" ht="12.75" customHeight="1">
      <c r="A6654" s="4">
        <v>45215.0</v>
      </c>
      <c r="B6654" s="2" t="s">
        <v>8</v>
      </c>
      <c r="C6654" s="3">
        <v>15219.419921875</v>
      </c>
      <c r="D6654" s="3">
        <v>15271.509765625</v>
      </c>
      <c r="E6654" s="3">
        <v>15103.1201171875</v>
      </c>
      <c r="F6654" s="3">
        <v>15237.990234375</v>
      </c>
    </row>
    <row r="6655" ht="12.75" customHeight="1">
      <c r="A6655" s="4">
        <v>45215.0</v>
      </c>
      <c r="B6655" s="2" t="s">
        <v>9</v>
      </c>
      <c r="C6655" s="3">
        <v>19737.25</v>
      </c>
      <c r="D6655" s="3">
        <v>19781.30078125</v>
      </c>
      <c r="E6655" s="3">
        <v>19691.849609375</v>
      </c>
      <c r="F6655" s="3">
        <v>19731.75</v>
      </c>
    </row>
    <row r="6656" ht="12.75" customHeight="1">
      <c r="A6656" s="4">
        <v>45215.0</v>
      </c>
      <c r="B6656" s="2" t="s">
        <v>11</v>
      </c>
      <c r="C6656" s="3">
        <v>31983.0390625</v>
      </c>
      <c r="D6656" s="3">
        <v>31999.7890625</v>
      </c>
      <c r="E6656" s="3">
        <v>31564.310546875</v>
      </c>
      <c r="F6656" s="3">
        <v>31659.029296875</v>
      </c>
    </row>
    <row r="6657" ht="12.75" customHeight="1">
      <c r="A6657" s="4">
        <v>45215.0</v>
      </c>
      <c r="B6657" s="2" t="s">
        <v>6</v>
      </c>
      <c r="C6657" s="3">
        <v>4342.3701171875</v>
      </c>
      <c r="D6657" s="3">
        <v>4383.330078125</v>
      </c>
      <c r="E6657" s="3">
        <v>4342.3701171875</v>
      </c>
      <c r="F6657" s="3">
        <v>4373.6298828125</v>
      </c>
    </row>
    <row r="6658" ht="12.75" customHeight="1">
      <c r="A6658" s="4">
        <v>45215.0</v>
      </c>
      <c r="B6658" s="2" t="s">
        <v>10</v>
      </c>
      <c r="C6658" s="3">
        <v>3091.06494140625</v>
      </c>
      <c r="D6658" s="3">
        <v>3091.1259765625</v>
      </c>
      <c r="E6658" s="3">
        <v>3063.68603515625</v>
      </c>
      <c r="F6658" s="3">
        <v>3073.81298828125</v>
      </c>
    </row>
    <row r="6659" ht="12.75" customHeight="1">
      <c r="A6659" s="4">
        <v>45215.0</v>
      </c>
      <c r="B6659" s="2" t="s">
        <v>7</v>
      </c>
      <c r="C6659" s="3">
        <v>87.7200012207031</v>
      </c>
      <c r="D6659" s="3">
        <v>88.3300018310547</v>
      </c>
      <c r="E6659" s="3">
        <v>86.3199996948242</v>
      </c>
      <c r="F6659" s="3">
        <v>86.6600036621094</v>
      </c>
    </row>
    <row r="6660" ht="12.75" customHeight="1">
      <c r="A6660" s="4">
        <v>45216.0</v>
      </c>
      <c r="B6660" s="2" t="s">
        <v>8</v>
      </c>
      <c r="C6660" s="3">
        <v>15211.2900390625</v>
      </c>
      <c r="D6660" s="3">
        <v>15288.3203125</v>
      </c>
      <c r="E6660" s="3">
        <v>15117.240234375</v>
      </c>
      <c r="F6660" s="3">
        <v>15251.6904296875</v>
      </c>
    </row>
    <row r="6661" ht="12.75" customHeight="1">
      <c r="A6661" s="4">
        <v>45216.0</v>
      </c>
      <c r="B6661" s="2" t="s">
        <v>9</v>
      </c>
      <c r="C6661" s="3">
        <v>19843.19921875</v>
      </c>
      <c r="D6661" s="3">
        <v>19849.75</v>
      </c>
      <c r="E6661" s="3">
        <v>19775.650390625</v>
      </c>
      <c r="F6661" s="3">
        <v>19811.5</v>
      </c>
    </row>
    <row r="6662" ht="12.75" customHeight="1">
      <c r="A6662" s="4">
        <v>45216.0</v>
      </c>
      <c r="B6662" s="2" t="s">
        <v>11</v>
      </c>
      <c r="C6662" s="3">
        <v>32063.7890625</v>
      </c>
      <c r="D6662" s="3">
        <v>32260.76953125</v>
      </c>
      <c r="E6662" s="3">
        <v>31901.390625</v>
      </c>
      <c r="F6662" s="3">
        <v>32040.2890625</v>
      </c>
    </row>
    <row r="6663" ht="12.75" customHeight="1">
      <c r="A6663" s="4">
        <v>45216.0</v>
      </c>
      <c r="B6663" s="2" t="s">
        <v>6</v>
      </c>
      <c r="C6663" s="3">
        <v>4345.22998046875</v>
      </c>
      <c r="D6663" s="3">
        <v>4393.56982421875</v>
      </c>
      <c r="E6663" s="3">
        <v>4337.5400390625</v>
      </c>
      <c r="F6663" s="3">
        <v>4373.2001953125</v>
      </c>
    </row>
    <row r="6664" ht="12.75" customHeight="1">
      <c r="A6664" s="4">
        <v>45216.0</v>
      </c>
      <c r="B6664" s="2" t="s">
        <v>10</v>
      </c>
      <c r="C6664" s="3">
        <v>3076.42993164063</v>
      </c>
      <c r="D6664" s="3">
        <v>3084.07006835938</v>
      </c>
      <c r="E6664" s="3">
        <v>3064.88989257813</v>
      </c>
      <c r="F6664" s="3">
        <v>3083.5</v>
      </c>
    </row>
    <row r="6665" ht="12.75" customHeight="1">
      <c r="A6665" s="4">
        <v>45216.0</v>
      </c>
      <c r="B6665" s="2" t="s">
        <v>7</v>
      </c>
      <c r="C6665" s="3">
        <v>87.0599975585938</v>
      </c>
      <c r="D6665" s="3">
        <v>87.75</v>
      </c>
      <c r="E6665" s="3">
        <v>85.5999984741211</v>
      </c>
      <c r="F6665" s="3">
        <v>86.6600036621094</v>
      </c>
    </row>
    <row r="6666" ht="12.75" customHeight="1">
      <c r="A6666" s="4">
        <v>45217.0</v>
      </c>
      <c r="B6666" s="2" t="s">
        <v>8</v>
      </c>
      <c r="C6666" s="3">
        <v>15244.0498046875</v>
      </c>
      <c r="D6666" s="3">
        <v>15271.150390625</v>
      </c>
      <c r="E6666" s="3">
        <v>15081.6904296875</v>
      </c>
      <c r="F6666" s="3">
        <v>15094.91015625</v>
      </c>
    </row>
    <row r="6667" ht="12.75" customHeight="1">
      <c r="A6667" s="4">
        <v>45217.0</v>
      </c>
      <c r="B6667" s="2" t="s">
        <v>9</v>
      </c>
      <c r="C6667" s="3">
        <v>19820.44921875</v>
      </c>
      <c r="D6667" s="3">
        <v>19840.94921875</v>
      </c>
      <c r="E6667" s="3">
        <v>19659.94921875</v>
      </c>
      <c r="F6667" s="3">
        <v>19671.099609375</v>
      </c>
    </row>
    <row r="6668" ht="12.75" customHeight="1">
      <c r="A6668" s="4">
        <v>45217.0</v>
      </c>
      <c r="B6668" s="2" t="s">
        <v>11</v>
      </c>
      <c r="C6668" s="3">
        <v>32033.810546875</v>
      </c>
      <c r="D6668" s="3">
        <v>32101.470703125</v>
      </c>
      <c r="E6668" s="3">
        <v>31866.94921875</v>
      </c>
      <c r="F6668" s="3">
        <v>32042.25</v>
      </c>
    </row>
    <row r="6669" ht="12.75" customHeight="1">
      <c r="A6669" s="4">
        <v>45217.0</v>
      </c>
      <c r="B6669" s="2" t="s">
        <v>6</v>
      </c>
      <c r="C6669" s="3">
        <v>4357.35009765625</v>
      </c>
      <c r="D6669" s="3">
        <v>4364.2001953125</v>
      </c>
      <c r="E6669" s="3">
        <v>4303.83984375</v>
      </c>
      <c r="F6669" s="3">
        <v>4314.60009765625</v>
      </c>
    </row>
    <row r="6670" ht="12.75" customHeight="1">
      <c r="A6670" s="4">
        <v>45217.0</v>
      </c>
      <c r="B6670" s="2" t="s">
        <v>10</v>
      </c>
      <c r="C6670" s="3">
        <v>3076.580078125</v>
      </c>
      <c r="D6670" s="3">
        <v>3076.580078125</v>
      </c>
      <c r="E6670" s="3">
        <v>3057.05908203125</v>
      </c>
      <c r="F6670" s="3">
        <v>3058.7099609375</v>
      </c>
    </row>
    <row r="6671" ht="12.75" customHeight="1">
      <c r="A6671" s="4">
        <v>45217.0</v>
      </c>
      <c r="B6671" s="2" t="s">
        <v>7</v>
      </c>
      <c r="C6671" s="3">
        <v>87.8099975585938</v>
      </c>
      <c r="D6671" s="3">
        <v>89.879997253418</v>
      </c>
      <c r="E6671" s="3">
        <v>87.1999969482422</v>
      </c>
      <c r="F6671" s="3">
        <v>88.3199996948242</v>
      </c>
    </row>
    <row r="6672" ht="12.75" customHeight="1">
      <c r="A6672" s="4">
        <v>45218.0</v>
      </c>
      <c r="B6672" s="2" t="s">
        <v>8</v>
      </c>
      <c r="C6672" s="3">
        <v>15060.650390625</v>
      </c>
      <c r="D6672" s="3">
        <v>15104.3701171875</v>
      </c>
      <c r="E6672" s="3">
        <v>14984.58984375</v>
      </c>
      <c r="F6672" s="3">
        <v>15045.23046875</v>
      </c>
    </row>
    <row r="6673" ht="12.75" customHeight="1">
      <c r="A6673" s="4">
        <v>45218.0</v>
      </c>
      <c r="B6673" s="2" t="s">
        <v>9</v>
      </c>
      <c r="C6673" s="3">
        <v>19545.19921875</v>
      </c>
      <c r="D6673" s="3">
        <v>19681.80078125</v>
      </c>
      <c r="E6673" s="3">
        <v>19512.349609375</v>
      </c>
      <c r="F6673" s="3">
        <v>19624.69921875</v>
      </c>
    </row>
    <row r="6674" ht="12.75" customHeight="1">
      <c r="A6674" s="4">
        <v>45218.0</v>
      </c>
      <c r="B6674" s="2" t="s">
        <v>11</v>
      </c>
      <c r="C6674" s="3">
        <v>31579.5390625</v>
      </c>
      <c r="D6674" s="3">
        <v>31669.419921875</v>
      </c>
      <c r="E6674" s="3">
        <v>31399.169921875</v>
      </c>
      <c r="F6674" s="3">
        <v>31430.619140625</v>
      </c>
    </row>
    <row r="6675" ht="12.75" customHeight="1">
      <c r="A6675" s="4">
        <v>45218.0</v>
      </c>
      <c r="B6675" s="2" t="s">
        <v>6</v>
      </c>
      <c r="C6675" s="3">
        <v>4321.35986328125</v>
      </c>
      <c r="D6675" s="3">
        <v>4339.5400390625</v>
      </c>
      <c r="E6675" s="3">
        <v>4269.68994140625</v>
      </c>
      <c r="F6675" s="3">
        <v>4278.0</v>
      </c>
    </row>
    <row r="6676" ht="12.75" customHeight="1">
      <c r="A6676" s="4">
        <v>45218.0</v>
      </c>
      <c r="B6676" s="2" t="s">
        <v>10</v>
      </c>
      <c r="C6676" s="3">
        <v>3043.19604492188</v>
      </c>
      <c r="D6676" s="3">
        <v>3043.19604492188</v>
      </c>
      <c r="E6676" s="3">
        <v>3004.77490234375</v>
      </c>
      <c r="F6676" s="3">
        <v>3005.39306640625</v>
      </c>
    </row>
    <row r="6677" ht="12.75" customHeight="1">
      <c r="A6677" s="4">
        <v>45218.0</v>
      </c>
      <c r="B6677" s="2" t="s">
        <v>7</v>
      </c>
      <c r="C6677" s="3">
        <v>88.2399978637695</v>
      </c>
      <c r="D6677" s="3">
        <v>90.6800003051758</v>
      </c>
      <c r="E6677" s="3">
        <v>86.5999984741211</v>
      </c>
      <c r="F6677" s="3">
        <v>89.370002746582</v>
      </c>
    </row>
    <row r="6678" ht="12.75" customHeight="1">
      <c r="A6678" s="4">
        <v>45219.0</v>
      </c>
      <c r="B6678" s="2" t="s">
        <v>8</v>
      </c>
      <c r="C6678" s="3">
        <v>14872.01953125</v>
      </c>
      <c r="D6678" s="3">
        <v>14936.490234375</v>
      </c>
      <c r="E6678" s="3">
        <v>14798.4697265625</v>
      </c>
      <c r="F6678" s="3">
        <v>14798.4697265625</v>
      </c>
    </row>
    <row r="6679" ht="12.75" customHeight="1">
      <c r="A6679" s="4">
        <v>45219.0</v>
      </c>
      <c r="B6679" s="2" t="s">
        <v>9</v>
      </c>
      <c r="C6679" s="3">
        <v>19542.150390625</v>
      </c>
      <c r="D6679" s="3">
        <v>19593.80078125</v>
      </c>
      <c r="E6679" s="3">
        <v>19518.69921875</v>
      </c>
      <c r="F6679" s="3">
        <v>19542.650390625</v>
      </c>
    </row>
    <row r="6680" ht="12.75" customHeight="1">
      <c r="A6680" s="4">
        <v>45219.0</v>
      </c>
      <c r="B6680" s="2" t="s">
        <v>11</v>
      </c>
      <c r="C6680" s="3">
        <v>31164.890625</v>
      </c>
      <c r="D6680" s="3">
        <v>31428.970703125</v>
      </c>
      <c r="E6680" s="3">
        <v>31093.900390625</v>
      </c>
      <c r="F6680" s="3">
        <v>31259.359375</v>
      </c>
    </row>
    <row r="6681" ht="12.75" customHeight="1">
      <c r="A6681" s="4">
        <v>45219.0</v>
      </c>
      <c r="B6681" s="2" t="s">
        <v>6</v>
      </c>
      <c r="C6681" s="3">
        <v>4273.85009765625</v>
      </c>
      <c r="D6681" s="3">
        <v>4276.56005859375</v>
      </c>
      <c r="E6681" s="3">
        <v>4223.02978515625</v>
      </c>
      <c r="F6681" s="3">
        <v>4224.16015625</v>
      </c>
    </row>
    <row r="6682" ht="12.75" customHeight="1">
      <c r="A6682" s="4">
        <v>45219.0</v>
      </c>
      <c r="B6682" s="2" t="s">
        <v>10</v>
      </c>
      <c r="C6682" s="3">
        <v>2995.36010742188</v>
      </c>
      <c r="D6682" s="3">
        <v>3006.27001953125</v>
      </c>
      <c r="E6682" s="3">
        <v>2977.169921875</v>
      </c>
      <c r="F6682" s="3">
        <v>2983.06005859375</v>
      </c>
    </row>
    <row r="6683" ht="12.75" customHeight="1">
      <c r="A6683" s="4">
        <v>45219.0</v>
      </c>
      <c r="B6683" s="2" t="s">
        <v>7</v>
      </c>
      <c r="C6683" s="3">
        <v>90.2799987792969</v>
      </c>
      <c r="D6683" s="3">
        <v>90.7799987792969</v>
      </c>
      <c r="E6683" s="3">
        <v>88.3300018310547</v>
      </c>
      <c r="F6683" s="3">
        <v>88.75</v>
      </c>
    </row>
    <row r="6684" ht="12.75" customHeight="1">
      <c r="A6684" s="4">
        <v>45222.0</v>
      </c>
      <c r="B6684" s="2" t="s">
        <v>8</v>
      </c>
      <c r="C6684" s="3">
        <v>14823.0302734375</v>
      </c>
      <c r="D6684" s="3">
        <v>14838.009765625</v>
      </c>
      <c r="E6684" s="3">
        <v>14630.2099609375</v>
      </c>
      <c r="F6684" s="3">
        <v>14800.7197265625</v>
      </c>
    </row>
    <row r="6685" ht="12.75" customHeight="1">
      <c r="A6685" s="4">
        <v>45222.0</v>
      </c>
      <c r="B6685" s="2" t="s">
        <v>9</v>
      </c>
      <c r="C6685" s="3">
        <v>19521.599609375</v>
      </c>
      <c r="D6685" s="3">
        <v>19556.849609375</v>
      </c>
      <c r="E6685" s="3">
        <v>19257.849609375</v>
      </c>
      <c r="F6685" s="3">
        <v>19281.75</v>
      </c>
    </row>
    <row r="6686" ht="12.75" customHeight="1">
      <c r="A6686" s="4">
        <v>45222.0</v>
      </c>
      <c r="B6686" s="2" t="s">
        <v>11</v>
      </c>
      <c r="C6686" s="3">
        <v>31151.98046875</v>
      </c>
      <c r="D6686" s="3">
        <v>31177.41015625</v>
      </c>
      <c r="E6686" s="3">
        <v>30974.259765625</v>
      </c>
      <c r="F6686" s="3">
        <v>30999.55078125</v>
      </c>
    </row>
    <row r="6687" ht="12.75" customHeight="1">
      <c r="A6687" s="4">
        <v>45222.0</v>
      </c>
      <c r="B6687" s="2" t="s">
        <v>6</v>
      </c>
      <c r="C6687" s="3">
        <v>4210.39990234375</v>
      </c>
      <c r="D6687" s="3">
        <v>4255.83984375</v>
      </c>
      <c r="E6687" s="3">
        <v>4189.22021484375</v>
      </c>
      <c r="F6687" s="3">
        <v>4217.0400390625</v>
      </c>
    </row>
    <row r="6688" ht="12.75" customHeight="1">
      <c r="A6688" s="4">
        <v>45222.0</v>
      </c>
      <c r="B6688" s="2" t="s">
        <v>10</v>
      </c>
      <c r="C6688" s="3">
        <v>2969.78588867188</v>
      </c>
      <c r="D6688" s="3">
        <v>2973.66088867188</v>
      </c>
      <c r="E6688" s="3">
        <v>2923.51098632813</v>
      </c>
      <c r="F6688" s="3">
        <v>2939.291015625</v>
      </c>
    </row>
    <row r="6689" ht="12.75" customHeight="1">
      <c r="A6689" s="4">
        <v>45222.0</v>
      </c>
      <c r="B6689" s="2" t="s">
        <v>7</v>
      </c>
      <c r="C6689" s="3">
        <v>88.0</v>
      </c>
      <c r="D6689" s="3">
        <v>88.2900009155273</v>
      </c>
      <c r="E6689" s="3">
        <v>85.3499984741211</v>
      </c>
      <c r="F6689" s="3">
        <v>85.4899978637695</v>
      </c>
    </row>
    <row r="6690" ht="12.75" customHeight="1">
      <c r="A6690" s="4">
        <v>45223.0</v>
      </c>
      <c r="B6690" s="2" t="s">
        <v>8</v>
      </c>
      <c r="C6690" s="3">
        <v>14802.51953125</v>
      </c>
      <c r="D6690" s="3">
        <v>14916.599609375</v>
      </c>
      <c r="E6690" s="3">
        <v>14750.3203125</v>
      </c>
      <c r="F6690" s="3">
        <v>14879.9404296875</v>
      </c>
    </row>
    <row r="6691" ht="12.75" customHeight="1">
      <c r="A6691" s="4">
        <v>45223.0</v>
      </c>
      <c r="B6691" s="2" t="s">
        <v>11</v>
      </c>
      <c r="C6691" s="3">
        <v>31157.009765625</v>
      </c>
      <c r="D6691" s="3">
        <v>31210.259765625</v>
      </c>
      <c r="E6691" s="3">
        <v>30551.669921875</v>
      </c>
      <c r="F6691" s="3">
        <v>31062.349609375</v>
      </c>
    </row>
    <row r="6692" ht="12.75" customHeight="1">
      <c r="A6692" s="4">
        <v>45223.0</v>
      </c>
      <c r="B6692" s="2" t="s">
        <v>6</v>
      </c>
      <c r="C6692" s="3">
        <v>4235.7900390625</v>
      </c>
      <c r="D6692" s="3">
        <v>4259.3798828125</v>
      </c>
      <c r="E6692" s="3">
        <v>4219.43017578125</v>
      </c>
      <c r="F6692" s="3">
        <v>4247.68017578125</v>
      </c>
    </row>
    <row r="6693" ht="12.75" customHeight="1">
      <c r="A6693" s="4">
        <v>45223.0</v>
      </c>
      <c r="B6693" s="2" t="s">
        <v>10</v>
      </c>
      <c r="C6693" s="3">
        <v>2944.31103515625</v>
      </c>
      <c r="D6693" s="3">
        <v>2964.76098632813</v>
      </c>
      <c r="E6693" s="3">
        <v>2929.087890625</v>
      </c>
      <c r="F6693" s="3">
        <v>2962.24389648438</v>
      </c>
    </row>
    <row r="6694" ht="12.75" customHeight="1">
      <c r="A6694" s="4">
        <v>45223.0</v>
      </c>
      <c r="B6694" s="2" t="s">
        <v>7</v>
      </c>
      <c r="C6694" s="3">
        <v>86.1500015258789</v>
      </c>
      <c r="D6694" s="3">
        <v>86.3000030517578</v>
      </c>
      <c r="E6694" s="3">
        <v>82.9400024414063</v>
      </c>
      <c r="F6694" s="3">
        <v>83.7399978637695</v>
      </c>
    </row>
    <row r="6695" ht="12.75" customHeight="1">
      <c r="A6695" s="4">
        <v>45224.0</v>
      </c>
      <c r="B6695" s="2" t="s">
        <v>8</v>
      </c>
      <c r="C6695" s="3">
        <v>14870.6298828125</v>
      </c>
      <c r="D6695" s="3">
        <v>14933.6904296875</v>
      </c>
      <c r="E6695" s="3">
        <v>14789.6298828125</v>
      </c>
      <c r="F6695" s="3">
        <v>14892.1796875</v>
      </c>
    </row>
    <row r="6696" ht="12.75" customHeight="1">
      <c r="A6696" s="4">
        <v>45224.0</v>
      </c>
      <c r="B6696" s="2" t="s">
        <v>9</v>
      </c>
      <c r="C6696" s="3">
        <v>19286.44921875</v>
      </c>
      <c r="D6696" s="3">
        <v>19347.30078125</v>
      </c>
      <c r="E6696" s="3">
        <v>19074.150390625</v>
      </c>
      <c r="F6696" s="3">
        <v>19122.150390625</v>
      </c>
    </row>
    <row r="6697" ht="12.75" customHeight="1">
      <c r="A6697" s="4">
        <v>45224.0</v>
      </c>
      <c r="B6697" s="2" t="s">
        <v>11</v>
      </c>
      <c r="C6697" s="3">
        <v>31302.509765625</v>
      </c>
      <c r="D6697" s="3">
        <v>31466.919921875</v>
      </c>
      <c r="E6697" s="3">
        <v>31195.580078125</v>
      </c>
      <c r="F6697" s="3">
        <v>31269.919921875</v>
      </c>
    </row>
    <row r="6698" ht="12.75" customHeight="1">
      <c r="A6698" s="4">
        <v>45224.0</v>
      </c>
      <c r="B6698" s="2" t="s">
        <v>6</v>
      </c>
      <c r="C6698" s="3">
        <v>4232.419921875</v>
      </c>
      <c r="D6698" s="3">
        <v>4232.419921875</v>
      </c>
      <c r="E6698" s="3">
        <v>4181.419921875</v>
      </c>
      <c r="F6698" s="3">
        <v>4186.77001953125</v>
      </c>
    </row>
    <row r="6699" ht="12.75" customHeight="1">
      <c r="A6699" s="4">
        <v>45224.0</v>
      </c>
      <c r="B6699" s="2" t="s">
        <v>10</v>
      </c>
      <c r="C6699" s="3">
        <v>2986.40698242188</v>
      </c>
      <c r="D6699" s="3">
        <v>2993.294921875</v>
      </c>
      <c r="E6699" s="3">
        <v>2972.41796875</v>
      </c>
      <c r="F6699" s="3">
        <v>2974.11401367188</v>
      </c>
    </row>
    <row r="6700" ht="12.75" customHeight="1">
      <c r="A6700" s="4">
        <v>45224.0</v>
      </c>
      <c r="B6700" s="2" t="s">
        <v>7</v>
      </c>
      <c r="C6700" s="3">
        <v>83.6900024414063</v>
      </c>
      <c r="D6700" s="3">
        <v>85.5599975585938</v>
      </c>
      <c r="E6700" s="3">
        <v>82.0800018310547</v>
      </c>
      <c r="F6700" s="3">
        <v>85.3899993896484</v>
      </c>
    </row>
    <row r="6701" ht="12.75" customHeight="1">
      <c r="A6701" s="4">
        <v>45225.0</v>
      </c>
      <c r="B6701" s="2" t="s">
        <v>8</v>
      </c>
      <c r="C6701" s="3">
        <v>14696.2197265625</v>
      </c>
      <c r="D6701" s="3">
        <v>14795.41015625</v>
      </c>
      <c r="E6701" s="3">
        <v>14655.080078125</v>
      </c>
      <c r="F6701" s="3">
        <v>14731.0498046875</v>
      </c>
    </row>
    <row r="6702" ht="12.75" customHeight="1">
      <c r="A6702" s="4">
        <v>45225.0</v>
      </c>
      <c r="B6702" s="2" t="s">
        <v>9</v>
      </c>
      <c r="C6702" s="3">
        <v>19027.25</v>
      </c>
      <c r="D6702" s="3">
        <v>19041.69921875</v>
      </c>
      <c r="E6702" s="3">
        <v>18837.849609375</v>
      </c>
      <c r="F6702" s="3">
        <v>18857.25</v>
      </c>
    </row>
    <row r="6703" ht="12.75" customHeight="1">
      <c r="A6703" s="4">
        <v>45225.0</v>
      </c>
      <c r="B6703" s="2" t="s">
        <v>11</v>
      </c>
      <c r="C6703" s="3">
        <v>30902.919921875</v>
      </c>
      <c r="D6703" s="3">
        <v>30943.330078125</v>
      </c>
      <c r="E6703" s="3">
        <v>30567.609375</v>
      </c>
      <c r="F6703" s="3">
        <v>30601.779296875</v>
      </c>
    </row>
    <row r="6704" ht="12.75" customHeight="1">
      <c r="A6704" s="4">
        <v>45225.0</v>
      </c>
      <c r="B6704" s="2" t="s">
        <v>6</v>
      </c>
      <c r="C6704" s="3">
        <v>4175.990234375</v>
      </c>
      <c r="D6704" s="3">
        <v>4183.60009765625</v>
      </c>
      <c r="E6704" s="3">
        <v>4127.89990234375</v>
      </c>
      <c r="F6704" s="3">
        <v>4137.22998046875</v>
      </c>
    </row>
    <row r="6705" ht="12.75" customHeight="1">
      <c r="A6705" s="4">
        <v>45225.0</v>
      </c>
      <c r="B6705" s="2" t="s">
        <v>10</v>
      </c>
      <c r="C6705" s="3">
        <v>2960.10400390625</v>
      </c>
      <c r="D6705" s="3">
        <v>2990.32788085938</v>
      </c>
      <c r="E6705" s="3">
        <v>2956.00610351563</v>
      </c>
      <c r="F6705" s="3">
        <v>2988.29907226563</v>
      </c>
    </row>
    <row r="6706" ht="12.75" customHeight="1">
      <c r="A6706" s="4">
        <v>45225.0</v>
      </c>
      <c r="B6706" s="2" t="s">
        <v>7</v>
      </c>
      <c r="C6706" s="3">
        <v>85.370002746582</v>
      </c>
      <c r="D6706" s="3">
        <v>85.5899963378906</v>
      </c>
      <c r="E6706" s="3">
        <v>82.5599975585938</v>
      </c>
      <c r="F6706" s="3">
        <v>83.2099990844727</v>
      </c>
    </row>
    <row r="6707" ht="12.75" customHeight="1">
      <c r="A6707" s="4">
        <v>45226.0</v>
      </c>
      <c r="B6707" s="2" t="s">
        <v>8</v>
      </c>
      <c r="C6707" s="3">
        <v>14757.1103515625</v>
      </c>
      <c r="D6707" s="3">
        <v>14824.2900390625</v>
      </c>
      <c r="E6707" s="3">
        <v>14667.3701171875</v>
      </c>
      <c r="F6707" s="3">
        <v>14687.41015625</v>
      </c>
    </row>
    <row r="6708" ht="12.75" customHeight="1">
      <c r="A6708" s="4">
        <v>45226.0</v>
      </c>
      <c r="B6708" s="2" t="s">
        <v>9</v>
      </c>
      <c r="C6708" s="3">
        <v>18928.75</v>
      </c>
      <c r="D6708" s="3">
        <v>19076.150390625</v>
      </c>
      <c r="E6708" s="3">
        <v>18926.650390625</v>
      </c>
      <c r="F6708" s="3">
        <v>19047.25</v>
      </c>
    </row>
    <row r="6709" ht="12.75" customHeight="1">
      <c r="A6709" s="4">
        <v>45226.0</v>
      </c>
      <c r="B6709" s="2" t="s">
        <v>11</v>
      </c>
      <c r="C6709" s="3">
        <v>30713.7890625</v>
      </c>
      <c r="D6709" s="3">
        <v>31081.48046875</v>
      </c>
      <c r="E6709" s="3">
        <v>30687.330078125</v>
      </c>
      <c r="F6709" s="3">
        <v>30991.689453125</v>
      </c>
    </row>
    <row r="6710" ht="12.75" customHeight="1">
      <c r="A6710" s="4">
        <v>45226.0</v>
      </c>
      <c r="B6710" s="2" t="s">
        <v>6</v>
      </c>
      <c r="C6710" s="3">
        <v>4152.93017578125</v>
      </c>
      <c r="D6710" s="3">
        <v>4156.7001953125</v>
      </c>
      <c r="E6710" s="3">
        <v>4103.77978515625</v>
      </c>
      <c r="F6710" s="3">
        <v>4117.3701171875</v>
      </c>
    </row>
    <row r="6711" ht="12.75" customHeight="1">
      <c r="A6711" s="4">
        <v>45226.0</v>
      </c>
      <c r="B6711" s="2" t="s">
        <v>10</v>
      </c>
      <c r="C6711" s="3">
        <v>2978.40307617188</v>
      </c>
      <c r="D6711" s="3">
        <v>3029.2099609375</v>
      </c>
      <c r="E6711" s="3">
        <v>2974.8798828125</v>
      </c>
      <c r="F6711" s="3">
        <v>3017.78393554688</v>
      </c>
    </row>
    <row r="6712" ht="12.75" customHeight="1">
      <c r="A6712" s="4">
        <v>45226.0</v>
      </c>
      <c r="B6712" s="2" t="s">
        <v>7</v>
      </c>
      <c r="C6712" s="3">
        <v>83.5299987792969</v>
      </c>
      <c r="D6712" s="3">
        <v>85.9000015258789</v>
      </c>
      <c r="E6712" s="3">
        <v>83.0999984741211</v>
      </c>
      <c r="F6712" s="3">
        <v>85.5400009155273</v>
      </c>
    </row>
    <row r="6713" ht="12.75" customHeight="1">
      <c r="A6713" s="4">
        <v>45229.0</v>
      </c>
      <c r="B6713" s="2" t="s">
        <v>8</v>
      </c>
      <c r="C6713" s="3">
        <v>14770.9501953125</v>
      </c>
      <c r="D6713" s="3">
        <v>14798.0</v>
      </c>
      <c r="E6713" s="3">
        <v>14678.73046875</v>
      </c>
      <c r="F6713" s="3">
        <v>14716.5400390625</v>
      </c>
    </row>
    <row r="6714" ht="12.75" customHeight="1">
      <c r="A6714" s="4">
        <v>45229.0</v>
      </c>
      <c r="B6714" s="2" t="s">
        <v>9</v>
      </c>
      <c r="C6714" s="3">
        <v>19053.400390625</v>
      </c>
      <c r="D6714" s="3">
        <v>19158.5</v>
      </c>
      <c r="E6714" s="3">
        <v>18940.0</v>
      </c>
      <c r="F6714" s="3">
        <v>19140.900390625</v>
      </c>
    </row>
    <row r="6715" ht="12.75" customHeight="1">
      <c r="A6715" s="4">
        <v>45229.0</v>
      </c>
      <c r="B6715" s="2" t="s">
        <v>11</v>
      </c>
      <c r="C6715" s="3">
        <v>30663.48046875</v>
      </c>
      <c r="D6715" s="3">
        <v>30762.5</v>
      </c>
      <c r="E6715" s="3">
        <v>30538.2890625</v>
      </c>
      <c r="F6715" s="3">
        <v>30696.9609375</v>
      </c>
    </row>
    <row r="6716" ht="12.75" customHeight="1">
      <c r="A6716" s="4">
        <v>45229.0</v>
      </c>
      <c r="B6716" s="2" t="s">
        <v>6</v>
      </c>
      <c r="C6716" s="3">
        <v>4139.39013671875</v>
      </c>
      <c r="D6716" s="3">
        <v>4177.47021484375</v>
      </c>
      <c r="E6716" s="3">
        <v>4132.93994140625</v>
      </c>
      <c r="F6716" s="3">
        <v>4166.81982421875</v>
      </c>
    </row>
    <row r="6717" ht="12.75" customHeight="1">
      <c r="A6717" s="4">
        <v>45229.0</v>
      </c>
      <c r="B6717" s="2" t="s">
        <v>10</v>
      </c>
      <c r="C6717" s="3">
        <v>3009.61010742188</v>
      </c>
      <c r="D6717" s="3">
        <v>3028.26391601563</v>
      </c>
      <c r="E6717" s="3">
        <v>3002.34790039063</v>
      </c>
      <c r="F6717" s="3">
        <v>3021.55297851563</v>
      </c>
    </row>
    <row r="6718" ht="12.75" customHeight="1">
      <c r="A6718" s="4">
        <v>45229.0</v>
      </c>
      <c r="B6718" s="2" t="s">
        <v>7</v>
      </c>
      <c r="C6718" s="3">
        <v>85.0</v>
      </c>
      <c r="D6718" s="3">
        <v>85.3000030517578</v>
      </c>
      <c r="E6718" s="3">
        <v>81.8199996948242</v>
      </c>
      <c r="F6718" s="3">
        <v>82.3099975585938</v>
      </c>
    </row>
    <row r="6719" ht="12.75" customHeight="1">
      <c r="A6719" s="4">
        <v>45230.0</v>
      </c>
      <c r="B6719" s="2" t="s">
        <v>8</v>
      </c>
      <c r="C6719" s="3">
        <v>14741.4404296875</v>
      </c>
      <c r="D6719" s="3">
        <v>14829.6201171875</v>
      </c>
      <c r="E6719" s="3">
        <v>14722.3798828125</v>
      </c>
      <c r="F6719" s="3">
        <v>14810.33984375</v>
      </c>
    </row>
    <row r="6720" ht="12.75" customHeight="1">
      <c r="A6720" s="4">
        <v>45230.0</v>
      </c>
      <c r="B6720" s="2" t="s">
        <v>9</v>
      </c>
      <c r="C6720" s="3">
        <v>19232.94921875</v>
      </c>
      <c r="D6720" s="3">
        <v>19233.69921875</v>
      </c>
      <c r="E6720" s="3">
        <v>19056.44921875</v>
      </c>
      <c r="F6720" s="3">
        <v>19079.599609375</v>
      </c>
    </row>
    <row r="6721" ht="12.75" customHeight="1">
      <c r="A6721" s="4">
        <v>45230.0</v>
      </c>
      <c r="B6721" s="2" t="s">
        <v>11</v>
      </c>
      <c r="C6721" s="3">
        <v>30694.9609375</v>
      </c>
      <c r="D6721" s="3">
        <v>30973.66015625</v>
      </c>
      <c r="E6721" s="3">
        <v>30552.650390625</v>
      </c>
      <c r="F6721" s="3">
        <v>30858.849609375</v>
      </c>
    </row>
    <row r="6722" ht="12.75" customHeight="1">
      <c r="A6722" s="4">
        <v>45230.0</v>
      </c>
      <c r="B6722" s="2" t="s">
        <v>6</v>
      </c>
      <c r="C6722" s="3">
        <v>4171.330078125</v>
      </c>
      <c r="D6722" s="3">
        <v>4195.5498046875</v>
      </c>
      <c r="E6722" s="3">
        <v>4153.1201171875</v>
      </c>
      <c r="F6722" s="3">
        <v>4193.7998046875</v>
      </c>
    </row>
    <row r="6723" ht="12.75" customHeight="1">
      <c r="A6723" s="4">
        <v>45230.0</v>
      </c>
      <c r="B6723" s="2" t="s">
        <v>10</v>
      </c>
      <c r="C6723" s="3">
        <v>3019.64599609375</v>
      </c>
      <c r="D6723" s="3">
        <v>3023.0009765625</v>
      </c>
      <c r="E6723" s="3">
        <v>3006.60888671875</v>
      </c>
      <c r="F6723" s="3">
        <v>3018.77099609375</v>
      </c>
    </row>
    <row r="6724" ht="12.75" customHeight="1">
      <c r="A6724" s="4">
        <v>45230.0</v>
      </c>
      <c r="B6724" s="2" t="s">
        <v>7</v>
      </c>
      <c r="C6724" s="3">
        <v>82.5899963378906</v>
      </c>
      <c r="D6724" s="3">
        <v>83.370002746582</v>
      </c>
      <c r="E6724" s="3">
        <v>80.7399978637695</v>
      </c>
      <c r="F6724" s="3">
        <v>81.0199966430664</v>
      </c>
    </row>
    <row r="6725" ht="12.75" customHeight="1">
      <c r="A6725" s="4">
        <v>45231.0</v>
      </c>
      <c r="B6725" s="2" t="s">
        <v>8</v>
      </c>
      <c r="C6725" s="3">
        <v>14851.9599609375</v>
      </c>
      <c r="D6725" s="3">
        <v>14949.580078125</v>
      </c>
      <c r="E6725" s="3">
        <v>14786.3203125</v>
      </c>
      <c r="F6725" s="3">
        <v>14923.26953125</v>
      </c>
    </row>
    <row r="6726" ht="12.75" customHeight="1">
      <c r="A6726" s="4">
        <v>45231.0</v>
      </c>
      <c r="B6726" s="2" t="s">
        <v>9</v>
      </c>
      <c r="C6726" s="3">
        <v>19064.05078125</v>
      </c>
      <c r="D6726" s="3">
        <v>19096.05078125</v>
      </c>
      <c r="E6726" s="3">
        <v>18973.69921875</v>
      </c>
      <c r="F6726" s="3">
        <v>18989.150390625</v>
      </c>
    </row>
    <row r="6727" ht="12.75" customHeight="1">
      <c r="A6727" s="4">
        <v>45231.0</v>
      </c>
      <c r="B6727" s="2" t="s">
        <v>11</v>
      </c>
      <c r="C6727" s="3">
        <v>31311.220703125</v>
      </c>
      <c r="D6727" s="3">
        <v>31601.650390625</v>
      </c>
      <c r="E6727" s="3">
        <v>31301.509765625</v>
      </c>
      <c r="F6727" s="3">
        <v>31601.650390625</v>
      </c>
    </row>
    <row r="6728" ht="12.75" customHeight="1">
      <c r="A6728" s="4">
        <v>45231.0</v>
      </c>
      <c r="B6728" s="2" t="s">
        <v>6</v>
      </c>
      <c r="C6728" s="3">
        <v>4201.27001953125</v>
      </c>
      <c r="D6728" s="3">
        <v>4245.64013671875</v>
      </c>
      <c r="E6728" s="3">
        <v>4197.740234375</v>
      </c>
      <c r="F6728" s="3">
        <v>4237.85986328125</v>
      </c>
    </row>
    <row r="6729" ht="12.75" customHeight="1">
      <c r="A6729" s="4">
        <v>45231.0</v>
      </c>
      <c r="B6729" s="2" t="s">
        <v>10</v>
      </c>
      <c r="C6729" s="3">
        <v>3038.18188476563</v>
      </c>
      <c r="D6729" s="3">
        <v>3038.330078125</v>
      </c>
      <c r="E6729" s="3">
        <v>3013.93310546875</v>
      </c>
      <c r="F6729" s="3">
        <v>3023.07690429688</v>
      </c>
    </row>
    <row r="6730" ht="12.75" customHeight="1">
      <c r="A6730" s="4">
        <v>45231.0</v>
      </c>
      <c r="B6730" s="2" t="s">
        <v>7</v>
      </c>
      <c r="C6730" s="3">
        <v>81.4800033569336</v>
      </c>
      <c r="D6730" s="3">
        <v>83.4199981689453</v>
      </c>
      <c r="E6730" s="3">
        <v>80.3000030517578</v>
      </c>
      <c r="F6730" s="3">
        <v>80.4400024414063</v>
      </c>
    </row>
    <row r="6731" ht="12.75" customHeight="1">
      <c r="A6731" s="4">
        <v>45232.0</v>
      </c>
      <c r="B6731" s="2" t="s">
        <v>8</v>
      </c>
      <c r="C6731" s="3">
        <v>15033.650390625</v>
      </c>
      <c r="D6731" s="3">
        <v>15202.4296875</v>
      </c>
      <c r="E6731" s="3">
        <v>15028.0302734375</v>
      </c>
      <c r="F6731" s="3">
        <v>15143.599609375</v>
      </c>
    </row>
    <row r="6732" ht="12.75" customHeight="1">
      <c r="A6732" s="4">
        <v>45232.0</v>
      </c>
      <c r="B6732" s="2" t="s">
        <v>9</v>
      </c>
      <c r="C6732" s="3">
        <v>19120.0</v>
      </c>
      <c r="D6732" s="3">
        <v>19175.25</v>
      </c>
      <c r="E6732" s="3">
        <v>19064.150390625</v>
      </c>
      <c r="F6732" s="3">
        <v>19133.25</v>
      </c>
    </row>
    <row r="6733" ht="12.75" customHeight="1">
      <c r="A6733" s="4">
        <v>45232.0</v>
      </c>
      <c r="B6733" s="2" t="s">
        <v>11</v>
      </c>
      <c r="C6733" s="3">
        <v>31987.01953125</v>
      </c>
      <c r="D6733" s="3">
        <v>32087.130859375</v>
      </c>
      <c r="E6733" s="3">
        <v>31878.359375</v>
      </c>
      <c r="F6733" s="3">
        <v>31949.890625</v>
      </c>
    </row>
    <row r="6734" ht="12.75" customHeight="1">
      <c r="A6734" s="4">
        <v>45232.0</v>
      </c>
      <c r="B6734" s="2" t="s">
        <v>6</v>
      </c>
      <c r="C6734" s="3">
        <v>4268.259765625</v>
      </c>
      <c r="D6734" s="3">
        <v>4319.72021484375</v>
      </c>
      <c r="E6734" s="3">
        <v>4268.259765625</v>
      </c>
      <c r="F6734" s="3">
        <v>4317.77978515625</v>
      </c>
    </row>
    <row r="6735" ht="12.75" customHeight="1">
      <c r="A6735" s="4">
        <v>45232.0</v>
      </c>
      <c r="B6735" s="2" t="s">
        <v>10</v>
      </c>
      <c r="C6735" s="3">
        <v>3028.6650390625</v>
      </c>
      <c r="D6735" s="3">
        <v>3038.64208984375</v>
      </c>
      <c r="E6735" s="3">
        <v>3009.12109375</v>
      </c>
      <c r="F6735" s="3">
        <v>3009.40600585938</v>
      </c>
    </row>
    <row r="6736" ht="12.75" customHeight="1">
      <c r="A6736" s="4">
        <v>45232.0</v>
      </c>
      <c r="B6736" s="2" t="s">
        <v>7</v>
      </c>
      <c r="C6736" s="3">
        <v>80.8199996948242</v>
      </c>
      <c r="D6736" s="3">
        <v>82.8300018310547</v>
      </c>
      <c r="E6736" s="3">
        <v>80.2200012207031</v>
      </c>
      <c r="F6736" s="3">
        <v>82.4599990844727</v>
      </c>
    </row>
    <row r="6737" ht="12.75" customHeight="1">
      <c r="A6737" s="4">
        <v>45233.0</v>
      </c>
      <c r="B6737" s="2" t="s">
        <v>8</v>
      </c>
      <c r="C6737" s="3">
        <v>15203.7998046875</v>
      </c>
      <c r="D6737" s="3">
        <v>15269.5</v>
      </c>
      <c r="E6737" s="3">
        <v>15149.7197265625</v>
      </c>
      <c r="F6737" s="3">
        <v>15189.25</v>
      </c>
    </row>
    <row r="6738" ht="12.75" customHeight="1">
      <c r="A6738" s="4">
        <v>45233.0</v>
      </c>
      <c r="B6738" s="2" t="s">
        <v>9</v>
      </c>
      <c r="C6738" s="3">
        <v>19241.0</v>
      </c>
      <c r="D6738" s="3">
        <v>19276.25</v>
      </c>
      <c r="E6738" s="3">
        <v>19210.900390625</v>
      </c>
      <c r="F6738" s="3">
        <v>19230.599609375</v>
      </c>
    </row>
    <row r="6739" ht="12.75" customHeight="1">
      <c r="A6739" s="4">
        <v>45233.0</v>
      </c>
      <c r="B6739" s="2" t="s">
        <v>6</v>
      </c>
      <c r="C6739" s="3">
        <v>4334.22998046875</v>
      </c>
      <c r="D6739" s="3">
        <v>4373.6201171875</v>
      </c>
      <c r="E6739" s="3">
        <v>4334.22998046875</v>
      </c>
      <c r="F6739" s="3">
        <v>4358.33984375</v>
      </c>
    </row>
    <row r="6740" ht="12.75" customHeight="1">
      <c r="A6740" s="4">
        <v>45233.0</v>
      </c>
      <c r="B6740" s="2" t="s">
        <v>10</v>
      </c>
      <c r="C6740" s="3">
        <v>3012.46508789063</v>
      </c>
      <c r="D6740" s="3">
        <v>3040.98095703125</v>
      </c>
      <c r="E6740" s="3">
        <v>3012.46508789063</v>
      </c>
      <c r="F6740" s="3">
        <v>3030.79809570313</v>
      </c>
    </row>
    <row r="6741" ht="12.75" customHeight="1">
      <c r="A6741" s="4">
        <v>45233.0</v>
      </c>
      <c r="B6741" s="2" t="s">
        <v>7</v>
      </c>
      <c r="C6741" s="3">
        <v>82.5800018310547</v>
      </c>
      <c r="D6741" s="3">
        <v>83.5999984741211</v>
      </c>
      <c r="E6741" s="3">
        <v>80.0999984741211</v>
      </c>
      <c r="F6741" s="3">
        <v>80.5100021362305</v>
      </c>
    </row>
    <row r="6742" ht="12.75" customHeight="1">
      <c r="A6742" s="4">
        <v>45236.0</v>
      </c>
      <c r="B6742" s="2" t="s">
        <v>8</v>
      </c>
      <c r="C6742" s="3">
        <v>15219.3203125</v>
      </c>
      <c r="D6742" s="3">
        <v>15223.41015625</v>
      </c>
      <c r="E6742" s="3">
        <v>15110.83984375</v>
      </c>
      <c r="F6742" s="3">
        <v>15135.9697265625</v>
      </c>
    </row>
    <row r="6743" ht="12.75" customHeight="1">
      <c r="A6743" s="4">
        <v>45236.0</v>
      </c>
      <c r="B6743" s="2" t="s">
        <v>9</v>
      </c>
      <c r="C6743" s="3">
        <v>19345.849609375</v>
      </c>
      <c r="D6743" s="3">
        <v>19423.0</v>
      </c>
      <c r="E6743" s="3">
        <v>19309.69921875</v>
      </c>
      <c r="F6743" s="3">
        <v>19411.75</v>
      </c>
    </row>
    <row r="6744" ht="12.75" customHeight="1">
      <c r="A6744" s="4">
        <v>45236.0</v>
      </c>
      <c r="B6744" s="2" t="s">
        <v>11</v>
      </c>
      <c r="C6744" s="3">
        <v>32450.8203125</v>
      </c>
      <c r="D6744" s="3">
        <v>32766.5390625</v>
      </c>
      <c r="E6744" s="3">
        <v>32395.5</v>
      </c>
      <c r="F6744" s="3">
        <v>32708.48046875</v>
      </c>
    </row>
    <row r="6745" ht="12.75" customHeight="1">
      <c r="A6745" s="4">
        <v>45236.0</v>
      </c>
      <c r="B6745" s="2" t="s">
        <v>6</v>
      </c>
      <c r="C6745" s="3">
        <v>4364.27001953125</v>
      </c>
      <c r="D6745" s="3">
        <v>4372.2099609375</v>
      </c>
      <c r="E6745" s="3">
        <v>4347.52978515625</v>
      </c>
      <c r="F6745" s="3">
        <v>4365.97998046875</v>
      </c>
    </row>
    <row r="6746" ht="12.75" customHeight="1">
      <c r="A6746" s="4">
        <v>45236.0</v>
      </c>
      <c r="B6746" s="2" t="s">
        <v>10</v>
      </c>
      <c r="C6746" s="3">
        <v>3047.1298828125</v>
      </c>
      <c r="D6746" s="3">
        <v>3058.98901367188</v>
      </c>
      <c r="E6746" s="3">
        <v>3037.69409179688</v>
      </c>
      <c r="F6746" s="3">
        <v>3058.41088867188</v>
      </c>
    </row>
    <row r="6747" ht="12.75" customHeight="1">
      <c r="A6747" s="4">
        <v>45236.0</v>
      </c>
      <c r="B6747" s="2" t="s">
        <v>7</v>
      </c>
      <c r="C6747" s="3">
        <v>81.129997253418</v>
      </c>
      <c r="D6747" s="3">
        <v>82.2399978637695</v>
      </c>
      <c r="E6747" s="3">
        <v>80.6600036621094</v>
      </c>
      <c r="F6747" s="3">
        <v>80.8199996948242</v>
      </c>
    </row>
    <row r="6748" ht="12.75" customHeight="1">
      <c r="A6748" s="4">
        <v>45237.0</v>
      </c>
      <c r="B6748" s="2" t="s">
        <v>8</v>
      </c>
      <c r="C6748" s="3">
        <v>15084.7900390625</v>
      </c>
      <c r="D6748" s="3">
        <v>15194.5302734375</v>
      </c>
      <c r="E6748" s="3">
        <v>15068.25</v>
      </c>
      <c r="F6748" s="3">
        <v>15152.6396484375</v>
      </c>
    </row>
    <row r="6749" ht="12.75" customHeight="1">
      <c r="A6749" s="4">
        <v>45237.0</v>
      </c>
      <c r="B6749" s="2" t="s">
        <v>9</v>
      </c>
      <c r="C6749" s="3">
        <v>19404.05078125</v>
      </c>
      <c r="D6749" s="3">
        <v>19423.5</v>
      </c>
      <c r="E6749" s="3">
        <v>19329.099609375</v>
      </c>
      <c r="F6749" s="3">
        <v>19406.69921875</v>
      </c>
    </row>
    <row r="6750" ht="12.75" customHeight="1">
      <c r="A6750" s="4">
        <v>45237.0</v>
      </c>
      <c r="B6750" s="2" t="s">
        <v>11</v>
      </c>
      <c r="C6750" s="3">
        <v>32551.76953125</v>
      </c>
      <c r="D6750" s="3">
        <v>32591.109375</v>
      </c>
      <c r="E6750" s="3">
        <v>32250.9296875</v>
      </c>
      <c r="F6750" s="3">
        <v>32271.8203125</v>
      </c>
    </row>
    <row r="6751" ht="12.75" customHeight="1">
      <c r="A6751" s="4">
        <v>45237.0</v>
      </c>
      <c r="B6751" s="2" t="s">
        <v>6</v>
      </c>
      <c r="C6751" s="3">
        <v>4366.2099609375</v>
      </c>
      <c r="D6751" s="3">
        <v>4386.259765625</v>
      </c>
      <c r="E6751" s="3">
        <v>4355.41015625</v>
      </c>
      <c r="F6751" s="3">
        <v>4378.3798828125</v>
      </c>
    </row>
    <row r="6752" ht="12.75" customHeight="1">
      <c r="A6752" s="4">
        <v>45237.0</v>
      </c>
      <c r="B6752" s="2" t="s">
        <v>10</v>
      </c>
      <c r="C6752" s="3">
        <v>3052.919921875</v>
      </c>
      <c r="D6752" s="3">
        <v>3064.57690429688</v>
      </c>
      <c r="E6752" s="3">
        <v>3042.46899414063</v>
      </c>
      <c r="F6752" s="3">
        <v>3057.27001953125</v>
      </c>
    </row>
    <row r="6753" ht="12.75" customHeight="1">
      <c r="A6753" s="4">
        <v>45237.0</v>
      </c>
      <c r="B6753" s="2" t="s">
        <v>7</v>
      </c>
      <c r="C6753" s="3">
        <v>80.9300003051758</v>
      </c>
      <c r="D6753" s="3">
        <v>81.0500030517578</v>
      </c>
      <c r="E6753" s="3">
        <v>77.0899963378906</v>
      </c>
      <c r="F6753" s="3">
        <v>77.370002746582</v>
      </c>
    </row>
    <row r="6754" ht="12.75" customHeight="1">
      <c r="A6754" s="4">
        <v>45238.0</v>
      </c>
      <c r="B6754" s="2" t="s">
        <v>8</v>
      </c>
      <c r="C6754" s="3">
        <v>15093.48046875</v>
      </c>
      <c r="D6754" s="3">
        <v>15287.73046875</v>
      </c>
      <c r="E6754" s="3">
        <v>15086.41015625</v>
      </c>
      <c r="F6754" s="3">
        <v>15229.599609375</v>
      </c>
    </row>
    <row r="6755" ht="12.75" customHeight="1">
      <c r="A6755" s="4">
        <v>45238.0</v>
      </c>
      <c r="B6755" s="2" t="s">
        <v>9</v>
      </c>
      <c r="C6755" s="3">
        <v>19449.599609375</v>
      </c>
      <c r="D6755" s="3">
        <v>19464.400390625</v>
      </c>
      <c r="E6755" s="3">
        <v>19401.5</v>
      </c>
      <c r="F6755" s="3">
        <v>19443.5</v>
      </c>
    </row>
    <row r="6756" ht="12.75" customHeight="1">
      <c r="A6756" s="4">
        <v>45238.0</v>
      </c>
      <c r="B6756" s="2" t="s">
        <v>11</v>
      </c>
      <c r="C6756" s="3">
        <v>32457.23046875</v>
      </c>
      <c r="D6756" s="3">
        <v>32512.169921875</v>
      </c>
      <c r="E6756" s="3">
        <v>32049.33984375</v>
      </c>
      <c r="F6756" s="3">
        <v>32166.48046875</v>
      </c>
    </row>
    <row r="6757" ht="12.75" customHeight="1">
      <c r="A6757" s="4">
        <v>45238.0</v>
      </c>
      <c r="B6757" s="2" t="s">
        <v>6</v>
      </c>
      <c r="C6757" s="3">
        <v>4384.3701171875</v>
      </c>
      <c r="D6757" s="3">
        <v>4391.2001953125</v>
      </c>
      <c r="E6757" s="3">
        <v>4359.759765625</v>
      </c>
      <c r="F6757" s="3">
        <v>4382.77978515625</v>
      </c>
    </row>
    <row r="6758" ht="12.75" customHeight="1">
      <c r="A6758" s="4">
        <v>45238.0</v>
      </c>
      <c r="B6758" s="2" t="s">
        <v>10</v>
      </c>
      <c r="C6758" s="3">
        <v>3051.15307617188</v>
      </c>
      <c r="D6758" s="3">
        <v>3062.99096679688</v>
      </c>
      <c r="E6758" s="3">
        <v>3037.2890625</v>
      </c>
      <c r="F6758" s="3">
        <v>3052.373046875</v>
      </c>
    </row>
    <row r="6759" ht="12.75" customHeight="1">
      <c r="A6759" s="4">
        <v>45238.0</v>
      </c>
      <c r="B6759" s="2" t="s">
        <v>7</v>
      </c>
      <c r="C6759" s="3">
        <v>77.120002746582</v>
      </c>
      <c r="D6759" s="3">
        <v>77.5299987792969</v>
      </c>
      <c r="E6759" s="3">
        <v>74.9100036621094</v>
      </c>
      <c r="F6759" s="3">
        <v>75.3300018310547</v>
      </c>
    </row>
    <row r="6760" ht="12.75" customHeight="1">
      <c r="A6760" s="4">
        <v>45239.0</v>
      </c>
      <c r="B6760" s="2" t="s">
        <v>8</v>
      </c>
      <c r="C6760" s="3">
        <v>15246.5</v>
      </c>
      <c r="D6760" s="3">
        <v>15364.490234375</v>
      </c>
      <c r="E6760" s="3">
        <v>15212.990234375</v>
      </c>
      <c r="F6760" s="3">
        <v>15352.5400390625</v>
      </c>
    </row>
    <row r="6761" ht="12.75" customHeight="1">
      <c r="A6761" s="4">
        <v>45239.0</v>
      </c>
      <c r="B6761" s="2" t="s">
        <v>9</v>
      </c>
      <c r="C6761" s="3">
        <v>19457.400390625</v>
      </c>
      <c r="D6761" s="3">
        <v>19463.900390625</v>
      </c>
      <c r="E6761" s="3">
        <v>19378.349609375</v>
      </c>
      <c r="F6761" s="3">
        <v>19395.30078125</v>
      </c>
    </row>
    <row r="6762" ht="12.75" customHeight="1">
      <c r="A6762" s="4">
        <v>45239.0</v>
      </c>
      <c r="B6762" s="2" t="s">
        <v>11</v>
      </c>
      <c r="C6762" s="3">
        <v>32316.390625</v>
      </c>
      <c r="D6762" s="3">
        <v>32723.7109375</v>
      </c>
      <c r="E6762" s="3">
        <v>32193.19921875</v>
      </c>
      <c r="F6762" s="3">
        <v>32646.4609375</v>
      </c>
    </row>
    <row r="6763" ht="12.75" customHeight="1">
      <c r="A6763" s="4">
        <v>45239.0</v>
      </c>
      <c r="B6763" s="2" t="s">
        <v>6</v>
      </c>
      <c r="C6763" s="3">
        <v>4391.41015625</v>
      </c>
      <c r="D6763" s="3">
        <v>4393.39990234375</v>
      </c>
      <c r="E6763" s="3">
        <v>4343.93994140625</v>
      </c>
      <c r="F6763" s="3">
        <v>4347.35009765625</v>
      </c>
    </row>
    <row r="6764" ht="12.75" customHeight="1">
      <c r="A6764" s="4">
        <v>45239.0</v>
      </c>
      <c r="B6764" s="2" t="s">
        <v>10</v>
      </c>
      <c r="C6764" s="3">
        <v>3047.65307617188</v>
      </c>
      <c r="D6764" s="3">
        <v>3063.46704101563</v>
      </c>
      <c r="E6764" s="3">
        <v>3045.833984375</v>
      </c>
      <c r="F6764" s="3">
        <v>3053.27905273438</v>
      </c>
    </row>
    <row r="6765" ht="12.75" customHeight="1">
      <c r="A6765" s="4">
        <v>45239.0</v>
      </c>
      <c r="B6765" s="2" t="s">
        <v>7</v>
      </c>
      <c r="C6765" s="3">
        <v>75.6500015258789</v>
      </c>
      <c r="D6765" s="3">
        <v>77.1600036621094</v>
      </c>
      <c r="E6765" s="3">
        <v>75.2099990844727</v>
      </c>
      <c r="F6765" s="3">
        <v>75.7399978637695</v>
      </c>
    </row>
    <row r="6766" ht="12.75" customHeight="1">
      <c r="A6766" s="4">
        <v>45240.0</v>
      </c>
      <c r="B6766" s="2" t="s">
        <v>8</v>
      </c>
      <c r="C6766" s="3">
        <v>15296.580078125</v>
      </c>
      <c r="D6766" s="3">
        <v>15309.51953125</v>
      </c>
      <c r="E6766" s="3">
        <v>15171.580078125</v>
      </c>
      <c r="F6766" s="3">
        <v>15234.3896484375</v>
      </c>
    </row>
    <row r="6767" ht="12.75" customHeight="1">
      <c r="A6767" s="4">
        <v>45240.0</v>
      </c>
      <c r="B6767" s="2" t="s">
        <v>9</v>
      </c>
      <c r="C6767" s="3">
        <v>19351.849609375</v>
      </c>
      <c r="D6767" s="3">
        <v>19451.30078125</v>
      </c>
      <c r="E6767" s="3">
        <v>19329.44921875</v>
      </c>
      <c r="F6767" s="3">
        <v>19425.349609375</v>
      </c>
    </row>
    <row r="6768" ht="12.75" customHeight="1">
      <c r="A6768" s="4">
        <v>45240.0</v>
      </c>
      <c r="B6768" s="2" t="s">
        <v>11</v>
      </c>
      <c r="C6768" s="3">
        <v>32491.240234375</v>
      </c>
      <c r="D6768" s="3">
        <v>32598.9296875</v>
      </c>
      <c r="E6768" s="3">
        <v>32248.240234375</v>
      </c>
      <c r="F6768" s="3">
        <v>32568.109375</v>
      </c>
    </row>
    <row r="6769" ht="12.75" customHeight="1">
      <c r="A6769" s="4">
        <v>45240.0</v>
      </c>
      <c r="B6769" s="2" t="s">
        <v>6</v>
      </c>
      <c r="C6769" s="3">
        <v>4364.14990234375</v>
      </c>
      <c r="D6769" s="3">
        <v>4418.02978515625</v>
      </c>
      <c r="E6769" s="3">
        <v>4353.33984375</v>
      </c>
      <c r="F6769" s="3">
        <v>4415.240234375</v>
      </c>
    </row>
    <row r="6770" ht="12.75" customHeight="1">
      <c r="A6770" s="4">
        <v>45240.0</v>
      </c>
      <c r="B6770" s="2" t="s">
        <v>10</v>
      </c>
      <c r="C6770" s="3">
        <v>3043.55908203125</v>
      </c>
      <c r="D6770" s="3">
        <v>3044.0009765625</v>
      </c>
      <c r="E6770" s="3">
        <v>3027.087890625</v>
      </c>
      <c r="F6770" s="3">
        <v>3038.96997070313</v>
      </c>
    </row>
    <row r="6771" ht="12.75" customHeight="1">
      <c r="A6771" s="4">
        <v>45240.0</v>
      </c>
      <c r="B6771" s="2" t="s">
        <v>7</v>
      </c>
      <c r="C6771" s="3">
        <v>75.5899963378906</v>
      </c>
      <c r="D6771" s="3">
        <v>77.7300033569336</v>
      </c>
      <c r="E6771" s="3">
        <v>75.3099975585938</v>
      </c>
      <c r="F6771" s="3">
        <v>77.1699981689453</v>
      </c>
    </row>
    <row r="6772" ht="12.75" customHeight="1">
      <c r="A6772" s="4">
        <v>45243.0</v>
      </c>
      <c r="B6772" s="2" t="s">
        <v>8</v>
      </c>
      <c r="C6772" s="3">
        <v>15285.1201171875</v>
      </c>
      <c r="D6772" s="3">
        <v>15346.7900390625</v>
      </c>
      <c r="E6772" s="3">
        <v>15252.26953125</v>
      </c>
      <c r="F6772" s="3">
        <v>15345.0</v>
      </c>
    </row>
    <row r="6773" ht="12.75" customHeight="1">
      <c r="A6773" s="4">
        <v>45243.0</v>
      </c>
      <c r="B6773" s="2" t="s">
        <v>9</v>
      </c>
      <c r="C6773" s="3">
        <v>19486.75</v>
      </c>
      <c r="D6773" s="3">
        <v>19494.400390625</v>
      </c>
      <c r="E6773" s="3">
        <v>19414.75</v>
      </c>
      <c r="F6773" s="3">
        <v>19443.55078125</v>
      </c>
    </row>
    <row r="6774" ht="12.75" customHeight="1">
      <c r="A6774" s="4">
        <v>45243.0</v>
      </c>
      <c r="B6774" s="2" t="s">
        <v>11</v>
      </c>
      <c r="C6774" s="3">
        <v>32818.1484375</v>
      </c>
      <c r="D6774" s="3">
        <v>32913.30859375</v>
      </c>
      <c r="E6774" s="3">
        <v>32499.279296875</v>
      </c>
      <c r="F6774" s="3">
        <v>32585.109375</v>
      </c>
    </row>
    <row r="6775" ht="12.75" customHeight="1">
      <c r="A6775" s="4">
        <v>45243.0</v>
      </c>
      <c r="B6775" s="2" t="s">
        <v>6</v>
      </c>
      <c r="C6775" s="3">
        <v>4406.66015625</v>
      </c>
      <c r="D6775" s="3">
        <v>4421.759765625</v>
      </c>
      <c r="E6775" s="3">
        <v>4393.81982421875</v>
      </c>
      <c r="F6775" s="3">
        <v>4411.5498046875</v>
      </c>
    </row>
    <row r="6776" ht="12.75" customHeight="1">
      <c r="A6776" s="4">
        <v>45243.0</v>
      </c>
      <c r="B6776" s="2" t="s">
        <v>10</v>
      </c>
      <c r="C6776" s="3">
        <v>3044.03198242188</v>
      </c>
      <c r="D6776" s="3">
        <v>3048.62109375</v>
      </c>
      <c r="E6776" s="3">
        <v>3028.16796875</v>
      </c>
      <c r="F6776" s="3">
        <v>3046.53295898438</v>
      </c>
    </row>
    <row r="6777" ht="12.75" customHeight="1">
      <c r="A6777" s="4">
        <v>45243.0</v>
      </c>
      <c r="B6777" s="2" t="s">
        <v>7</v>
      </c>
      <c r="C6777" s="3">
        <v>77.1500015258789</v>
      </c>
      <c r="D6777" s="3">
        <v>78.6399993896484</v>
      </c>
      <c r="E6777" s="3">
        <v>76.2099990844727</v>
      </c>
      <c r="F6777" s="3">
        <v>78.2600021362305</v>
      </c>
    </row>
    <row r="6778" ht="12.75" customHeight="1">
      <c r="A6778" s="4">
        <v>45244.0</v>
      </c>
      <c r="B6778" s="2" t="s">
        <v>8</v>
      </c>
      <c r="C6778" s="3">
        <v>15358.58984375</v>
      </c>
      <c r="D6778" s="3">
        <v>15632.4404296875</v>
      </c>
      <c r="E6778" s="3">
        <v>15337.599609375</v>
      </c>
      <c r="F6778" s="3">
        <v>15614.4296875</v>
      </c>
    </row>
    <row r="6779" ht="12.75" customHeight="1">
      <c r="A6779" s="4">
        <v>45244.0</v>
      </c>
      <c r="B6779" s="2" t="s">
        <v>11</v>
      </c>
      <c r="C6779" s="3">
        <v>32760.509765625</v>
      </c>
      <c r="D6779" s="3">
        <v>32836.26953125</v>
      </c>
      <c r="E6779" s="3">
        <v>32667.400390625</v>
      </c>
      <c r="F6779" s="3">
        <v>32695.9296875</v>
      </c>
    </row>
    <row r="6780" ht="12.75" customHeight="1">
      <c r="A6780" s="4">
        <v>45244.0</v>
      </c>
      <c r="B6780" s="2" t="s">
        <v>6</v>
      </c>
      <c r="C6780" s="3">
        <v>4458.97021484375</v>
      </c>
      <c r="D6780" s="3">
        <v>4508.669921875</v>
      </c>
      <c r="E6780" s="3">
        <v>4458.97021484375</v>
      </c>
      <c r="F6780" s="3">
        <v>4495.7001953125</v>
      </c>
    </row>
    <row r="6781" ht="12.75" customHeight="1">
      <c r="A6781" s="4">
        <v>45244.0</v>
      </c>
      <c r="B6781" s="2" t="s">
        <v>10</v>
      </c>
      <c r="C6781" s="3">
        <v>3046.81689453125</v>
      </c>
      <c r="D6781" s="3">
        <v>3059.52905273438</v>
      </c>
      <c r="E6781" s="3">
        <v>3044.42602539063</v>
      </c>
      <c r="F6781" s="3">
        <v>3056.07006835938</v>
      </c>
    </row>
    <row r="6782" ht="12.75" customHeight="1">
      <c r="A6782" s="4">
        <v>45244.0</v>
      </c>
      <c r="B6782" s="2" t="s">
        <v>7</v>
      </c>
      <c r="C6782" s="3">
        <v>78.5299987792969</v>
      </c>
      <c r="D6782" s="3">
        <v>79.7699966430664</v>
      </c>
      <c r="E6782" s="3">
        <v>77.7900009155273</v>
      </c>
      <c r="F6782" s="3">
        <v>78.2600021362305</v>
      </c>
    </row>
    <row r="6783" ht="12.75" customHeight="1">
      <c r="A6783" s="4">
        <v>45245.0</v>
      </c>
      <c r="B6783" s="2" t="s">
        <v>8</v>
      </c>
      <c r="C6783" s="3">
        <v>15631.669921875</v>
      </c>
      <c r="D6783" s="3">
        <v>15759.83984375</v>
      </c>
      <c r="E6783" s="3">
        <v>15628.1904296875</v>
      </c>
      <c r="F6783" s="3">
        <v>15748.169921875</v>
      </c>
    </row>
    <row r="6784" ht="12.75" customHeight="1">
      <c r="A6784" s="4">
        <v>45245.0</v>
      </c>
      <c r="B6784" s="2" t="s">
        <v>9</v>
      </c>
      <c r="C6784" s="3">
        <v>19651.400390625</v>
      </c>
      <c r="D6784" s="3">
        <v>19693.19921875</v>
      </c>
      <c r="E6784" s="3">
        <v>19579.650390625</v>
      </c>
      <c r="F6784" s="3">
        <v>19675.44921875</v>
      </c>
    </row>
    <row r="6785" ht="12.75" customHeight="1">
      <c r="A6785" s="4">
        <v>45245.0</v>
      </c>
      <c r="B6785" s="2" t="s">
        <v>11</v>
      </c>
      <c r="C6785" s="3">
        <v>33112.30859375</v>
      </c>
      <c r="D6785" s="3">
        <v>33556.51953125</v>
      </c>
      <c r="E6785" s="3">
        <v>33096.9296875</v>
      </c>
      <c r="F6785" s="3">
        <v>33519.69921875</v>
      </c>
    </row>
    <row r="6786" ht="12.75" customHeight="1">
      <c r="A6786" s="4">
        <v>45245.0</v>
      </c>
      <c r="B6786" s="2" t="s">
        <v>6</v>
      </c>
      <c r="C6786" s="3">
        <v>4505.2998046875</v>
      </c>
      <c r="D6786" s="3">
        <v>4521.169921875</v>
      </c>
      <c r="E6786" s="3">
        <v>4495.31005859375</v>
      </c>
      <c r="F6786" s="3">
        <v>4502.8798828125</v>
      </c>
    </row>
    <row r="6787" ht="12.75" customHeight="1">
      <c r="A6787" s="4">
        <v>45245.0</v>
      </c>
      <c r="B6787" s="2" t="s">
        <v>10</v>
      </c>
      <c r="C6787" s="3">
        <v>3077.02905273438</v>
      </c>
      <c r="D6787" s="3">
        <v>3080.1279296875</v>
      </c>
      <c r="E6787" s="3">
        <v>3064.34594726563</v>
      </c>
      <c r="F6787" s="3">
        <v>3072.8349609375</v>
      </c>
    </row>
    <row r="6788" ht="12.75" customHeight="1">
      <c r="A6788" s="4">
        <v>45245.0</v>
      </c>
      <c r="B6788" s="2" t="s">
        <v>7</v>
      </c>
      <c r="C6788" s="3">
        <v>78.1699981689453</v>
      </c>
      <c r="D6788" s="3">
        <v>78.7699966430664</v>
      </c>
      <c r="E6788" s="3">
        <v>76.3099975585938</v>
      </c>
      <c r="F6788" s="3">
        <v>76.6600036621094</v>
      </c>
    </row>
    <row r="6789" ht="12.75" customHeight="1">
      <c r="A6789" s="4">
        <v>45246.0</v>
      </c>
      <c r="B6789" s="2" t="s">
        <v>8</v>
      </c>
      <c r="C6789" s="3">
        <v>15806.91015625</v>
      </c>
      <c r="D6789" s="3">
        <v>15862.08984375</v>
      </c>
      <c r="E6789" s="3">
        <v>15783.509765625</v>
      </c>
      <c r="F6789" s="3">
        <v>15786.6103515625</v>
      </c>
    </row>
    <row r="6790" ht="12.75" customHeight="1">
      <c r="A6790" s="4">
        <v>45246.0</v>
      </c>
      <c r="B6790" s="2" t="s">
        <v>9</v>
      </c>
      <c r="C6790" s="3">
        <v>19674.69921875</v>
      </c>
      <c r="D6790" s="3">
        <v>19875.25</v>
      </c>
      <c r="E6790" s="3">
        <v>19627.0</v>
      </c>
      <c r="F6790" s="3">
        <v>19765.19921875</v>
      </c>
    </row>
    <row r="6791" ht="12.75" customHeight="1">
      <c r="A6791" s="4">
        <v>45246.0</v>
      </c>
      <c r="B6791" s="2" t="s">
        <v>11</v>
      </c>
      <c r="C6791" s="3">
        <v>33399.58984375</v>
      </c>
      <c r="D6791" s="3">
        <v>33614.12890625</v>
      </c>
      <c r="E6791" s="3">
        <v>33233.83984375</v>
      </c>
      <c r="F6791" s="3">
        <v>33424.41015625</v>
      </c>
    </row>
    <row r="6792" ht="12.75" customHeight="1">
      <c r="A6792" s="4">
        <v>45246.0</v>
      </c>
      <c r="B6792" s="2" t="s">
        <v>6</v>
      </c>
      <c r="C6792" s="3">
        <v>4497.080078125</v>
      </c>
      <c r="D6792" s="3">
        <v>4511.990234375</v>
      </c>
      <c r="E6792" s="3">
        <v>4487.830078125</v>
      </c>
      <c r="F6792" s="3">
        <v>4508.240234375</v>
      </c>
    </row>
    <row r="6793" ht="12.75" customHeight="1">
      <c r="A6793" s="4">
        <v>45246.0</v>
      </c>
      <c r="B6793" s="2" t="s">
        <v>10</v>
      </c>
      <c r="C6793" s="3">
        <v>3066.85498046875</v>
      </c>
      <c r="D6793" s="3">
        <v>3071.45190429688</v>
      </c>
      <c r="E6793" s="3">
        <v>3050.92602539063</v>
      </c>
      <c r="F6793" s="3">
        <v>3050.92602539063</v>
      </c>
    </row>
    <row r="6794" ht="12.75" customHeight="1">
      <c r="A6794" s="4">
        <v>45246.0</v>
      </c>
      <c r="B6794" s="2" t="s">
        <v>7</v>
      </c>
      <c r="C6794" s="3">
        <v>76.5999984741211</v>
      </c>
      <c r="D6794" s="3">
        <v>76.629997253418</v>
      </c>
      <c r="E6794" s="3">
        <v>72.1600036621094</v>
      </c>
      <c r="F6794" s="3">
        <v>72.9000015258789</v>
      </c>
    </row>
    <row r="6795" ht="12.75" customHeight="1">
      <c r="A6795" s="4">
        <v>45247.0</v>
      </c>
      <c r="B6795" s="2" t="s">
        <v>8</v>
      </c>
      <c r="C6795" s="3">
        <v>15828.7802734375</v>
      </c>
      <c r="D6795" s="3">
        <v>15952.4501953125</v>
      </c>
      <c r="E6795" s="3">
        <v>15826.669921875</v>
      </c>
      <c r="F6795" s="3">
        <v>15919.16015625</v>
      </c>
    </row>
    <row r="6796" ht="12.75" customHeight="1">
      <c r="A6796" s="4">
        <v>45247.0</v>
      </c>
      <c r="B6796" s="2" t="s">
        <v>9</v>
      </c>
      <c r="C6796" s="3">
        <v>19674.75</v>
      </c>
      <c r="D6796" s="3">
        <v>19806.0</v>
      </c>
      <c r="E6796" s="3">
        <v>19667.44921875</v>
      </c>
      <c r="F6796" s="3">
        <v>19731.80078125</v>
      </c>
    </row>
    <row r="6797" ht="12.75" customHeight="1">
      <c r="A6797" s="4">
        <v>45247.0</v>
      </c>
      <c r="B6797" s="2" t="s">
        <v>11</v>
      </c>
      <c r="C6797" s="3">
        <v>33344.8515625</v>
      </c>
      <c r="D6797" s="3">
        <v>33599.62890625</v>
      </c>
      <c r="E6797" s="3">
        <v>33263.671875</v>
      </c>
      <c r="F6797" s="3">
        <v>33585.19921875</v>
      </c>
    </row>
    <row r="6798" ht="12.75" customHeight="1">
      <c r="A6798" s="4">
        <v>45247.0</v>
      </c>
      <c r="B6798" s="2" t="s">
        <v>6</v>
      </c>
      <c r="C6798" s="3">
        <v>4509.5498046875</v>
      </c>
      <c r="D6798" s="3">
        <v>4520.1201171875</v>
      </c>
      <c r="E6798" s="3">
        <v>4499.66015625</v>
      </c>
      <c r="F6798" s="3">
        <v>4514.02001953125</v>
      </c>
    </row>
    <row r="6799" ht="12.75" customHeight="1">
      <c r="A6799" s="4">
        <v>45247.0</v>
      </c>
      <c r="B6799" s="2" t="s">
        <v>10</v>
      </c>
      <c r="C6799" s="3">
        <v>3043.6201171875</v>
      </c>
      <c r="D6799" s="3">
        <v>3055.86010742188</v>
      </c>
      <c r="E6799" s="3">
        <v>3033.75</v>
      </c>
      <c r="F6799" s="3">
        <v>3054.3701171875</v>
      </c>
    </row>
    <row r="6800" ht="12.75" customHeight="1">
      <c r="A6800" s="4">
        <v>45247.0</v>
      </c>
      <c r="B6800" s="2" t="s">
        <v>7</v>
      </c>
      <c r="C6800" s="3">
        <v>72.9700012207031</v>
      </c>
      <c r="D6800" s="3">
        <v>75.9899978637695</v>
      </c>
      <c r="E6800" s="3">
        <v>72.75</v>
      </c>
      <c r="F6800" s="3">
        <v>75.8899993896484</v>
      </c>
    </row>
    <row r="6801" ht="12.75" customHeight="1">
      <c r="A6801" s="4">
        <v>45250.0</v>
      </c>
      <c r="B6801" s="2" t="s">
        <v>8</v>
      </c>
      <c r="C6801" s="3">
        <v>15915.240234375</v>
      </c>
      <c r="D6801" s="3">
        <v>15929.9296875</v>
      </c>
      <c r="E6801" s="3">
        <v>15854.8203125</v>
      </c>
      <c r="F6801" s="3">
        <v>15901.330078125</v>
      </c>
    </row>
    <row r="6802" ht="12.75" customHeight="1">
      <c r="A6802" s="4">
        <v>45250.0</v>
      </c>
      <c r="B6802" s="2" t="s">
        <v>9</v>
      </c>
      <c r="C6802" s="3">
        <v>19731.150390625</v>
      </c>
      <c r="D6802" s="3">
        <v>19756.44921875</v>
      </c>
      <c r="E6802" s="3">
        <v>19670.5</v>
      </c>
      <c r="F6802" s="3">
        <v>19694.0</v>
      </c>
    </row>
    <row r="6803" ht="12.75" customHeight="1">
      <c r="A6803" s="4">
        <v>45250.0</v>
      </c>
      <c r="B6803" s="2" t="s">
        <v>11</v>
      </c>
      <c r="C6803" s="3">
        <v>33559.62109375</v>
      </c>
      <c r="D6803" s="3">
        <v>33853.4609375</v>
      </c>
      <c r="E6803" s="3">
        <v>33352.69140625</v>
      </c>
      <c r="F6803" s="3">
        <v>33388.03125</v>
      </c>
    </row>
    <row r="6804" ht="12.75" customHeight="1">
      <c r="A6804" s="4">
        <v>45250.0</v>
      </c>
      <c r="B6804" s="2" t="s">
        <v>6</v>
      </c>
      <c r="C6804" s="3">
        <v>4511.7001953125</v>
      </c>
      <c r="D6804" s="3">
        <v>4557.10986328125</v>
      </c>
      <c r="E6804" s="3">
        <v>4510.35986328125</v>
      </c>
      <c r="F6804" s="3">
        <v>4547.3798828125</v>
      </c>
    </row>
    <row r="6805" ht="12.75" customHeight="1">
      <c r="A6805" s="4">
        <v>45250.0</v>
      </c>
      <c r="B6805" s="2" t="s">
        <v>10</v>
      </c>
      <c r="C6805" s="3">
        <v>3056.92700195313</v>
      </c>
      <c r="D6805" s="3">
        <v>3072.51293945313</v>
      </c>
      <c r="E6805" s="3">
        <v>3043.51489257813</v>
      </c>
      <c r="F6805" s="3">
        <v>3068.31909179688</v>
      </c>
    </row>
    <row r="6806" ht="12.75" customHeight="1">
      <c r="A6806" s="4">
        <v>45250.0</v>
      </c>
      <c r="B6806" s="2" t="s">
        <v>7</v>
      </c>
      <c r="C6806" s="3">
        <v>75.6500015258789</v>
      </c>
      <c r="D6806" s="3">
        <v>78.2200012207031</v>
      </c>
      <c r="E6806" s="3">
        <v>75.6500015258789</v>
      </c>
      <c r="F6806" s="3">
        <v>77.5999984741211</v>
      </c>
    </row>
    <row r="6807" ht="12.75" customHeight="1">
      <c r="A6807" s="4">
        <v>45251.0</v>
      </c>
      <c r="B6807" s="2" t="s">
        <v>8</v>
      </c>
      <c r="C6807" s="3">
        <v>15911.01953125</v>
      </c>
      <c r="D6807" s="3">
        <v>15948.0703125</v>
      </c>
      <c r="E6807" s="3">
        <v>15891.3095703125</v>
      </c>
      <c r="F6807" s="3">
        <v>15900.5302734375</v>
      </c>
    </row>
    <row r="6808" ht="12.75" customHeight="1">
      <c r="A6808" s="4">
        <v>45251.0</v>
      </c>
      <c r="B6808" s="2" t="s">
        <v>9</v>
      </c>
      <c r="C6808" s="3">
        <v>19770.900390625</v>
      </c>
      <c r="D6808" s="3">
        <v>19829.099609375</v>
      </c>
      <c r="E6808" s="3">
        <v>19754.05078125</v>
      </c>
      <c r="F6808" s="3">
        <v>19783.400390625</v>
      </c>
    </row>
    <row r="6809" ht="12.75" customHeight="1">
      <c r="A6809" s="4">
        <v>45251.0</v>
      </c>
      <c r="B6809" s="2" t="s">
        <v>11</v>
      </c>
      <c r="C6809" s="3">
        <v>33453.1484375</v>
      </c>
      <c r="D6809" s="3">
        <v>33460.3203125</v>
      </c>
      <c r="E6809" s="3">
        <v>33254.73046875</v>
      </c>
      <c r="F6809" s="3">
        <v>33354.140625</v>
      </c>
    </row>
    <row r="6810" ht="12.75" customHeight="1">
      <c r="A6810" s="4">
        <v>45251.0</v>
      </c>
      <c r="B6810" s="2" t="s">
        <v>6</v>
      </c>
      <c r="C6810" s="3">
        <v>4538.77001953125</v>
      </c>
      <c r="D6810" s="3">
        <v>4542.14013671875</v>
      </c>
      <c r="E6810" s="3">
        <v>4525.509765625</v>
      </c>
      <c r="F6810" s="3">
        <v>4538.18994140625</v>
      </c>
    </row>
    <row r="6811" ht="12.75" customHeight="1">
      <c r="A6811" s="4">
        <v>45251.0</v>
      </c>
      <c r="B6811" s="2" t="s">
        <v>10</v>
      </c>
      <c r="C6811" s="3">
        <v>3074.82788085938</v>
      </c>
      <c r="D6811" s="3">
        <v>3089.77392578125</v>
      </c>
      <c r="E6811" s="3">
        <v>3063.34497070313</v>
      </c>
      <c r="F6811" s="3">
        <v>3067.93310546875</v>
      </c>
    </row>
    <row r="6812" ht="12.75" customHeight="1">
      <c r="A6812" s="4">
        <v>45251.0</v>
      </c>
      <c r="B6812" s="2" t="s">
        <v>7</v>
      </c>
      <c r="C6812" s="3">
        <v>77.6500015258789</v>
      </c>
      <c r="D6812" s="3">
        <v>77.9199981689453</v>
      </c>
      <c r="E6812" s="3">
        <v>76.9199981689453</v>
      </c>
      <c r="F6812" s="3">
        <v>77.7699966430664</v>
      </c>
    </row>
    <row r="6813" ht="12.75" customHeight="1">
      <c r="A6813" s="4">
        <v>45252.0</v>
      </c>
      <c r="B6813" s="2" t="s">
        <v>8</v>
      </c>
      <c r="C6813" s="3">
        <v>15965.1298828125</v>
      </c>
      <c r="D6813" s="3">
        <v>15998.41015625</v>
      </c>
      <c r="E6813" s="3">
        <v>15931.740234375</v>
      </c>
      <c r="F6813" s="3">
        <v>15957.8203125</v>
      </c>
    </row>
    <row r="6814" ht="12.75" customHeight="1">
      <c r="A6814" s="4">
        <v>45252.0</v>
      </c>
      <c r="B6814" s="2" t="s">
        <v>9</v>
      </c>
      <c r="C6814" s="3">
        <v>19784.0</v>
      </c>
      <c r="D6814" s="3">
        <v>19825.55078125</v>
      </c>
      <c r="E6814" s="3">
        <v>19703.849609375</v>
      </c>
      <c r="F6814" s="3">
        <v>19811.849609375</v>
      </c>
    </row>
    <row r="6815" ht="12.75" customHeight="1">
      <c r="A6815" s="4">
        <v>45252.0</v>
      </c>
      <c r="B6815" s="2" t="s">
        <v>11</v>
      </c>
      <c r="C6815" s="3">
        <v>33182.98828125</v>
      </c>
      <c r="D6815" s="3">
        <v>33593.5</v>
      </c>
      <c r="E6815" s="3">
        <v>33182.98828125</v>
      </c>
      <c r="F6815" s="3">
        <v>33451.828125</v>
      </c>
    </row>
    <row r="6816" ht="12.75" customHeight="1">
      <c r="A6816" s="4">
        <v>45252.0</v>
      </c>
      <c r="B6816" s="2" t="s">
        <v>6</v>
      </c>
      <c r="C6816" s="3">
        <v>4553.0400390625</v>
      </c>
      <c r="D6816" s="3">
        <v>4568.43017578125</v>
      </c>
      <c r="E6816" s="3">
        <v>4545.0498046875</v>
      </c>
      <c r="F6816" s="3">
        <v>4556.6201171875</v>
      </c>
    </row>
    <row r="6817" ht="12.75" customHeight="1">
      <c r="A6817" s="4">
        <v>45252.0</v>
      </c>
      <c r="B6817" s="2" t="s">
        <v>10</v>
      </c>
      <c r="C6817" s="3">
        <v>3060.498046875</v>
      </c>
      <c r="D6817" s="3">
        <v>3067.962890625</v>
      </c>
      <c r="E6817" s="3">
        <v>3043.61108398438</v>
      </c>
      <c r="F6817" s="3">
        <v>3043.61108398438</v>
      </c>
    </row>
    <row r="6818" ht="12.75" customHeight="1">
      <c r="A6818" s="4">
        <v>45252.0</v>
      </c>
      <c r="B6818" s="2" t="s">
        <v>7</v>
      </c>
      <c r="C6818" s="3">
        <v>77.7699966430664</v>
      </c>
      <c r="D6818" s="3">
        <v>77.9700012207031</v>
      </c>
      <c r="E6818" s="3">
        <v>73.7900009155273</v>
      </c>
      <c r="F6818" s="3">
        <v>77.0999984741211</v>
      </c>
    </row>
    <row r="6819" ht="12.75" customHeight="1">
      <c r="A6819" s="4">
        <v>45253.0</v>
      </c>
      <c r="B6819" s="2" t="s">
        <v>8</v>
      </c>
      <c r="C6819" s="3">
        <v>15976.6201171875</v>
      </c>
      <c r="D6819" s="3">
        <v>16005.4501953125</v>
      </c>
      <c r="E6819" s="3">
        <v>15958.0595703125</v>
      </c>
      <c r="F6819" s="3">
        <v>15994.73046875</v>
      </c>
    </row>
    <row r="6820" ht="12.75" customHeight="1">
      <c r="A6820" s="4">
        <v>45253.0</v>
      </c>
      <c r="B6820" s="2" t="s">
        <v>9</v>
      </c>
      <c r="C6820" s="3">
        <v>19828.44921875</v>
      </c>
      <c r="D6820" s="3">
        <v>19875.150390625</v>
      </c>
      <c r="E6820" s="3">
        <v>19786.75</v>
      </c>
      <c r="F6820" s="3">
        <v>19802.0</v>
      </c>
    </row>
    <row r="6821" ht="12.75" customHeight="1">
      <c r="A6821" s="4">
        <v>45253.0</v>
      </c>
      <c r="B6821" s="2" t="s">
        <v>10</v>
      </c>
      <c r="C6821" s="3">
        <v>3041.67797851563</v>
      </c>
      <c r="D6821" s="3">
        <v>3062.86694335938</v>
      </c>
      <c r="E6821" s="3">
        <v>3034.29711914063</v>
      </c>
      <c r="F6821" s="3">
        <v>3061.85595703125</v>
      </c>
    </row>
    <row r="6822" ht="12.75" customHeight="1">
      <c r="A6822" s="4">
        <v>45254.0</v>
      </c>
      <c r="B6822" s="2" t="s">
        <v>8</v>
      </c>
      <c r="C6822" s="3">
        <v>15988.1904296875</v>
      </c>
      <c r="D6822" s="3">
        <v>16041.169921875</v>
      </c>
      <c r="E6822" s="3">
        <v>15972.669921875</v>
      </c>
      <c r="F6822" s="3">
        <v>16029.490234375</v>
      </c>
    </row>
    <row r="6823" ht="12.75" customHeight="1">
      <c r="A6823" s="4">
        <v>45254.0</v>
      </c>
      <c r="B6823" s="2" t="s">
        <v>9</v>
      </c>
      <c r="C6823" s="3">
        <v>19809.599609375</v>
      </c>
      <c r="D6823" s="3">
        <v>19832.849609375</v>
      </c>
      <c r="E6823" s="3">
        <v>19768.849609375</v>
      </c>
      <c r="F6823" s="3">
        <v>19794.69921875</v>
      </c>
    </row>
    <row r="6824" ht="12.75" customHeight="1">
      <c r="A6824" s="4">
        <v>45254.0</v>
      </c>
      <c r="B6824" s="2" t="s">
        <v>11</v>
      </c>
      <c r="C6824" s="3">
        <v>33752.05078125</v>
      </c>
      <c r="D6824" s="3">
        <v>33817.859375</v>
      </c>
      <c r="E6824" s="3">
        <v>33622.5703125</v>
      </c>
      <c r="F6824" s="3">
        <v>33625.53125</v>
      </c>
    </row>
    <row r="6825" ht="12.75" customHeight="1">
      <c r="A6825" s="4">
        <v>45254.0</v>
      </c>
      <c r="B6825" s="2" t="s">
        <v>6</v>
      </c>
      <c r="C6825" s="3">
        <v>4555.83984375</v>
      </c>
      <c r="D6825" s="3">
        <v>4560.31005859375</v>
      </c>
      <c r="E6825" s="3">
        <v>4552.7998046875</v>
      </c>
      <c r="F6825" s="3">
        <v>4559.33984375</v>
      </c>
    </row>
    <row r="6826" ht="12.75" customHeight="1">
      <c r="A6826" s="4">
        <v>45254.0</v>
      </c>
      <c r="B6826" s="2" t="s">
        <v>10</v>
      </c>
      <c r="C6826" s="3">
        <v>3060.3310546875</v>
      </c>
      <c r="D6826" s="3">
        <v>3060.3310546875</v>
      </c>
      <c r="E6826" s="3">
        <v>3037.20092773438</v>
      </c>
      <c r="F6826" s="3">
        <v>3040.97192382813</v>
      </c>
    </row>
    <row r="6827" ht="12.75" customHeight="1">
      <c r="A6827" s="4">
        <v>45254.0</v>
      </c>
      <c r="B6827" s="2" t="s">
        <v>7</v>
      </c>
      <c r="C6827" s="3">
        <v>76.7900009155273</v>
      </c>
      <c r="D6827" s="3">
        <v>77.0899963378906</v>
      </c>
      <c r="E6827" s="3">
        <v>75.0699996948242</v>
      </c>
      <c r="F6827" s="3">
        <v>75.5400009155273</v>
      </c>
    </row>
    <row r="6828" ht="12.75" customHeight="1">
      <c r="A6828" s="4">
        <v>45257.0</v>
      </c>
      <c r="B6828" s="2" t="s">
        <v>8</v>
      </c>
      <c r="C6828" s="3">
        <v>16007.259765625</v>
      </c>
      <c r="D6828" s="3">
        <v>16039.419921875</v>
      </c>
      <c r="E6828" s="3">
        <v>15957.9599609375</v>
      </c>
      <c r="F6828" s="3">
        <v>15966.3701171875</v>
      </c>
    </row>
    <row r="6829" ht="12.75" customHeight="1">
      <c r="A6829" s="4">
        <v>45257.0</v>
      </c>
      <c r="B6829" s="2" t="s">
        <v>11</v>
      </c>
      <c r="C6829" s="3">
        <v>33710.03125</v>
      </c>
      <c r="D6829" s="3">
        <v>33811.41015625</v>
      </c>
      <c r="E6829" s="3">
        <v>33397.0390625</v>
      </c>
      <c r="F6829" s="3">
        <v>33447.671875</v>
      </c>
    </row>
    <row r="6830" ht="12.75" customHeight="1">
      <c r="A6830" s="4">
        <v>45257.0</v>
      </c>
      <c r="B6830" s="2" t="s">
        <v>6</v>
      </c>
      <c r="C6830" s="3">
        <v>4554.85986328125</v>
      </c>
      <c r="D6830" s="3">
        <v>4560.52001953125</v>
      </c>
      <c r="E6830" s="3">
        <v>4546.31982421875</v>
      </c>
      <c r="F6830" s="3">
        <v>4550.43017578125</v>
      </c>
    </row>
    <row r="6831" ht="12.75" customHeight="1">
      <c r="A6831" s="4">
        <v>45257.0</v>
      </c>
      <c r="B6831" s="2" t="s">
        <v>10</v>
      </c>
      <c r="C6831" s="3">
        <v>3038.18603515625</v>
      </c>
      <c r="D6831" s="3">
        <v>3038.35791015625</v>
      </c>
      <c r="E6831" s="3">
        <v>3015.00805664063</v>
      </c>
      <c r="F6831" s="3">
        <v>3031.69995117188</v>
      </c>
    </row>
    <row r="6832" ht="12.75" customHeight="1">
      <c r="A6832" s="4">
        <v>45257.0</v>
      </c>
      <c r="B6832" s="2" t="s">
        <v>7</v>
      </c>
      <c r="C6832" s="3">
        <v>75.3099975585938</v>
      </c>
      <c r="D6832" s="3">
        <v>76.2300033569336</v>
      </c>
      <c r="E6832" s="3">
        <v>74.0599975585938</v>
      </c>
      <c r="F6832" s="3">
        <v>74.8600006103516</v>
      </c>
    </row>
    <row r="6833" ht="12.75" customHeight="1">
      <c r="A6833" s="4">
        <v>45258.0</v>
      </c>
      <c r="B6833" s="2" t="s">
        <v>8</v>
      </c>
      <c r="C6833" s="3">
        <v>15939.1904296875</v>
      </c>
      <c r="D6833" s="3">
        <v>15993.419921875</v>
      </c>
      <c r="E6833" s="3">
        <v>15915.400390625</v>
      </c>
      <c r="F6833" s="3">
        <v>15992.669921875</v>
      </c>
    </row>
    <row r="6834" ht="12.75" customHeight="1">
      <c r="A6834" s="4">
        <v>45258.0</v>
      </c>
      <c r="B6834" s="2" t="s">
        <v>9</v>
      </c>
      <c r="C6834" s="3">
        <v>19844.650390625</v>
      </c>
      <c r="D6834" s="3">
        <v>19916.849609375</v>
      </c>
      <c r="E6834" s="3">
        <v>19800.0</v>
      </c>
      <c r="F6834" s="3">
        <v>19889.69921875</v>
      </c>
    </row>
    <row r="6835" ht="12.75" customHeight="1">
      <c r="A6835" s="4">
        <v>45258.0</v>
      </c>
      <c r="B6835" s="2" t="s">
        <v>11</v>
      </c>
      <c r="C6835" s="3">
        <v>33520.390625</v>
      </c>
      <c r="D6835" s="3">
        <v>33545.8515625</v>
      </c>
      <c r="E6835" s="3">
        <v>33298.0390625</v>
      </c>
      <c r="F6835" s="3">
        <v>33408.390625</v>
      </c>
    </row>
    <row r="6836" ht="12.75" customHeight="1">
      <c r="A6836" s="4">
        <v>45258.0</v>
      </c>
      <c r="B6836" s="2" t="s">
        <v>6</v>
      </c>
      <c r="C6836" s="3">
        <v>4545.5498046875</v>
      </c>
      <c r="D6836" s="3">
        <v>4568.14013671875</v>
      </c>
      <c r="E6836" s="3">
        <v>4540.509765625</v>
      </c>
      <c r="F6836" s="3">
        <v>4554.89013671875</v>
      </c>
    </row>
    <row r="6837" ht="12.75" customHeight="1">
      <c r="A6837" s="4">
        <v>45258.0</v>
      </c>
      <c r="B6837" s="2" t="s">
        <v>10</v>
      </c>
      <c r="C6837" s="3">
        <v>3028.60009765625</v>
      </c>
      <c r="D6837" s="3">
        <v>3039.68994140625</v>
      </c>
      <c r="E6837" s="3">
        <v>3020.22998046875</v>
      </c>
      <c r="F6837" s="3">
        <v>3038.55004882813</v>
      </c>
    </row>
    <row r="6838" ht="12.75" customHeight="1">
      <c r="A6838" s="4">
        <v>45258.0</v>
      </c>
      <c r="B6838" s="2" t="s">
        <v>7</v>
      </c>
      <c r="C6838" s="3">
        <v>75.0699996948242</v>
      </c>
      <c r="D6838" s="3">
        <v>77.0199966430664</v>
      </c>
      <c r="E6838" s="3">
        <v>74.6399993896484</v>
      </c>
      <c r="F6838" s="3">
        <v>76.4100036621094</v>
      </c>
    </row>
    <row r="6839" ht="12.75" customHeight="1">
      <c r="A6839" s="4">
        <v>45259.0</v>
      </c>
      <c r="B6839" s="2" t="s">
        <v>8</v>
      </c>
      <c r="C6839" s="3">
        <v>16013.16015625</v>
      </c>
      <c r="D6839" s="3">
        <v>16208.9697265625</v>
      </c>
      <c r="E6839" s="3">
        <v>16010.48046875</v>
      </c>
      <c r="F6839" s="3">
        <v>16166.4501953125</v>
      </c>
    </row>
    <row r="6840" ht="12.75" customHeight="1">
      <c r="A6840" s="4">
        <v>45259.0</v>
      </c>
      <c r="B6840" s="2" t="s">
        <v>9</v>
      </c>
      <c r="C6840" s="3">
        <v>19976.55078125</v>
      </c>
      <c r="D6840" s="3">
        <v>20104.650390625</v>
      </c>
      <c r="E6840" s="3">
        <v>19956.30078125</v>
      </c>
      <c r="F6840" s="3">
        <v>20096.599609375</v>
      </c>
    </row>
    <row r="6841" ht="12.75" customHeight="1">
      <c r="A6841" s="4">
        <v>45259.0</v>
      </c>
      <c r="B6841" s="2" t="s">
        <v>11</v>
      </c>
      <c r="C6841" s="3">
        <v>33244.4296875</v>
      </c>
      <c r="D6841" s="3">
        <v>33516.23046875</v>
      </c>
      <c r="E6841" s="3">
        <v>33179.0703125</v>
      </c>
      <c r="F6841" s="3">
        <v>33321.21875</v>
      </c>
    </row>
    <row r="6842" ht="12.75" customHeight="1">
      <c r="A6842" s="4">
        <v>45259.0</v>
      </c>
      <c r="B6842" s="2" t="s">
        <v>6</v>
      </c>
      <c r="C6842" s="3">
        <v>4571.83984375</v>
      </c>
      <c r="D6842" s="3">
        <v>4587.64013671875</v>
      </c>
      <c r="E6842" s="3">
        <v>4547.14990234375</v>
      </c>
      <c r="F6842" s="3">
        <v>4550.580078125</v>
      </c>
    </row>
    <row r="6843" ht="12.75" customHeight="1">
      <c r="A6843" s="4">
        <v>45259.0</v>
      </c>
      <c r="B6843" s="2" t="s">
        <v>10</v>
      </c>
      <c r="C6843" s="3">
        <v>3038.46411132813</v>
      </c>
      <c r="D6843" s="3">
        <v>3038.97705078125</v>
      </c>
      <c r="E6843" s="3">
        <v>3017.66088867188</v>
      </c>
      <c r="F6843" s="3">
        <v>3021.68701171875</v>
      </c>
    </row>
    <row r="6844" ht="12.75" customHeight="1">
      <c r="A6844" s="4">
        <v>45259.0</v>
      </c>
      <c r="B6844" s="2" t="s">
        <v>7</v>
      </c>
      <c r="C6844" s="3">
        <v>76.5599975585938</v>
      </c>
      <c r="D6844" s="3">
        <v>78.0899963378906</v>
      </c>
      <c r="E6844" s="3">
        <v>75.6699981689453</v>
      </c>
      <c r="F6844" s="3">
        <v>77.8600006103516</v>
      </c>
    </row>
    <row r="6845" ht="12.75" customHeight="1">
      <c r="A6845" s="4">
        <v>45260.0</v>
      </c>
      <c r="B6845" s="2" t="s">
        <v>8</v>
      </c>
      <c r="C6845" s="3">
        <v>16204.740234375</v>
      </c>
      <c r="D6845" s="3">
        <v>16262.9599609375</v>
      </c>
      <c r="E6845" s="3">
        <v>16169.1103515625</v>
      </c>
      <c r="F6845" s="3">
        <v>16215.4296875</v>
      </c>
    </row>
    <row r="6846" ht="12.75" customHeight="1">
      <c r="A6846" s="4">
        <v>45260.0</v>
      </c>
      <c r="B6846" s="2" t="s">
        <v>9</v>
      </c>
      <c r="C6846" s="3">
        <v>20108.5</v>
      </c>
      <c r="D6846" s="3">
        <v>20158.69921875</v>
      </c>
      <c r="E6846" s="3">
        <v>20015.849609375</v>
      </c>
      <c r="F6846" s="3">
        <v>20133.150390625</v>
      </c>
    </row>
    <row r="6847" ht="12.75" customHeight="1">
      <c r="A6847" s="4">
        <v>45260.0</v>
      </c>
      <c r="B6847" s="2" t="s">
        <v>11</v>
      </c>
      <c r="C6847" s="3">
        <v>33260.140625</v>
      </c>
      <c r="D6847" s="3">
        <v>33486.890625</v>
      </c>
      <c r="E6847" s="3">
        <v>33161.0703125</v>
      </c>
      <c r="F6847" s="3">
        <v>33486.890625</v>
      </c>
    </row>
    <row r="6848" ht="12.75" customHeight="1">
      <c r="A6848" s="4">
        <v>45260.0</v>
      </c>
      <c r="B6848" s="2" t="s">
        <v>6</v>
      </c>
      <c r="C6848" s="3">
        <v>4554.8701171875</v>
      </c>
      <c r="D6848" s="3">
        <v>4569.89013671875</v>
      </c>
      <c r="E6848" s="3">
        <v>4537.240234375</v>
      </c>
      <c r="F6848" s="3">
        <v>4567.7998046875</v>
      </c>
    </row>
    <row r="6849" ht="12.75" customHeight="1">
      <c r="A6849" s="4">
        <v>45260.0</v>
      </c>
      <c r="B6849" s="2" t="s">
        <v>10</v>
      </c>
      <c r="C6849" s="3">
        <v>3021.10302734375</v>
      </c>
      <c r="D6849" s="3">
        <v>3030.90893554688</v>
      </c>
      <c r="E6849" s="3">
        <v>3013.76806640625</v>
      </c>
      <c r="F6849" s="3">
        <v>3029.67309570313</v>
      </c>
    </row>
    <row r="6850" ht="12.75" customHeight="1">
      <c r="A6850" s="4">
        <v>45260.0</v>
      </c>
      <c r="B6850" s="2" t="s">
        <v>7</v>
      </c>
      <c r="C6850" s="3">
        <v>77.75</v>
      </c>
      <c r="D6850" s="3">
        <v>79.5999984741211</v>
      </c>
      <c r="E6850" s="3">
        <v>75.0500030517578</v>
      </c>
      <c r="F6850" s="3">
        <v>75.9599990844727</v>
      </c>
    </row>
    <row r="6851" ht="12.75" customHeight="1">
      <c r="A6851" s="4">
        <v>45261.0</v>
      </c>
      <c r="B6851" s="2" t="s">
        <v>8</v>
      </c>
      <c r="C6851" s="3">
        <v>16296.919921875</v>
      </c>
      <c r="D6851" s="3">
        <v>16399.060546875</v>
      </c>
      <c r="E6851" s="3">
        <v>16279.4501953125</v>
      </c>
      <c r="F6851" s="3">
        <v>16397.51953125</v>
      </c>
    </row>
    <row r="6852" ht="12.75" customHeight="1">
      <c r="A6852" s="4">
        <v>45261.0</v>
      </c>
      <c r="B6852" s="2" t="s">
        <v>9</v>
      </c>
      <c r="C6852" s="3">
        <v>20194.099609375</v>
      </c>
      <c r="D6852" s="3">
        <v>20291.55078125</v>
      </c>
      <c r="E6852" s="3">
        <v>20183.69921875</v>
      </c>
      <c r="F6852" s="3">
        <v>20267.900390625</v>
      </c>
    </row>
    <row r="6853" ht="12.75" customHeight="1">
      <c r="A6853" s="4">
        <v>45261.0</v>
      </c>
      <c r="B6853" s="2" t="s">
        <v>11</v>
      </c>
      <c r="C6853" s="3">
        <v>33537.44140625</v>
      </c>
      <c r="D6853" s="3">
        <v>33551.5703125</v>
      </c>
      <c r="E6853" s="3">
        <v>33397.421875</v>
      </c>
      <c r="F6853" s="3">
        <v>33431.51171875</v>
      </c>
    </row>
    <row r="6854" ht="12.75" customHeight="1">
      <c r="A6854" s="4">
        <v>45261.0</v>
      </c>
      <c r="B6854" s="2" t="s">
        <v>6</v>
      </c>
      <c r="C6854" s="3">
        <v>4559.43017578125</v>
      </c>
      <c r="D6854" s="3">
        <v>4599.39013671875</v>
      </c>
      <c r="E6854" s="3">
        <v>4554.7099609375</v>
      </c>
      <c r="F6854" s="3">
        <v>4594.6298828125</v>
      </c>
    </row>
    <row r="6855" ht="12.75" customHeight="1">
      <c r="A6855" s="4">
        <v>45261.0</v>
      </c>
      <c r="B6855" s="2" t="s">
        <v>10</v>
      </c>
      <c r="C6855" s="3">
        <v>3027.35302734375</v>
      </c>
      <c r="D6855" s="3">
        <v>3035.76000976563</v>
      </c>
      <c r="E6855" s="3">
        <v>3010.23291015625</v>
      </c>
      <c r="F6855" s="3">
        <v>3031.63598632813</v>
      </c>
    </row>
    <row r="6856" ht="12.75" customHeight="1">
      <c r="A6856" s="4">
        <v>45261.0</v>
      </c>
      <c r="B6856" s="2" t="s">
        <v>7</v>
      </c>
      <c r="C6856" s="3">
        <v>75.5899963378906</v>
      </c>
      <c r="D6856" s="3">
        <v>76.7600021362305</v>
      </c>
      <c r="E6856" s="3">
        <v>73.9300003051758</v>
      </c>
      <c r="F6856" s="3">
        <v>74.0699996948242</v>
      </c>
    </row>
    <row r="6857" ht="12.75" customHeight="1">
      <c r="A6857" s="4">
        <v>45264.0</v>
      </c>
      <c r="B6857" s="2" t="s">
        <v>8</v>
      </c>
      <c r="C6857" s="3">
        <v>16390.169921875</v>
      </c>
      <c r="D6857" s="3">
        <v>16455.6796875</v>
      </c>
      <c r="E6857" s="3">
        <v>16386.80078125</v>
      </c>
      <c r="F6857" s="3">
        <v>16404.759765625</v>
      </c>
    </row>
    <row r="6858" ht="12.75" customHeight="1">
      <c r="A6858" s="4">
        <v>45264.0</v>
      </c>
      <c r="B6858" s="2" t="s">
        <v>9</v>
      </c>
      <c r="C6858" s="3">
        <v>20601.94921875</v>
      </c>
      <c r="D6858" s="3">
        <v>20702.650390625</v>
      </c>
      <c r="E6858" s="3">
        <v>20507.75</v>
      </c>
      <c r="F6858" s="3">
        <v>20686.80078125</v>
      </c>
    </row>
    <row r="6859" ht="12.75" customHeight="1">
      <c r="A6859" s="4">
        <v>45264.0</v>
      </c>
      <c r="B6859" s="2" t="s">
        <v>11</v>
      </c>
      <c r="C6859" s="3">
        <v>33318.0703125</v>
      </c>
      <c r="D6859" s="3">
        <v>33324.37890625</v>
      </c>
      <c r="E6859" s="3">
        <v>33023.0390625</v>
      </c>
      <c r="F6859" s="3">
        <v>33231.26953125</v>
      </c>
    </row>
    <row r="6860" ht="12.75" customHeight="1">
      <c r="A6860" s="4">
        <v>45264.0</v>
      </c>
      <c r="B6860" s="2" t="s">
        <v>6</v>
      </c>
      <c r="C6860" s="3">
        <v>4564.3701171875</v>
      </c>
      <c r="D6860" s="3">
        <v>4572.3701171875</v>
      </c>
      <c r="E6860" s="3">
        <v>4546.72021484375</v>
      </c>
      <c r="F6860" s="3">
        <v>4569.77978515625</v>
      </c>
    </row>
    <row r="6861" ht="12.75" customHeight="1">
      <c r="A6861" s="4">
        <v>45264.0</v>
      </c>
      <c r="B6861" s="2" t="s">
        <v>10</v>
      </c>
      <c r="C6861" s="3">
        <v>3033.29809570313</v>
      </c>
      <c r="D6861" s="3">
        <v>3038.97900390625</v>
      </c>
      <c r="E6861" s="3">
        <v>3022.34790039063</v>
      </c>
      <c r="F6861" s="3">
        <v>3022.9140625</v>
      </c>
    </row>
    <row r="6862" ht="12.75" customHeight="1">
      <c r="A6862" s="4">
        <v>45264.0</v>
      </c>
      <c r="B6862" s="2" t="s">
        <v>7</v>
      </c>
      <c r="C6862" s="3">
        <v>74.5800018310547</v>
      </c>
      <c r="D6862" s="3">
        <v>75.0299987792969</v>
      </c>
      <c r="E6862" s="3">
        <v>72.629997253418</v>
      </c>
      <c r="F6862" s="3">
        <v>73.0400009155273</v>
      </c>
    </row>
    <row r="6863" ht="12.75" customHeight="1">
      <c r="A6863" s="4">
        <v>45265.0</v>
      </c>
      <c r="B6863" s="2" t="s">
        <v>8</v>
      </c>
      <c r="C6863" s="3">
        <v>16405.140625</v>
      </c>
      <c r="D6863" s="3">
        <v>16551.33984375</v>
      </c>
      <c r="E6863" s="3">
        <v>16394.01953125</v>
      </c>
      <c r="F6863" s="3">
        <v>16533.109375</v>
      </c>
    </row>
    <row r="6864" ht="12.75" customHeight="1">
      <c r="A6864" s="4">
        <v>45265.0</v>
      </c>
      <c r="B6864" s="2" t="s">
        <v>9</v>
      </c>
      <c r="C6864" s="3">
        <v>20808.900390625</v>
      </c>
      <c r="D6864" s="3">
        <v>20864.05078125</v>
      </c>
      <c r="E6864" s="3">
        <v>20711.150390625</v>
      </c>
      <c r="F6864" s="3">
        <v>20855.099609375</v>
      </c>
    </row>
    <row r="6865" ht="12.75" customHeight="1">
      <c r="A6865" s="4">
        <v>45265.0</v>
      </c>
      <c r="B6865" s="2" t="s">
        <v>11</v>
      </c>
      <c r="C6865" s="3">
        <v>33022.37890625</v>
      </c>
      <c r="D6865" s="3">
        <v>33089.8203125</v>
      </c>
      <c r="E6865" s="3">
        <v>32726.6796875</v>
      </c>
      <c r="F6865" s="3">
        <v>32775.8203125</v>
      </c>
    </row>
    <row r="6866" ht="12.75" customHeight="1">
      <c r="A6866" s="4">
        <v>45265.0</v>
      </c>
      <c r="B6866" s="2" t="s">
        <v>6</v>
      </c>
      <c r="C6866" s="3">
        <v>4557.25</v>
      </c>
      <c r="D6866" s="3">
        <v>4578.56005859375</v>
      </c>
      <c r="E6866" s="3">
        <v>4551.68017578125</v>
      </c>
      <c r="F6866" s="3">
        <v>4567.18017578125</v>
      </c>
    </row>
    <row r="6867" ht="12.75" customHeight="1">
      <c r="A6867" s="4">
        <v>45265.0</v>
      </c>
      <c r="B6867" s="2" t="s">
        <v>10</v>
      </c>
      <c r="C6867" s="3">
        <v>3017.01000976563</v>
      </c>
      <c r="D6867" s="3">
        <v>3017.01000976563</v>
      </c>
      <c r="E6867" s="3">
        <v>2972.2958984375</v>
      </c>
      <c r="F6867" s="3">
        <v>2972.2958984375</v>
      </c>
    </row>
    <row r="6868" ht="12.75" customHeight="1">
      <c r="A6868" s="4">
        <v>45265.0</v>
      </c>
      <c r="B6868" s="2" t="s">
        <v>7</v>
      </c>
      <c r="C6868" s="3">
        <v>73.3000030517578</v>
      </c>
      <c r="D6868" s="3">
        <v>74.120002746582</v>
      </c>
      <c r="E6868" s="3">
        <v>72.0199966430664</v>
      </c>
      <c r="F6868" s="3">
        <v>72.3199996948242</v>
      </c>
    </row>
    <row r="6869" ht="12.75" customHeight="1">
      <c r="A6869" s="4">
        <v>45266.0</v>
      </c>
      <c r="B6869" s="2" t="s">
        <v>8</v>
      </c>
      <c r="C6869" s="3">
        <v>16565.650390625</v>
      </c>
      <c r="D6869" s="3">
        <v>16727.0703125</v>
      </c>
      <c r="E6869" s="3">
        <v>16536.119140625</v>
      </c>
      <c r="F6869" s="3">
        <v>16656.439453125</v>
      </c>
    </row>
    <row r="6870" ht="12.75" customHeight="1">
      <c r="A6870" s="4">
        <v>45266.0</v>
      </c>
      <c r="B6870" s="2" t="s">
        <v>9</v>
      </c>
      <c r="C6870" s="3">
        <v>20950.75</v>
      </c>
      <c r="D6870" s="3">
        <v>20961.94921875</v>
      </c>
      <c r="E6870" s="3">
        <v>20852.150390625</v>
      </c>
      <c r="F6870" s="3">
        <v>20937.69921875</v>
      </c>
    </row>
    <row r="6871" ht="12.75" customHeight="1">
      <c r="A6871" s="4">
        <v>45266.0</v>
      </c>
      <c r="B6871" s="2" t="s">
        <v>11</v>
      </c>
      <c r="C6871" s="3">
        <v>32928.921875</v>
      </c>
      <c r="D6871" s="3">
        <v>33452.12890625</v>
      </c>
      <c r="E6871" s="3">
        <v>32914.08984375</v>
      </c>
      <c r="F6871" s="3">
        <v>33445.8984375</v>
      </c>
    </row>
    <row r="6872" ht="12.75" customHeight="1">
      <c r="A6872" s="4">
        <v>45266.0</v>
      </c>
      <c r="B6872" s="2" t="s">
        <v>6</v>
      </c>
      <c r="C6872" s="3">
        <v>4586.22998046875</v>
      </c>
      <c r="D6872" s="3">
        <v>4590.740234375</v>
      </c>
      <c r="E6872" s="3">
        <v>4546.5</v>
      </c>
      <c r="F6872" s="3">
        <v>4549.33984375</v>
      </c>
    </row>
    <row r="6873" ht="12.75" customHeight="1">
      <c r="A6873" s="4">
        <v>45266.0</v>
      </c>
      <c r="B6873" s="2" t="s">
        <v>10</v>
      </c>
      <c r="C6873" s="3">
        <v>2966.94799804688</v>
      </c>
      <c r="D6873" s="3">
        <v>2985.31396484375</v>
      </c>
      <c r="E6873" s="3">
        <v>2959.60302734375</v>
      </c>
      <c r="F6873" s="3">
        <v>2968.93310546875</v>
      </c>
    </row>
    <row r="6874" ht="12.75" customHeight="1">
      <c r="A6874" s="4">
        <v>45266.0</v>
      </c>
      <c r="B6874" s="2" t="s">
        <v>7</v>
      </c>
      <c r="C6874" s="3">
        <v>72.0999984741211</v>
      </c>
      <c r="D6874" s="3">
        <v>72.5999984741211</v>
      </c>
      <c r="E6874" s="3">
        <v>69.1100006103516</v>
      </c>
      <c r="F6874" s="3">
        <v>69.379997253418</v>
      </c>
    </row>
    <row r="6875" ht="12.75" customHeight="1">
      <c r="A6875" s="4">
        <v>45267.0</v>
      </c>
      <c r="B6875" s="2" t="s">
        <v>8</v>
      </c>
      <c r="C6875" s="3">
        <v>16623.890625</v>
      </c>
      <c r="D6875" s="3">
        <v>16655.30078125</v>
      </c>
      <c r="E6875" s="3">
        <v>16595.109375</v>
      </c>
      <c r="F6875" s="3">
        <v>16628.990234375</v>
      </c>
    </row>
    <row r="6876" ht="12.75" customHeight="1">
      <c r="A6876" s="4">
        <v>45267.0</v>
      </c>
      <c r="B6876" s="2" t="s">
        <v>9</v>
      </c>
      <c r="C6876" s="3">
        <v>20932.400390625</v>
      </c>
      <c r="D6876" s="3">
        <v>20941.25</v>
      </c>
      <c r="E6876" s="3">
        <v>20850.80078125</v>
      </c>
      <c r="F6876" s="3">
        <v>20901.150390625</v>
      </c>
    </row>
    <row r="6877" ht="12.75" customHeight="1">
      <c r="A6877" s="4">
        <v>45267.0</v>
      </c>
      <c r="B6877" s="2" t="s">
        <v>11</v>
      </c>
      <c r="C6877" s="3">
        <v>33165.71875</v>
      </c>
      <c r="D6877" s="3">
        <v>33195.87109375</v>
      </c>
      <c r="E6877" s="3">
        <v>32814.69140625</v>
      </c>
      <c r="F6877" s="3">
        <v>32858.30859375</v>
      </c>
    </row>
    <row r="6878" ht="12.75" customHeight="1">
      <c r="A6878" s="4">
        <v>45267.0</v>
      </c>
      <c r="B6878" s="2" t="s">
        <v>6</v>
      </c>
      <c r="C6878" s="3">
        <v>4568.83984375</v>
      </c>
      <c r="D6878" s="3">
        <v>4590.919921875</v>
      </c>
      <c r="E6878" s="3">
        <v>4565.22021484375</v>
      </c>
      <c r="F6878" s="3">
        <v>4585.58984375</v>
      </c>
    </row>
    <row r="6879" ht="12.75" customHeight="1">
      <c r="A6879" s="4">
        <v>45267.0</v>
      </c>
      <c r="B6879" s="2" t="s">
        <v>10</v>
      </c>
      <c r="C6879" s="3">
        <v>2965.65209960938</v>
      </c>
      <c r="D6879" s="3">
        <v>2976.01489257813</v>
      </c>
      <c r="E6879" s="3">
        <v>2949.14404296875</v>
      </c>
      <c r="F6879" s="3">
        <v>2966.2060546875</v>
      </c>
    </row>
    <row r="6880" ht="12.75" customHeight="1">
      <c r="A6880" s="4">
        <v>45267.0</v>
      </c>
      <c r="B6880" s="2" t="s">
        <v>7</v>
      </c>
      <c r="C6880" s="3">
        <v>69.2799987792969</v>
      </c>
      <c r="D6880" s="3">
        <v>70.4800033569336</v>
      </c>
      <c r="E6880" s="3">
        <v>68.8000030517578</v>
      </c>
      <c r="F6880" s="3">
        <v>69.3399963378906</v>
      </c>
    </row>
    <row r="6881" ht="12.75" customHeight="1">
      <c r="A6881" s="4">
        <v>45268.0</v>
      </c>
      <c r="B6881" s="2" t="s">
        <v>8</v>
      </c>
      <c r="C6881" s="3">
        <v>16644.619140625</v>
      </c>
      <c r="D6881" s="3">
        <v>16782.720703125</v>
      </c>
      <c r="E6881" s="3">
        <v>16630.1796875</v>
      </c>
      <c r="F6881" s="3">
        <v>16759.220703125</v>
      </c>
    </row>
    <row r="6882" ht="12.75" customHeight="1">
      <c r="A6882" s="4">
        <v>45268.0</v>
      </c>
      <c r="B6882" s="2" t="s">
        <v>9</v>
      </c>
      <c r="C6882" s="3">
        <v>20934.099609375</v>
      </c>
      <c r="D6882" s="3">
        <v>21006.099609375</v>
      </c>
      <c r="E6882" s="3">
        <v>20862.69921875</v>
      </c>
      <c r="F6882" s="3">
        <v>20969.400390625</v>
      </c>
    </row>
    <row r="6883" ht="12.75" customHeight="1">
      <c r="A6883" s="4">
        <v>45268.0</v>
      </c>
      <c r="B6883" s="2" t="s">
        <v>11</v>
      </c>
      <c r="C6883" s="3">
        <v>32600.470703125</v>
      </c>
      <c r="D6883" s="3">
        <v>32604.349609375</v>
      </c>
      <c r="E6883" s="3">
        <v>32205.380859375</v>
      </c>
      <c r="F6883" s="3">
        <v>32307.859375</v>
      </c>
    </row>
    <row r="6884" ht="12.75" customHeight="1">
      <c r="A6884" s="4">
        <v>45268.0</v>
      </c>
      <c r="B6884" s="2" t="s">
        <v>6</v>
      </c>
      <c r="C6884" s="3">
        <v>4576.2001953125</v>
      </c>
      <c r="D6884" s="3">
        <v>4609.22998046875</v>
      </c>
      <c r="E6884" s="3">
        <v>4574.06005859375</v>
      </c>
      <c r="F6884" s="3">
        <v>4604.3701171875</v>
      </c>
    </row>
    <row r="6885" ht="12.75" customHeight="1">
      <c r="A6885" s="4">
        <v>45268.0</v>
      </c>
      <c r="B6885" s="2" t="s">
        <v>10</v>
      </c>
      <c r="C6885" s="3">
        <v>2965.38989257813</v>
      </c>
      <c r="D6885" s="3">
        <v>2980.833984375</v>
      </c>
      <c r="E6885" s="3">
        <v>2962.32690429688</v>
      </c>
      <c r="F6885" s="3">
        <v>2969.55908203125</v>
      </c>
    </row>
    <row r="6886" ht="12.75" customHeight="1">
      <c r="A6886" s="4">
        <v>45268.0</v>
      </c>
      <c r="B6886" s="2" t="s">
        <v>7</v>
      </c>
      <c r="C6886" s="3">
        <v>69.7600021362305</v>
      </c>
      <c r="D6886" s="3">
        <v>71.629997253418</v>
      </c>
      <c r="E6886" s="3">
        <v>69.5</v>
      </c>
      <c r="F6886" s="3">
        <v>71.2300033569336</v>
      </c>
    </row>
    <row r="6887" ht="12.75" customHeight="1">
      <c r="A6887" s="4">
        <v>45271.0</v>
      </c>
      <c r="B6887" s="2" t="s">
        <v>8</v>
      </c>
      <c r="C6887" s="3">
        <v>16760.58984375</v>
      </c>
      <c r="D6887" s="3">
        <v>16817.810546875</v>
      </c>
      <c r="E6887" s="3">
        <v>16734.26953125</v>
      </c>
      <c r="F6887" s="3">
        <v>16794.4296875</v>
      </c>
    </row>
    <row r="6888" ht="12.75" customHeight="1">
      <c r="A6888" s="4">
        <v>45271.0</v>
      </c>
      <c r="B6888" s="2" t="s">
        <v>9</v>
      </c>
      <c r="C6888" s="3">
        <v>20965.30078125</v>
      </c>
      <c r="D6888" s="3">
        <v>21026.099609375</v>
      </c>
      <c r="E6888" s="3">
        <v>20923.69921875</v>
      </c>
      <c r="F6888" s="3">
        <v>20997.099609375</v>
      </c>
    </row>
    <row r="6889" ht="12.75" customHeight="1">
      <c r="A6889" s="4">
        <v>45271.0</v>
      </c>
      <c r="B6889" s="2" t="s">
        <v>11</v>
      </c>
      <c r="C6889" s="3">
        <v>32665.08984375</v>
      </c>
      <c r="D6889" s="3">
        <v>32933.078125</v>
      </c>
      <c r="E6889" s="3">
        <v>32650.099609375</v>
      </c>
      <c r="F6889" s="3">
        <v>32791.80078125</v>
      </c>
    </row>
    <row r="6890" ht="12.75" customHeight="1">
      <c r="A6890" s="4">
        <v>45271.0</v>
      </c>
      <c r="B6890" s="2" t="s">
        <v>6</v>
      </c>
      <c r="C6890" s="3">
        <v>4593.39013671875</v>
      </c>
      <c r="D6890" s="3">
        <v>4623.7099609375</v>
      </c>
      <c r="E6890" s="3">
        <v>4593.39013671875</v>
      </c>
      <c r="F6890" s="3">
        <v>4622.43994140625</v>
      </c>
    </row>
    <row r="6891" ht="12.75" customHeight="1">
      <c r="A6891" s="4">
        <v>45271.0</v>
      </c>
      <c r="B6891" s="2" t="s">
        <v>10</v>
      </c>
      <c r="C6891" s="3">
        <v>2956.291015625</v>
      </c>
      <c r="D6891" s="3">
        <v>2995.669921875</v>
      </c>
      <c r="E6891" s="3">
        <v>2930.42211914063</v>
      </c>
      <c r="F6891" s="3">
        <v>2991.43896484375</v>
      </c>
    </row>
    <row r="6892" ht="12.75" customHeight="1">
      <c r="A6892" s="4">
        <v>45271.0</v>
      </c>
      <c r="B6892" s="2" t="s">
        <v>7</v>
      </c>
      <c r="C6892" s="3">
        <v>71.1500015258789</v>
      </c>
      <c r="D6892" s="3">
        <v>71.8099975585938</v>
      </c>
      <c r="E6892" s="3">
        <v>70.3499984741211</v>
      </c>
      <c r="F6892" s="3">
        <v>71.3199996948242</v>
      </c>
    </row>
    <row r="6893" ht="12.75" customHeight="1">
      <c r="A6893" s="4">
        <v>45272.0</v>
      </c>
      <c r="B6893" s="2" t="s">
        <v>8</v>
      </c>
      <c r="C6893" s="3">
        <v>16823.009765625</v>
      </c>
      <c r="D6893" s="3">
        <v>16837.1796875</v>
      </c>
      <c r="E6893" s="3">
        <v>16753.810546875</v>
      </c>
      <c r="F6893" s="3">
        <v>16791.740234375</v>
      </c>
    </row>
    <row r="6894" ht="12.75" customHeight="1">
      <c r="A6894" s="4">
        <v>45272.0</v>
      </c>
      <c r="B6894" s="2" t="s">
        <v>9</v>
      </c>
      <c r="C6894" s="3">
        <v>21018.55078125</v>
      </c>
      <c r="D6894" s="3">
        <v>21037.900390625</v>
      </c>
      <c r="E6894" s="3">
        <v>20867.150390625</v>
      </c>
      <c r="F6894" s="3">
        <v>20906.400390625</v>
      </c>
    </row>
    <row r="6895" ht="12.75" customHeight="1">
      <c r="A6895" s="4">
        <v>45272.0</v>
      </c>
      <c r="B6895" s="2" t="s">
        <v>11</v>
      </c>
      <c r="C6895" s="3">
        <v>33107.6484375</v>
      </c>
      <c r="D6895" s="3">
        <v>33172.12890625</v>
      </c>
      <c r="E6895" s="3">
        <v>32800.23828125</v>
      </c>
      <c r="F6895" s="3">
        <v>32843.69921875</v>
      </c>
    </row>
    <row r="6896" ht="12.75" customHeight="1">
      <c r="A6896" s="4">
        <v>45272.0</v>
      </c>
      <c r="B6896" s="2" t="s">
        <v>6</v>
      </c>
      <c r="C6896" s="3">
        <v>4618.2998046875</v>
      </c>
      <c r="D6896" s="3">
        <v>4643.93017578125</v>
      </c>
      <c r="E6896" s="3">
        <v>4608.08984375</v>
      </c>
      <c r="F6896" s="3">
        <v>4643.7001953125</v>
      </c>
    </row>
    <row r="6897" ht="12.75" customHeight="1">
      <c r="A6897" s="4">
        <v>45272.0</v>
      </c>
      <c r="B6897" s="2" t="s">
        <v>10</v>
      </c>
      <c r="C6897" s="3">
        <v>2986.32788085938</v>
      </c>
      <c r="D6897" s="3">
        <v>3003.74609375</v>
      </c>
      <c r="E6897" s="3">
        <v>2980.44604492188</v>
      </c>
      <c r="F6897" s="3">
        <v>3003.43798828125</v>
      </c>
    </row>
    <row r="6898" ht="12.75" customHeight="1">
      <c r="A6898" s="4">
        <v>45272.0</v>
      </c>
      <c r="B6898" s="2" t="s">
        <v>7</v>
      </c>
      <c r="C6898" s="3">
        <v>71.4300003051758</v>
      </c>
      <c r="D6898" s="3">
        <v>71.9599990844727</v>
      </c>
      <c r="E6898" s="3">
        <v>68.2200012207031</v>
      </c>
      <c r="F6898" s="3">
        <v>68.6100006103516</v>
      </c>
    </row>
    <row r="6899" ht="12.75" customHeight="1">
      <c r="A6899" s="4">
        <v>45273.0</v>
      </c>
      <c r="B6899" s="2" t="s">
        <v>8</v>
      </c>
      <c r="C6899" s="3">
        <v>16811.560546875</v>
      </c>
      <c r="D6899" s="3">
        <v>16836.44921875</v>
      </c>
      <c r="E6899" s="3">
        <v>16760.119140625</v>
      </c>
      <c r="F6899" s="3">
        <v>16766.05078125</v>
      </c>
    </row>
    <row r="6900" ht="12.75" customHeight="1">
      <c r="A6900" s="4">
        <v>45273.0</v>
      </c>
      <c r="B6900" s="2" t="s">
        <v>9</v>
      </c>
      <c r="C6900" s="3">
        <v>20929.75</v>
      </c>
      <c r="D6900" s="3">
        <v>20950.0</v>
      </c>
      <c r="E6900" s="3">
        <v>20769.5</v>
      </c>
      <c r="F6900" s="3">
        <v>20926.349609375</v>
      </c>
    </row>
    <row r="6901" ht="12.75" customHeight="1">
      <c r="A6901" s="4">
        <v>45273.0</v>
      </c>
      <c r="B6901" s="2" t="s">
        <v>11</v>
      </c>
      <c r="C6901" s="3">
        <v>32973.46875</v>
      </c>
      <c r="D6901" s="3">
        <v>33104.46875</v>
      </c>
      <c r="E6901" s="3">
        <v>32864.37890625</v>
      </c>
      <c r="F6901" s="3">
        <v>32926.3515625</v>
      </c>
    </row>
    <row r="6902" ht="12.75" customHeight="1">
      <c r="A6902" s="4">
        <v>45273.0</v>
      </c>
      <c r="B6902" s="2" t="s">
        <v>6</v>
      </c>
      <c r="C6902" s="3">
        <v>4646.2001953125</v>
      </c>
      <c r="D6902" s="3">
        <v>4709.68994140625</v>
      </c>
      <c r="E6902" s="3">
        <v>4643.22998046875</v>
      </c>
      <c r="F6902" s="3">
        <v>4707.08984375</v>
      </c>
    </row>
    <row r="6903" ht="12.75" customHeight="1">
      <c r="A6903" s="4">
        <v>45273.0</v>
      </c>
      <c r="B6903" s="2" t="s">
        <v>10</v>
      </c>
      <c r="C6903" s="3">
        <v>2997.3359375</v>
      </c>
      <c r="D6903" s="3">
        <v>2997.3359375</v>
      </c>
      <c r="E6903" s="3">
        <v>2968.76098632813</v>
      </c>
      <c r="F6903" s="3">
        <v>2968.76098632813</v>
      </c>
    </row>
    <row r="6904" ht="12.75" customHeight="1">
      <c r="A6904" s="4">
        <v>45273.0</v>
      </c>
      <c r="B6904" s="2" t="s">
        <v>7</v>
      </c>
      <c r="C6904" s="3">
        <v>68.7300033569336</v>
      </c>
      <c r="D6904" s="3">
        <v>69.8899993896484</v>
      </c>
      <c r="E6904" s="3">
        <v>67.7099990844727</v>
      </c>
      <c r="F6904" s="3">
        <v>69.4700012207031</v>
      </c>
    </row>
    <row r="6905" ht="12.75" customHeight="1">
      <c r="A6905" s="4">
        <v>45274.0</v>
      </c>
      <c r="B6905" s="2" t="s">
        <v>8</v>
      </c>
      <c r="C6905" s="3">
        <v>16948.7890625</v>
      </c>
      <c r="D6905" s="3">
        <v>17003.279296875</v>
      </c>
      <c r="E6905" s="3">
        <v>16670.349609375</v>
      </c>
      <c r="F6905" s="3">
        <v>16752.23046875</v>
      </c>
    </row>
    <row r="6906" ht="12.75" customHeight="1">
      <c r="A6906" s="4">
        <v>45274.0</v>
      </c>
      <c r="B6906" s="2" t="s">
        <v>9</v>
      </c>
      <c r="C6906" s="3">
        <v>21110.400390625</v>
      </c>
      <c r="D6906" s="3">
        <v>21210.900390625</v>
      </c>
      <c r="E6906" s="3">
        <v>21074.44921875</v>
      </c>
      <c r="F6906" s="3">
        <v>21182.69921875</v>
      </c>
    </row>
    <row r="6907" ht="12.75" customHeight="1">
      <c r="A6907" s="4">
        <v>45274.0</v>
      </c>
      <c r="B6907" s="2" t="s">
        <v>11</v>
      </c>
      <c r="C6907" s="3">
        <v>33032.30078125</v>
      </c>
      <c r="D6907" s="3">
        <v>33120.55078125</v>
      </c>
      <c r="E6907" s="3">
        <v>32515.0390625</v>
      </c>
      <c r="F6907" s="3">
        <v>32686.25</v>
      </c>
    </row>
    <row r="6908" ht="12.75" customHeight="1">
      <c r="A6908" s="4">
        <v>45274.0</v>
      </c>
      <c r="B6908" s="2" t="s">
        <v>6</v>
      </c>
      <c r="C6908" s="3">
        <v>4721.0400390625</v>
      </c>
      <c r="D6908" s="3">
        <v>4738.56982421875</v>
      </c>
      <c r="E6908" s="3">
        <v>4694.33984375</v>
      </c>
      <c r="F6908" s="3">
        <v>4719.5498046875</v>
      </c>
    </row>
    <row r="6909" ht="12.75" customHeight="1">
      <c r="A6909" s="4">
        <v>45274.0</v>
      </c>
      <c r="B6909" s="2" t="s">
        <v>10</v>
      </c>
      <c r="C6909" s="3">
        <v>2979.69897460938</v>
      </c>
      <c r="D6909" s="3">
        <v>2986.17700195313</v>
      </c>
      <c r="E6909" s="3">
        <v>2958.06591796875</v>
      </c>
      <c r="F6909" s="3">
        <v>2958.98608398438</v>
      </c>
    </row>
    <row r="6910" ht="12.75" customHeight="1">
      <c r="A6910" s="4">
        <v>45274.0</v>
      </c>
      <c r="B6910" s="2" t="s">
        <v>7</v>
      </c>
      <c r="C6910" s="3">
        <v>69.8499984741211</v>
      </c>
      <c r="D6910" s="3">
        <v>72.4599990844727</v>
      </c>
      <c r="E6910" s="3">
        <v>69.5400009155273</v>
      </c>
      <c r="F6910" s="3">
        <v>71.5800018310547</v>
      </c>
    </row>
    <row r="6911" ht="12.75" customHeight="1">
      <c r="A6911" s="4">
        <v>45275.0</v>
      </c>
      <c r="B6911" s="2" t="s">
        <v>8</v>
      </c>
      <c r="C6911" s="3">
        <v>16822.5</v>
      </c>
      <c r="D6911" s="3">
        <v>16890.109375</v>
      </c>
      <c r="E6911" s="3">
        <v>16713.69921875</v>
      </c>
      <c r="F6911" s="3">
        <v>16751.439453125</v>
      </c>
    </row>
    <row r="6912" ht="12.75" customHeight="1">
      <c r="A6912" s="4">
        <v>45275.0</v>
      </c>
      <c r="B6912" s="2" t="s">
        <v>9</v>
      </c>
      <c r="C6912" s="3">
        <v>21287.44921875</v>
      </c>
      <c r="D6912" s="3">
        <v>21492.30078125</v>
      </c>
      <c r="E6912" s="3">
        <v>21235.30078125</v>
      </c>
      <c r="F6912" s="3">
        <v>21456.650390625</v>
      </c>
    </row>
    <row r="6913" ht="12.75" customHeight="1">
      <c r="A6913" s="4">
        <v>45275.0</v>
      </c>
      <c r="B6913" s="2" t="s">
        <v>11</v>
      </c>
      <c r="C6913" s="3">
        <v>32760.560546875</v>
      </c>
      <c r="D6913" s="3">
        <v>33122.328125</v>
      </c>
      <c r="E6913" s="3">
        <v>32732.66015625</v>
      </c>
      <c r="F6913" s="3">
        <v>32970.55078125</v>
      </c>
    </row>
    <row r="6914" ht="12.75" customHeight="1">
      <c r="A6914" s="4">
        <v>45275.0</v>
      </c>
      <c r="B6914" s="2" t="s">
        <v>6</v>
      </c>
      <c r="C6914" s="3">
        <v>4714.22998046875</v>
      </c>
      <c r="D6914" s="3">
        <v>4725.52978515625</v>
      </c>
      <c r="E6914" s="3">
        <v>4704.68994140625</v>
      </c>
      <c r="F6914" s="3">
        <v>4719.18994140625</v>
      </c>
    </row>
    <row r="6915" ht="12.75" customHeight="1">
      <c r="A6915" s="4">
        <v>45275.0</v>
      </c>
      <c r="B6915" s="2" t="s">
        <v>10</v>
      </c>
      <c r="C6915" s="3">
        <v>2966.30200195313</v>
      </c>
      <c r="D6915" s="3">
        <v>2976.30908203125</v>
      </c>
      <c r="E6915" s="3">
        <v>2940.02709960938</v>
      </c>
      <c r="F6915" s="3">
        <v>2942.55688476563</v>
      </c>
    </row>
    <row r="6916" ht="12.75" customHeight="1">
      <c r="A6916" s="4">
        <v>45275.0</v>
      </c>
      <c r="B6916" s="2" t="s">
        <v>7</v>
      </c>
      <c r="C6916" s="3">
        <v>71.6100006103516</v>
      </c>
      <c r="D6916" s="3">
        <v>72.2200012207031</v>
      </c>
      <c r="E6916" s="3">
        <v>70.3000030517578</v>
      </c>
      <c r="F6916" s="3">
        <v>71.4300003051758</v>
      </c>
    </row>
    <row r="6917" ht="12.75" customHeight="1">
      <c r="A6917" s="4">
        <v>45278.0</v>
      </c>
      <c r="B6917" s="2" t="s">
        <v>8</v>
      </c>
      <c r="C6917" s="3">
        <v>16683.689453125</v>
      </c>
      <c r="D6917" s="3">
        <v>16744.26953125</v>
      </c>
      <c r="E6917" s="3">
        <v>16624.650390625</v>
      </c>
      <c r="F6917" s="3">
        <v>16650.55078125</v>
      </c>
    </row>
    <row r="6918" ht="12.75" customHeight="1">
      <c r="A6918" s="4">
        <v>45278.0</v>
      </c>
      <c r="B6918" s="2" t="s">
        <v>9</v>
      </c>
      <c r="C6918" s="3">
        <v>21434.80078125</v>
      </c>
      <c r="D6918" s="3">
        <v>21482.80078125</v>
      </c>
      <c r="E6918" s="3">
        <v>21365.349609375</v>
      </c>
      <c r="F6918" s="3">
        <v>21418.650390625</v>
      </c>
    </row>
    <row r="6919" ht="12.75" customHeight="1">
      <c r="A6919" s="4">
        <v>45278.0</v>
      </c>
      <c r="B6919" s="2" t="s">
        <v>11</v>
      </c>
      <c r="C6919" s="3">
        <v>32769.23046875</v>
      </c>
      <c r="D6919" s="3">
        <v>32790.578125</v>
      </c>
      <c r="E6919" s="3">
        <v>32541.23046875</v>
      </c>
      <c r="F6919" s="3">
        <v>32758.98046875</v>
      </c>
    </row>
    <row r="6920" ht="12.75" customHeight="1">
      <c r="A6920" s="4">
        <v>45278.0</v>
      </c>
      <c r="B6920" s="2" t="s">
        <v>6</v>
      </c>
      <c r="C6920" s="3">
        <v>4725.580078125</v>
      </c>
      <c r="D6920" s="3">
        <v>4749.52001953125</v>
      </c>
      <c r="E6920" s="3">
        <v>4725.580078125</v>
      </c>
      <c r="F6920" s="3">
        <v>4740.56005859375</v>
      </c>
    </row>
    <row r="6921" ht="12.75" customHeight="1">
      <c r="A6921" s="4">
        <v>45278.0</v>
      </c>
      <c r="B6921" s="2" t="s">
        <v>10</v>
      </c>
      <c r="C6921" s="3">
        <v>2936.580078125</v>
      </c>
      <c r="D6921" s="3">
        <v>2951.14990234375</v>
      </c>
      <c r="E6921" s="3">
        <v>2924.330078125</v>
      </c>
      <c r="F6921" s="3">
        <v>2930.80004882813</v>
      </c>
    </row>
    <row r="6922" ht="12.75" customHeight="1">
      <c r="A6922" s="4">
        <v>45278.0</v>
      </c>
      <c r="B6922" s="2" t="s">
        <v>7</v>
      </c>
      <c r="C6922" s="3">
        <v>71.6800003051758</v>
      </c>
      <c r="D6922" s="3">
        <v>74.2600021362305</v>
      </c>
      <c r="E6922" s="3">
        <v>70.6399993896484</v>
      </c>
      <c r="F6922" s="3">
        <v>72.4700012207031</v>
      </c>
    </row>
    <row r="6923" ht="12.75" customHeight="1">
      <c r="A6923" s="4">
        <v>45279.0</v>
      </c>
      <c r="B6923" s="2" t="s">
        <v>8</v>
      </c>
      <c r="C6923" s="3">
        <v>16657.439453125</v>
      </c>
      <c r="D6923" s="3">
        <v>16750.509765625</v>
      </c>
      <c r="E6923" s="3">
        <v>16656.640625</v>
      </c>
      <c r="F6923" s="3">
        <v>16744.41015625</v>
      </c>
    </row>
    <row r="6924" ht="12.75" customHeight="1">
      <c r="A6924" s="4">
        <v>45279.0</v>
      </c>
      <c r="B6924" s="2" t="s">
        <v>9</v>
      </c>
      <c r="C6924" s="3">
        <v>21477.650390625</v>
      </c>
      <c r="D6924" s="3">
        <v>21505.05078125</v>
      </c>
      <c r="E6924" s="3">
        <v>21337.75</v>
      </c>
      <c r="F6924" s="3">
        <v>21453.099609375</v>
      </c>
    </row>
    <row r="6925" ht="12.75" customHeight="1">
      <c r="A6925" s="4">
        <v>45279.0</v>
      </c>
      <c r="B6925" s="2" t="s">
        <v>11</v>
      </c>
      <c r="C6925" s="3">
        <v>32774.2109375</v>
      </c>
      <c r="D6925" s="3">
        <v>33219.390625</v>
      </c>
      <c r="E6925" s="3">
        <v>32654.4296875</v>
      </c>
      <c r="F6925" s="3">
        <v>33219.390625</v>
      </c>
    </row>
    <row r="6926" ht="12.75" customHeight="1">
      <c r="A6926" s="4">
        <v>45279.0</v>
      </c>
      <c r="B6926" s="2" t="s">
        <v>6</v>
      </c>
      <c r="C6926" s="3">
        <v>4743.72021484375</v>
      </c>
      <c r="D6926" s="3">
        <v>4768.68994140625</v>
      </c>
      <c r="E6926" s="3">
        <v>4743.72021484375</v>
      </c>
      <c r="F6926" s="3">
        <v>4768.3701171875</v>
      </c>
    </row>
    <row r="6927" ht="12.75" customHeight="1">
      <c r="A6927" s="4">
        <v>45279.0</v>
      </c>
      <c r="B6927" s="2" t="s">
        <v>10</v>
      </c>
      <c r="C6927" s="3">
        <v>2928.76293945313</v>
      </c>
      <c r="D6927" s="3">
        <v>2940.5009765625</v>
      </c>
      <c r="E6927" s="3">
        <v>2914.125</v>
      </c>
      <c r="F6927" s="3">
        <v>2932.39111328125</v>
      </c>
    </row>
    <row r="6928" ht="12.75" customHeight="1">
      <c r="A6928" s="4">
        <v>45279.0</v>
      </c>
      <c r="B6928" s="2" t="s">
        <v>7</v>
      </c>
      <c r="C6928" s="3">
        <v>72.4800033569336</v>
      </c>
      <c r="D6928" s="3">
        <v>74.0100021362305</v>
      </c>
      <c r="E6928" s="3">
        <v>71.8499984741211</v>
      </c>
      <c r="F6928" s="3">
        <v>73.4400024414063</v>
      </c>
    </row>
    <row r="6929" ht="12.75" customHeight="1">
      <c r="A6929" s="4">
        <v>45280.0</v>
      </c>
      <c r="B6929" s="2" t="s">
        <v>8</v>
      </c>
      <c r="C6929" s="3">
        <v>16779.41015625</v>
      </c>
      <c r="D6929" s="3">
        <v>16789.9609375</v>
      </c>
      <c r="E6929" s="3">
        <v>16694.560546875</v>
      </c>
      <c r="F6929" s="3">
        <v>16733.05078125</v>
      </c>
    </row>
    <row r="6930" ht="12.75" customHeight="1">
      <c r="A6930" s="4">
        <v>45280.0</v>
      </c>
      <c r="B6930" s="2" t="s">
        <v>9</v>
      </c>
      <c r="C6930" s="3">
        <v>21543.5</v>
      </c>
      <c r="D6930" s="3">
        <v>21593.0</v>
      </c>
      <c r="E6930" s="3">
        <v>21087.349609375</v>
      </c>
      <c r="F6930" s="3">
        <v>21150.150390625</v>
      </c>
    </row>
    <row r="6931" ht="12.75" customHeight="1">
      <c r="A6931" s="4">
        <v>45280.0</v>
      </c>
      <c r="B6931" s="2" t="s">
        <v>11</v>
      </c>
      <c r="C6931" s="3">
        <v>33467.3203125</v>
      </c>
      <c r="D6931" s="3">
        <v>33824.05859375</v>
      </c>
      <c r="E6931" s="3">
        <v>33467.3203125</v>
      </c>
      <c r="F6931" s="3">
        <v>33675.94140625</v>
      </c>
    </row>
    <row r="6932" ht="12.75" customHeight="1">
      <c r="A6932" s="4">
        <v>45280.0</v>
      </c>
      <c r="B6932" s="2" t="s">
        <v>6</v>
      </c>
      <c r="C6932" s="3">
        <v>4764.72998046875</v>
      </c>
      <c r="D6932" s="3">
        <v>4778.009765625</v>
      </c>
      <c r="E6932" s="3">
        <v>4697.81982421875</v>
      </c>
      <c r="F6932" s="3">
        <v>4698.35009765625</v>
      </c>
    </row>
    <row r="6933" ht="12.75" customHeight="1">
      <c r="A6933" s="4">
        <v>45280.0</v>
      </c>
      <c r="B6933" s="2" t="s">
        <v>10</v>
      </c>
      <c r="C6933" s="3">
        <v>2932.11889648438</v>
      </c>
      <c r="D6933" s="3">
        <v>2937.10107421875</v>
      </c>
      <c r="E6933" s="3">
        <v>2902.0400390625</v>
      </c>
      <c r="F6933" s="3">
        <v>2902.11010742188</v>
      </c>
    </row>
    <row r="6934" ht="12.75" customHeight="1">
      <c r="A6934" s="4">
        <v>45280.0</v>
      </c>
      <c r="B6934" s="2" t="s">
        <v>7</v>
      </c>
      <c r="C6934" s="3">
        <v>74.0599975585938</v>
      </c>
      <c r="D6934" s="3">
        <v>75.370002746582</v>
      </c>
      <c r="E6934" s="3">
        <v>73.5999984741211</v>
      </c>
      <c r="F6934" s="3">
        <v>74.2200012207031</v>
      </c>
    </row>
    <row r="6935" ht="12.75" customHeight="1">
      <c r="A6935" s="4">
        <v>45281.0</v>
      </c>
      <c r="B6935" s="2" t="s">
        <v>8</v>
      </c>
      <c r="C6935" s="3">
        <v>16667.310546875</v>
      </c>
      <c r="D6935" s="3">
        <v>16708.349609375</v>
      </c>
      <c r="E6935" s="3">
        <v>16624.16015625</v>
      </c>
      <c r="F6935" s="3">
        <v>16687.419921875</v>
      </c>
    </row>
    <row r="6936" ht="12.75" customHeight="1">
      <c r="A6936" s="4">
        <v>45281.0</v>
      </c>
      <c r="B6936" s="2" t="s">
        <v>9</v>
      </c>
      <c r="C6936" s="3">
        <v>21033.94921875</v>
      </c>
      <c r="D6936" s="3">
        <v>21288.349609375</v>
      </c>
      <c r="E6936" s="3">
        <v>20976.80078125</v>
      </c>
      <c r="F6936" s="3">
        <v>21255.05078125</v>
      </c>
    </row>
    <row r="6937" ht="12.75" customHeight="1">
      <c r="A6937" s="4">
        <v>45281.0</v>
      </c>
      <c r="B6937" s="2" t="s">
        <v>11</v>
      </c>
      <c r="C6937" s="3">
        <v>33276.80859375</v>
      </c>
      <c r="D6937" s="3">
        <v>33337.83984375</v>
      </c>
      <c r="E6937" s="3">
        <v>33097.7890625</v>
      </c>
      <c r="F6937" s="3">
        <v>33140.46875</v>
      </c>
    </row>
    <row r="6938" ht="12.75" customHeight="1">
      <c r="A6938" s="4">
        <v>45281.0</v>
      </c>
      <c r="B6938" s="2" t="s">
        <v>6</v>
      </c>
      <c r="C6938" s="3">
        <v>4724.2900390625</v>
      </c>
      <c r="D6938" s="3">
        <v>4748.7099609375</v>
      </c>
      <c r="E6938" s="3">
        <v>4708.35009765625</v>
      </c>
      <c r="F6938" s="3">
        <v>4746.75</v>
      </c>
    </row>
    <row r="6939" ht="12.75" customHeight="1">
      <c r="A6939" s="4">
        <v>45281.0</v>
      </c>
      <c r="B6939" s="2" t="s">
        <v>10</v>
      </c>
      <c r="C6939" s="3">
        <v>2892.02001953125</v>
      </c>
      <c r="D6939" s="3">
        <v>2924.25610351563</v>
      </c>
      <c r="E6939" s="3">
        <v>2882.02001953125</v>
      </c>
      <c r="F6939" s="3">
        <v>2918.71508789063</v>
      </c>
    </row>
    <row r="6940" ht="12.75" customHeight="1">
      <c r="A6940" s="4">
        <v>45281.0</v>
      </c>
      <c r="B6940" s="2" t="s">
        <v>7</v>
      </c>
      <c r="C6940" s="3">
        <v>73.8099975585938</v>
      </c>
      <c r="D6940" s="3">
        <v>74.5800018310547</v>
      </c>
      <c r="E6940" s="3">
        <v>72.4400024414063</v>
      </c>
      <c r="F6940" s="3">
        <v>73.8899993896484</v>
      </c>
    </row>
    <row r="6941" ht="12.75" customHeight="1">
      <c r="A6941" s="4">
        <v>45282.0</v>
      </c>
      <c r="B6941" s="2" t="s">
        <v>8</v>
      </c>
      <c r="C6941" s="3">
        <v>16673.30078125</v>
      </c>
      <c r="D6941" s="3">
        <v>16735.3203125</v>
      </c>
      <c r="E6941" s="3">
        <v>16651.779296875</v>
      </c>
      <c r="F6941" s="3">
        <v>16706.1796875</v>
      </c>
    </row>
    <row r="6942" ht="12.75" customHeight="1">
      <c r="A6942" s="4">
        <v>45282.0</v>
      </c>
      <c r="B6942" s="2" t="s">
        <v>9</v>
      </c>
      <c r="C6942" s="3">
        <v>21295.849609375</v>
      </c>
      <c r="D6942" s="3">
        <v>21390.5</v>
      </c>
      <c r="E6942" s="3">
        <v>21232.44921875</v>
      </c>
      <c r="F6942" s="3">
        <v>21349.400390625</v>
      </c>
    </row>
    <row r="6943" ht="12.75" customHeight="1">
      <c r="A6943" s="4">
        <v>45282.0</v>
      </c>
      <c r="B6943" s="2" t="s">
        <v>11</v>
      </c>
      <c r="C6943" s="3">
        <v>33257.94921875</v>
      </c>
      <c r="D6943" s="3">
        <v>33375.19140625</v>
      </c>
      <c r="E6943" s="3">
        <v>33151.69921875</v>
      </c>
      <c r="F6943" s="3">
        <v>33169.05078125</v>
      </c>
    </row>
    <row r="6944" ht="12.75" customHeight="1">
      <c r="A6944" s="4">
        <v>45282.0</v>
      </c>
      <c r="B6944" s="2" t="s">
        <v>6</v>
      </c>
      <c r="C6944" s="3">
        <v>4753.919921875</v>
      </c>
      <c r="D6944" s="3">
        <v>4772.93994140625</v>
      </c>
      <c r="E6944" s="3">
        <v>4736.77001953125</v>
      </c>
      <c r="F6944" s="3">
        <v>4754.6298828125</v>
      </c>
    </row>
    <row r="6945" ht="12.75" customHeight="1">
      <c r="A6945" s="4">
        <v>45282.0</v>
      </c>
      <c r="B6945" s="2" t="s">
        <v>10</v>
      </c>
      <c r="C6945" s="3">
        <v>2919.2880859375</v>
      </c>
      <c r="D6945" s="3">
        <v>2935.69995117188</v>
      </c>
      <c r="E6945" s="3">
        <v>2906.50903320313</v>
      </c>
      <c r="F6945" s="3">
        <v>2914.77490234375</v>
      </c>
    </row>
    <row r="6946" ht="12.75" customHeight="1">
      <c r="A6946" s="4">
        <v>45282.0</v>
      </c>
      <c r="B6946" s="2" t="s">
        <v>7</v>
      </c>
      <c r="C6946" s="3">
        <v>73.9100036621094</v>
      </c>
      <c r="D6946" s="3">
        <v>74.9800033569336</v>
      </c>
      <c r="E6946" s="3">
        <v>73.3899993896484</v>
      </c>
      <c r="F6946" s="3">
        <v>73.5599975585938</v>
      </c>
    </row>
    <row r="6947" ht="12.75" customHeight="1">
      <c r="A6947" s="4">
        <v>45285.0</v>
      </c>
      <c r="B6947" s="2" t="s">
        <v>11</v>
      </c>
      <c r="C6947" s="3">
        <v>33414.51171875</v>
      </c>
      <c r="D6947" s="3">
        <v>33414.51171875</v>
      </c>
      <c r="E6947" s="3">
        <v>33221.5703125</v>
      </c>
      <c r="F6947" s="3">
        <v>33254.03125</v>
      </c>
    </row>
    <row r="6948" ht="12.75" customHeight="1">
      <c r="A6948" s="4">
        <v>45285.0</v>
      </c>
      <c r="B6948" s="2" t="s">
        <v>10</v>
      </c>
      <c r="C6948" s="3">
        <v>2909.875</v>
      </c>
      <c r="D6948" s="3">
        <v>2920.63208007813</v>
      </c>
      <c r="E6948" s="3">
        <v>2903.98706054688</v>
      </c>
      <c r="F6948" s="3">
        <v>2918.81298828125</v>
      </c>
    </row>
    <row r="6949" ht="12.75" customHeight="1">
      <c r="A6949" s="4">
        <v>45286.0</v>
      </c>
      <c r="B6949" s="2" t="s">
        <v>9</v>
      </c>
      <c r="C6949" s="3">
        <v>21365.19921875</v>
      </c>
      <c r="D6949" s="3">
        <v>21477.150390625</v>
      </c>
      <c r="E6949" s="3">
        <v>21329.44921875</v>
      </c>
      <c r="F6949" s="3">
        <v>21441.349609375</v>
      </c>
    </row>
    <row r="6950" ht="12.75" customHeight="1">
      <c r="A6950" s="4">
        <v>45286.0</v>
      </c>
      <c r="B6950" s="2" t="s">
        <v>11</v>
      </c>
      <c r="C6950" s="3">
        <v>33295.6796875</v>
      </c>
      <c r="D6950" s="3">
        <v>33312.26171875</v>
      </c>
      <c r="E6950" s="3">
        <v>33181.359375</v>
      </c>
      <c r="F6950" s="3">
        <v>33305.8515625</v>
      </c>
    </row>
    <row r="6951" ht="12.75" customHeight="1">
      <c r="A6951" s="4">
        <v>45286.0</v>
      </c>
      <c r="B6951" s="2" t="s">
        <v>6</v>
      </c>
      <c r="C6951" s="3">
        <v>4758.85986328125</v>
      </c>
      <c r="D6951" s="3">
        <v>4784.72021484375</v>
      </c>
      <c r="E6951" s="3">
        <v>4758.4501953125</v>
      </c>
      <c r="F6951" s="3">
        <v>4774.75</v>
      </c>
    </row>
    <row r="6952" ht="12.75" customHeight="1">
      <c r="A6952" s="4">
        <v>45286.0</v>
      </c>
      <c r="B6952" s="2" t="s">
        <v>10</v>
      </c>
      <c r="C6952" s="3">
        <v>2917.96997070313</v>
      </c>
      <c r="D6952" s="3">
        <v>2917.96997070313</v>
      </c>
      <c r="E6952" s="3">
        <v>2892.84008789063</v>
      </c>
      <c r="F6952" s="3">
        <v>2898.8798828125</v>
      </c>
    </row>
    <row r="6953" ht="12.75" customHeight="1">
      <c r="A6953" s="4">
        <v>45286.0</v>
      </c>
      <c r="B6953" s="2" t="s">
        <v>7</v>
      </c>
      <c r="C6953" s="3">
        <v>73.5599975585938</v>
      </c>
      <c r="D6953" s="3">
        <v>76.1800003051758</v>
      </c>
      <c r="E6953" s="3">
        <v>73.129997253418</v>
      </c>
      <c r="F6953" s="3">
        <v>75.5699996948242</v>
      </c>
    </row>
    <row r="6954" ht="12.75" customHeight="1">
      <c r="A6954" s="4">
        <v>45287.0</v>
      </c>
      <c r="B6954" s="2" t="s">
        <v>8</v>
      </c>
      <c r="C6954" s="3">
        <v>16727.76953125</v>
      </c>
      <c r="D6954" s="3">
        <v>16775.7109375</v>
      </c>
      <c r="E6954" s="3">
        <v>16697.580078125</v>
      </c>
      <c r="F6954" s="3">
        <v>16742.0703125</v>
      </c>
    </row>
    <row r="6955" ht="12.75" customHeight="1">
      <c r="A6955" s="4">
        <v>45287.0</v>
      </c>
      <c r="B6955" s="2" t="s">
        <v>9</v>
      </c>
      <c r="C6955" s="3">
        <v>21497.650390625</v>
      </c>
      <c r="D6955" s="3">
        <v>21675.75</v>
      </c>
      <c r="E6955" s="3">
        <v>21495.80078125</v>
      </c>
      <c r="F6955" s="3">
        <v>21654.75</v>
      </c>
    </row>
    <row r="6956" ht="12.75" customHeight="1">
      <c r="A6956" s="4">
        <v>45287.0</v>
      </c>
      <c r="B6956" s="2" t="s">
        <v>11</v>
      </c>
      <c r="C6956" s="3">
        <v>33532.96875</v>
      </c>
      <c r="D6956" s="3">
        <v>33755.75</v>
      </c>
      <c r="E6956" s="3">
        <v>33521.51953125</v>
      </c>
      <c r="F6956" s="3">
        <v>33681.23828125</v>
      </c>
    </row>
    <row r="6957" ht="12.75" customHeight="1">
      <c r="A6957" s="4">
        <v>45287.0</v>
      </c>
      <c r="B6957" s="2" t="s">
        <v>6</v>
      </c>
      <c r="C6957" s="3">
        <v>4773.4501953125</v>
      </c>
      <c r="D6957" s="3">
        <v>4785.39013671875</v>
      </c>
      <c r="E6957" s="3">
        <v>4768.89990234375</v>
      </c>
      <c r="F6957" s="3">
        <v>4781.580078125</v>
      </c>
    </row>
    <row r="6958" ht="12.75" customHeight="1">
      <c r="A6958" s="4">
        <v>45287.0</v>
      </c>
      <c r="B6958" s="2" t="s">
        <v>10</v>
      </c>
      <c r="C6958" s="3">
        <v>2900.14892578125</v>
      </c>
      <c r="D6958" s="3">
        <v>2917.9560546875</v>
      </c>
      <c r="E6958" s="3">
        <v>2890.1650390625</v>
      </c>
      <c r="F6958" s="3">
        <v>2914.61401367188</v>
      </c>
    </row>
    <row r="6959" ht="12.75" customHeight="1">
      <c r="A6959" s="4">
        <v>45287.0</v>
      </c>
      <c r="B6959" s="2" t="s">
        <v>7</v>
      </c>
      <c r="C6959" s="3">
        <v>75.3199996948242</v>
      </c>
      <c r="D6959" s="3">
        <v>75.6600036621094</v>
      </c>
      <c r="E6959" s="3">
        <v>73.7699966430664</v>
      </c>
      <c r="F6959" s="3">
        <v>74.1100006103516</v>
      </c>
    </row>
    <row r="6960" ht="12.75" customHeight="1">
      <c r="A6960" s="4">
        <v>45288.0</v>
      </c>
      <c r="B6960" s="2" t="s">
        <v>8</v>
      </c>
      <c r="C6960" s="3">
        <v>16780.94921875</v>
      </c>
      <c r="D6960" s="3">
        <v>16783.7890625</v>
      </c>
      <c r="E6960" s="3">
        <v>16688.51953125</v>
      </c>
      <c r="F6960" s="3">
        <v>16701.55078125</v>
      </c>
    </row>
    <row r="6961" ht="12.75" customHeight="1">
      <c r="A6961" s="4">
        <v>45288.0</v>
      </c>
      <c r="B6961" s="2" t="s">
        <v>9</v>
      </c>
      <c r="C6961" s="3">
        <v>21715.0</v>
      </c>
      <c r="D6961" s="3">
        <v>21801.44921875</v>
      </c>
      <c r="E6961" s="3">
        <v>21678.0</v>
      </c>
      <c r="F6961" s="3">
        <v>21778.69921875</v>
      </c>
    </row>
    <row r="6962" ht="12.75" customHeight="1">
      <c r="A6962" s="4">
        <v>45288.0</v>
      </c>
      <c r="B6962" s="2" t="s">
        <v>11</v>
      </c>
      <c r="C6962" s="3">
        <v>33477.46875</v>
      </c>
      <c r="D6962" s="3">
        <v>33571.73046875</v>
      </c>
      <c r="E6962" s="3">
        <v>33411.23828125</v>
      </c>
      <c r="F6962" s="3">
        <v>33539.62109375</v>
      </c>
    </row>
    <row r="6963" ht="12.75" customHeight="1">
      <c r="A6963" s="4">
        <v>45288.0</v>
      </c>
      <c r="B6963" s="2" t="s">
        <v>6</v>
      </c>
      <c r="C6963" s="3">
        <v>4786.43994140625</v>
      </c>
      <c r="D6963" s="3">
        <v>4793.2998046875</v>
      </c>
      <c r="E6963" s="3">
        <v>4780.97998046875</v>
      </c>
      <c r="F6963" s="3">
        <v>4783.35009765625</v>
      </c>
    </row>
    <row r="6964" ht="12.75" customHeight="1">
      <c r="A6964" s="4">
        <v>45288.0</v>
      </c>
      <c r="B6964" s="2" t="s">
        <v>10</v>
      </c>
      <c r="C6964" s="3">
        <v>2913.11010742188</v>
      </c>
      <c r="D6964" s="3">
        <v>2961.64794921875</v>
      </c>
      <c r="E6964" s="3">
        <v>2909.38891601563</v>
      </c>
      <c r="F6964" s="3">
        <v>2954.7041015625</v>
      </c>
    </row>
    <row r="6965" ht="12.75" customHeight="1">
      <c r="A6965" s="4">
        <v>45288.0</v>
      </c>
      <c r="B6965" s="2" t="s">
        <v>7</v>
      </c>
      <c r="C6965" s="3">
        <v>73.8000030517578</v>
      </c>
      <c r="D6965" s="3">
        <v>74.4000015258789</v>
      </c>
      <c r="E6965" s="3">
        <v>71.7200012207031</v>
      </c>
      <c r="F6965" s="3">
        <v>71.7699966430664</v>
      </c>
    </row>
    <row r="6966" ht="12.75" customHeight="1">
      <c r="A6966" s="4">
        <v>45289.0</v>
      </c>
      <c r="B6966" s="2" t="s">
        <v>8</v>
      </c>
      <c r="C6966" s="3">
        <v>16729.259765625</v>
      </c>
      <c r="D6966" s="3">
        <v>16758.529296875</v>
      </c>
      <c r="E6966" s="3">
        <v>16726.970703125</v>
      </c>
      <c r="F6966" s="3">
        <v>16751.640625</v>
      </c>
    </row>
    <row r="6967" ht="12.75" customHeight="1">
      <c r="A6967" s="4">
        <v>45289.0</v>
      </c>
      <c r="B6967" s="2" t="s">
        <v>9</v>
      </c>
      <c r="C6967" s="3">
        <v>21737.650390625</v>
      </c>
      <c r="D6967" s="3">
        <v>21770.30078125</v>
      </c>
      <c r="E6967" s="3">
        <v>21676.900390625</v>
      </c>
      <c r="F6967" s="3">
        <v>21731.400390625</v>
      </c>
    </row>
    <row r="6968" ht="12.75" customHeight="1">
      <c r="A6968" s="4">
        <v>45289.0</v>
      </c>
      <c r="B6968" s="2" t="s">
        <v>11</v>
      </c>
      <c r="C6968" s="3">
        <v>33458.640625</v>
      </c>
      <c r="D6968" s="3">
        <v>33652.7109375</v>
      </c>
      <c r="E6968" s="3">
        <v>33305.171875</v>
      </c>
      <c r="F6968" s="3">
        <v>33464.171875</v>
      </c>
    </row>
    <row r="6969" ht="12.75" customHeight="1">
      <c r="A6969" s="4">
        <v>45289.0</v>
      </c>
      <c r="B6969" s="2" t="s">
        <v>6</v>
      </c>
      <c r="C6969" s="3">
        <v>4782.8798828125</v>
      </c>
      <c r="D6969" s="3">
        <v>4788.43017578125</v>
      </c>
      <c r="E6969" s="3">
        <v>4751.990234375</v>
      </c>
      <c r="F6969" s="3">
        <v>4769.830078125</v>
      </c>
    </row>
    <row r="6970" ht="12.75" customHeight="1">
      <c r="A6970" s="4">
        <v>45289.0</v>
      </c>
      <c r="B6970" s="2" t="s">
        <v>10</v>
      </c>
      <c r="C6970" s="3">
        <v>2950.8369140625</v>
      </c>
      <c r="D6970" s="3">
        <v>2975.03198242188</v>
      </c>
      <c r="E6970" s="3">
        <v>2950.01708984375</v>
      </c>
      <c r="F6970" s="3">
        <v>2974.93505859375</v>
      </c>
    </row>
    <row r="6971" ht="12.75" customHeight="1">
      <c r="A6971" s="4">
        <v>45289.0</v>
      </c>
      <c r="B6971" s="2" t="s">
        <v>7</v>
      </c>
      <c r="C6971" s="3">
        <v>71.9899978637695</v>
      </c>
      <c r="D6971" s="3">
        <v>72.620002746582</v>
      </c>
      <c r="E6971" s="3">
        <v>71.25</v>
      </c>
      <c r="F6971" s="3">
        <v>71.6500015258789</v>
      </c>
    </row>
    <row r="6972" ht="12.75" customHeight="1">
      <c r="A6972" s="4">
        <v>45292.0</v>
      </c>
      <c r="B6972" s="2" t="s">
        <v>9</v>
      </c>
      <c r="C6972" s="3">
        <v>21727.75</v>
      </c>
      <c r="D6972" s="3">
        <v>21834.349609375</v>
      </c>
      <c r="E6972" s="3">
        <v>21680.849609375</v>
      </c>
      <c r="F6972" s="3">
        <v>21741.900390625</v>
      </c>
    </row>
    <row r="6973" ht="12.75" customHeight="1">
      <c r="A6973" s="4">
        <v>45293.0</v>
      </c>
      <c r="B6973" s="2" t="s">
        <v>8</v>
      </c>
      <c r="C6973" s="3">
        <v>16828.75</v>
      </c>
      <c r="D6973" s="3">
        <v>16963.470703125</v>
      </c>
      <c r="E6973" s="3">
        <v>16648.80078125</v>
      </c>
      <c r="F6973" s="3">
        <v>16769.359375</v>
      </c>
    </row>
    <row r="6974" ht="12.75" customHeight="1">
      <c r="A6974" s="4">
        <v>45293.0</v>
      </c>
      <c r="B6974" s="2" t="s">
        <v>9</v>
      </c>
      <c r="C6974" s="3">
        <v>21751.349609375</v>
      </c>
      <c r="D6974" s="3">
        <v>21755.599609375</v>
      </c>
      <c r="E6974" s="3">
        <v>21555.650390625</v>
      </c>
      <c r="F6974" s="3">
        <v>21665.80078125</v>
      </c>
    </row>
    <row r="6975" ht="12.75" customHeight="1">
      <c r="A6975" s="4">
        <v>45293.0</v>
      </c>
      <c r="B6975" s="2" t="s">
        <v>6</v>
      </c>
      <c r="C6975" s="3">
        <v>4745.2001953125</v>
      </c>
      <c r="D6975" s="3">
        <v>4754.330078125</v>
      </c>
      <c r="E6975" s="3">
        <v>4722.669921875</v>
      </c>
      <c r="F6975" s="3">
        <v>4742.830078125</v>
      </c>
    </row>
    <row r="6976" ht="12.75" customHeight="1">
      <c r="A6976" s="4">
        <v>45293.0</v>
      </c>
      <c r="B6976" s="2" t="s">
        <v>10</v>
      </c>
      <c r="C6976" s="3">
        <v>2972.77490234375</v>
      </c>
      <c r="D6976" s="3">
        <v>2976.26806640625</v>
      </c>
      <c r="E6976" s="3">
        <v>2962.27587890625</v>
      </c>
      <c r="F6976" s="3">
        <v>2962.27587890625</v>
      </c>
    </row>
    <row r="6977" ht="12.75" customHeight="1">
      <c r="A6977" s="4">
        <v>45293.0</v>
      </c>
      <c r="B6977" s="2" t="s">
        <v>7</v>
      </c>
      <c r="C6977" s="3">
        <v>71.7099990844727</v>
      </c>
      <c r="D6977" s="3">
        <v>73.6399993896484</v>
      </c>
      <c r="E6977" s="3">
        <v>70.0599975585938</v>
      </c>
      <c r="F6977" s="3">
        <v>70.379997253418</v>
      </c>
    </row>
    <row r="6978" ht="12.75" customHeight="1">
      <c r="A6978" s="4">
        <v>45294.0</v>
      </c>
      <c r="B6978" s="2" t="s">
        <v>8</v>
      </c>
      <c r="C6978" s="3">
        <v>16771.349609375</v>
      </c>
      <c r="D6978" s="3">
        <v>16784.0703125</v>
      </c>
      <c r="E6978" s="3">
        <v>16479.919921875</v>
      </c>
      <c r="F6978" s="3">
        <v>16538.390625</v>
      </c>
    </row>
    <row r="6979" ht="12.75" customHeight="1">
      <c r="A6979" s="4">
        <v>45294.0</v>
      </c>
      <c r="B6979" s="2" t="s">
        <v>9</v>
      </c>
      <c r="C6979" s="3">
        <v>21661.099609375</v>
      </c>
      <c r="D6979" s="3">
        <v>21677.0</v>
      </c>
      <c r="E6979" s="3">
        <v>21500.349609375</v>
      </c>
      <c r="F6979" s="3">
        <v>21517.349609375</v>
      </c>
    </row>
    <row r="6980" ht="12.75" customHeight="1">
      <c r="A6980" s="4">
        <v>45294.0</v>
      </c>
      <c r="B6980" s="2" t="s">
        <v>6</v>
      </c>
      <c r="C6980" s="3">
        <v>4725.06982421875</v>
      </c>
      <c r="D6980" s="3">
        <v>4729.2900390625</v>
      </c>
      <c r="E6980" s="3">
        <v>4699.7099609375</v>
      </c>
      <c r="F6980" s="3">
        <v>4704.81005859375</v>
      </c>
    </row>
    <row r="6981" ht="12.75" customHeight="1">
      <c r="A6981" s="4">
        <v>45294.0</v>
      </c>
      <c r="B6981" s="2" t="s">
        <v>10</v>
      </c>
      <c r="C6981" s="3">
        <v>2957.11206054688</v>
      </c>
      <c r="D6981" s="3">
        <v>2971.28295898438</v>
      </c>
      <c r="E6981" s="3">
        <v>2953.2900390625</v>
      </c>
      <c r="F6981" s="3">
        <v>2967.2470703125</v>
      </c>
    </row>
    <row r="6982" ht="12.75" customHeight="1">
      <c r="A6982" s="4">
        <v>45294.0</v>
      </c>
      <c r="B6982" s="2" t="s">
        <v>7</v>
      </c>
      <c r="C6982" s="3">
        <v>70.5</v>
      </c>
      <c r="D6982" s="3">
        <v>73.2300033569336</v>
      </c>
      <c r="E6982" s="3">
        <v>69.2799987792969</v>
      </c>
      <c r="F6982" s="3">
        <v>72.6999969482422</v>
      </c>
    </row>
    <row r="6983" ht="12.75" customHeight="1">
      <c r="A6983" s="4">
        <v>45295.0</v>
      </c>
      <c r="B6983" s="2" t="s">
        <v>8</v>
      </c>
      <c r="C6983" s="3">
        <v>16563.689453125</v>
      </c>
      <c r="D6983" s="3">
        <v>16626.83984375</v>
      </c>
      <c r="E6983" s="3">
        <v>16501.400390625</v>
      </c>
      <c r="F6983" s="3">
        <v>16617.2890625</v>
      </c>
    </row>
    <row r="6984" ht="12.75" customHeight="1">
      <c r="A6984" s="4">
        <v>45295.0</v>
      </c>
      <c r="B6984" s="2" t="s">
        <v>9</v>
      </c>
      <c r="C6984" s="3">
        <v>21605.80078125</v>
      </c>
      <c r="D6984" s="3">
        <v>21685.650390625</v>
      </c>
      <c r="E6984" s="3">
        <v>21564.55078125</v>
      </c>
      <c r="F6984" s="3">
        <v>21658.599609375</v>
      </c>
    </row>
    <row r="6985" ht="12.75" customHeight="1">
      <c r="A6985" s="4">
        <v>45295.0</v>
      </c>
      <c r="B6985" s="2" t="s">
        <v>11</v>
      </c>
      <c r="C6985" s="3">
        <v>33193.05078125</v>
      </c>
      <c r="D6985" s="3">
        <v>33299.390625</v>
      </c>
      <c r="E6985" s="3">
        <v>32693.1796875</v>
      </c>
      <c r="F6985" s="3">
        <v>33288.2890625</v>
      </c>
    </row>
    <row r="6986" ht="12.75" customHeight="1">
      <c r="A6986" s="4">
        <v>45295.0</v>
      </c>
      <c r="B6986" s="2" t="s">
        <v>6</v>
      </c>
      <c r="C6986" s="3">
        <v>4697.419921875</v>
      </c>
      <c r="D6986" s="3">
        <v>4726.77978515625</v>
      </c>
      <c r="E6986" s="3">
        <v>4687.52978515625</v>
      </c>
      <c r="F6986" s="3">
        <v>4688.68017578125</v>
      </c>
    </row>
    <row r="6987" ht="12.75" customHeight="1">
      <c r="A6987" s="4">
        <v>45295.0</v>
      </c>
      <c r="B6987" s="2" t="s">
        <v>10</v>
      </c>
      <c r="C6987" s="3">
        <v>2965.50903320313</v>
      </c>
      <c r="D6987" s="3">
        <v>2966.68310546875</v>
      </c>
      <c r="E6987" s="3">
        <v>2936.63500976563</v>
      </c>
      <c r="F6987" s="3">
        <v>2954.34912109375</v>
      </c>
    </row>
    <row r="6988" ht="12.75" customHeight="1">
      <c r="A6988" s="4">
        <v>45295.0</v>
      </c>
      <c r="B6988" s="2" t="s">
        <v>7</v>
      </c>
      <c r="C6988" s="3">
        <v>73.0400009155273</v>
      </c>
      <c r="D6988" s="3">
        <v>74.0</v>
      </c>
      <c r="E6988" s="3">
        <v>71.0599975585938</v>
      </c>
      <c r="F6988" s="3">
        <v>72.1900024414063</v>
      </c>
    </row>
    <row r="6989" ht="12.75" customHeight="1">
      <c r="A6989" s="4">
        <v>45296.0</v>
      </c>
      <c r="B6989" s="2" t="s">
        <v>8</v>
      </c>
      <c r="C6989" s="3">
        <v>16504.880859375</v>
      </c>
      <c r="D6989" s="3">
        <v>16645.890625</v>
      </c>
      <c r="E6989" s="3">
        <v>16448.7109375</v>
      </c>
      <c r="F6989" s="3">
        <v>16594.2109375</v>
      </c>
    </row>
    <row r="6990" ht="12.75" customHeight="1">
      <c r="A6990" s="4">
        <v>45296.0</v>
      </c>
      <c r="B6990" s="2" t="s">
        <v>9</v>
      </c>
      <c r="C6990" s="3">
        <v>21705.75</v>
      </c>
      <c r="D6990" s="3">
        <v>21749.599609375</v>
      </c>
      <c r="E6990" s="3">
        <v>21629.19921875</v>
      </c>
      <c r="F6990" s="3">
        <v>21710.80078125</v>
      </c>
    </row>
    <row r="6991" ht="12.75" customHeight="1">
      <c r="A6991" s="4">
        <v>45296.0</v>
      </c>
      <c r="B6991" s="2" t="s">
        <v>11</v>
      </c>
      <c r="C6991" s="3">
        <v>33397.51953125</v>
      </c>
      <c r="D6991" s="3">
        <v>33568.0390625</v>
      </c>
      <c r="E6991" s="3">
        <v>33257.4296875</v>
      </c>
      <c r="F6991" s="3">
        <v>33377.421875</v>
      </c>
    </row>
    <row r="6992" ht="12.75" customHeight="1">
      <c r="A6992" s="4">
        <v>45296.0</v>
      </c>
      <c r="B6992" s="2" t="s">
        <v>6</v>
      </c>
      <c r="C6992" s="3">
        <v>4690.56982421875</v>
      </c>
      <c r="D6992" s="3">
        <v>4721.490234375</v>
      </c>
      <c r="E6992" s="3">
        <v>4682.10986328125</v>
      </c>
      <c r="F6992" s="3">
        <v>4697.240234375</v>
      </c>
    </row>
    <row r="6993" ht="12.75" customHeight="1">
      <c r="A6993" s="4">
        <v>45296.0</v>
      </c>
      <c r="B6993" s="2" t="s">
        <v>10</v>
      </c>
      <c r="C6993" s="3">
        <v>2949.82006835938</v>
      </c>
      <c r="D6993" s="3">
        <v>2967.96997070313</v>
      </c>
      <c r="E6993" s="3">
        <v>2916.71997070313</v>
      </c>
      <c r="F6993" s="3">
        <v>2929.17993164063</v>
      </c>
    </row>
    <row r="6994" ht="12.75" customHeight="1">
      <c r="A6994" s="4">
        <v>45296.0</v>
      </c>
      <c r="B6994" s="2" t="s">
        <v>7</v>
      </c>
      <c r="C6994" s="3">
        <v>72.4000015258789</v>
      </c>
      <c r="D6994" s="3">
        <v>74.2399978637695</v>
      </c>
      <c r="E6994" s="3">
        <v>72.2099990844727</v>
      </c>
      <c r="F6994" s="3">
        <v>73.8099975585938</v>
      </c>
    </row>
    <row r="6995" ht="12.75" customHeight="1">
      <c r="A6995" s="4">
        <v>45299.0</v>
      </c>
      <c r="B6995" s="2" t="s">
        <v>8</v>
      </c>
      <c r="C6995" s="3">
        <v>16618.509765625</v>
      </c>
      <c r="D6995" s="3">
        <v>16716.470703125</v>
      </c>
      <c r="E6995" s="3">
        <v>16517.490234375</v>
      </c>
      <c r="F6995" s="3">
        <v>16716.470703125</v>
      </c>
    </row>
    <row r="6996" ht="12.75" customHeight="1">
      <c r="A6996" s="4">
        <v>45299.0</v>
      </c>
      <c r="B6996" s="2" t="s">
        <v>9</v>
      </c>
      <c r="C6996" s="3">
        <v>21747.599609375</v>
      </c>
      <c r="D6996" s="3">
        <v>21763.94921875</v>
      </c>
      <c r="E6996" s="3">
        <v>21492.900390625</v>
      </c>
      <c r="F6996" s="3">
        <v>21513.0</v>
      </c>
    </row>
    <row r="6997" ht="12.75" customHeight="1">
      <c r="A6997" s="4">
        <v>45299.0</v>
      </c>
      <c r="B6997" s="2" t="s">
        <v>6</v>
      </c>
      <c r="C6997" s="3">
        <v>4703.7001953125</v>
      </c>
      <c r="D6997" s="3">
        <v>4764.5400390625</v>
      </c>
      <c r="E6997" s="3">
        <v>4699.81982421875</v>
      </c>
      <c r="F6997" s="3">
        <v>4763.5400390625</v>
      </c>
    </row>
    <row r="6998" ht="12.75" customHeight="1">
      <c r="A6998" s="4">
        <v>45299.0</v>
      </c>
      <c r="B6998" s="2" t="s">
        <v>10</v>
      </c>
      <c r="C6998" s="3">
        <v>2923.45703125</v>
      </c>
      <c r="D6998" s="3">
        <v>2924.4560546875</v>
      </c>
      <c r="E6998" s="3">
        <v>2887.5380859375</v>
      </c>
      <c r="F6998" s="3">
        <v>2887.5380859375</v>
      </c>
    </row>
    <row r="6999" ht="12.75" customHeight="1">
      <c r="A6999" s="4">
        <v>45299.0</v>
      </c>
      <c r="B6999" s="2" t="s">
        <v>7</v>
      </c>
      <c r="C6999" s="3">
        <v>73.5100021362305</v>
      </c>
      <c r="D6999" s="3">
        <v>73.9499969482422</v>
      </c>
      <c r="E6999" s="3">
        <v>70.129997253418</v>
      </c>
      <c r="F6999" s="3">
        <v>70.7699966430664</v>
      </c>
    </row>
    <row r="7000" ht="12.75" customHeight="1">
      <c r="A7000" s="4">
        <v>45300.0</v>
      </c>
      <c r="B7000" s="2" t="s">
        <v>8</v>
      </c>
      <c r="C7000" s="3">
        <v>16743.26953125</v>
      </c>
      <c r="D7000" s="3">
        <v>16743.26953125</v>
      </c>
      <c r="E7000" s="3">
        <v>16611.529296875</v>
      </c>
      <c r="F7000" s="3">
        <v>16688.359375</v>
      </c>
    </row>
    <row r="7001" ht="12.75" customHeight="1">
      <c r="A7001" s="4">
        <v>45300.0</v>
      </c>
      <c r="B7001" s="2" t="s">
        <v>9</v>
      </c>
      <c r="C7001" s="3">
        <v>21653.599609375</v>
      </c>
      <c r="D7001" s="3">
        <v>21724.44921875</v>
      </c>
      <c r="E7001" s="3">
        <v>21517.849609375</v>
      </c>
      <c r="F7001" s="3">
        <v>21544.849609375</v>
      </c>
    </row>
    <row r="7002" ht="12.75" customHeight="1">
      <c r="A7002" s="4">
        <v>45300.0</v>
      </c>
      <c r="B7002" s="2" t="s">
        <v>11</v>
      </c>
      <c r="C7002" s="3">
        <v>33704.828125</v>
      </c>
      <c r="D7002" s="3">
        <v>33990.28125</v>
      </c>
      <c r="E7002" s="3">
        <v>33600.3203125</v>
      </c>
      <c r="F7002" s="3">
        <v>33763.1796875</v>
      </c>
    </row>
    <row r="7003" ht="12.75" customHeight="1">
      <c r="A7003" s="4">
        <v>45300.0</v>
      </c>
      <c r="B7003" s="2" t="s">
        <v>6</v>
      </c>
      <c r="C7003" s="3">
        <v>4741.93017578125</v>
      </c>
      <c r="D7003" s="3">
        <v>4765.47021484375</v>
      </c>
      <c r="E7003" s="3">
        <v>4730.35009765625</v>
      </c>
      <c r="F7003" s="3">
        <v>4756.5</v>
      </c>
    </row>
    <row r="7004" ht="12.75" customHeight="1">
      <c r="A7004" s="4">
        <v>45300.0</v>
      </c>
      <c r="B7004" s="2" t="s">
        <v>10</v>
      </c>
      <c r="C7004" s="3">
        <v>2887.11010742188</v>
      </c>
      <c r="D7004" s="3">
        <v>2900.72998046875</v>
      </c>
      <c r="E7004" s="3">
        <v>2878.40991210938</v>
      </c>
      <c r="F7004" s="3">
        <v>2893.25</v>
      </c>
    </row>
    <row r="7005" ht="12.75" customHeight="1">
      <c r="A7005" s="4">
        <v>45300.0</v>
      </c>
      <c r="B7005" s="2" t="s">
        <v>7</v>
      </c>
      <c r="C7005" s="3">
        <v>70.9100036621094</v>
      </c>
      <c r="D7005" s="3">
        <v>72.9300003051758</v>
      </c>
      <c r="E7005" s="3">
        <v>70.4700012207031</v>
      </c>
      <c r="F7005" s="3">
        <v>72.2399978637695</v>
      </c>
    </row>
    <row r="7006" ht="12.75" customHeight="1">
      <c r="A7006" s="4">
        <v>45301.0</v>
      </c>
      <c r="B7006" s="2" t="s">
        <v>8</v>
      </c>
      <c r="C7006" s="3">
        <v>16703.119140625</v>
      </c>
      <c r="D7006" s="3">
        <v>16753.689453125</v>
      </c>
      <c r="E7006" s="3">
        <v>16654.990234375</v>
      </c>
      <c r="F7006" s="3">
        <v>16689.810546875</v>
      </c>
    </row>
    <row r="7007" ht="12.75" customHeight="1">
      <c r="A7007" s="4">
        <v>45301.0</v>
      </c>
      <c r="B7007" s="2" t="s">
        <v>9</v>
      </c>
      <c r="C7007" s="3">
        <v>21529.30078125</v>
      </c>
      <c r="D7007" s="3">
        <v>21641.849609375</v>
      </c>
      <c r="E7007" s="3">
        <v>21448.650390625</v>
      </c>
      <c r="F7007" s="3">
        <v>21618.69921875</v>
      </c>
    </row>
    <row r="7008" ht="12.75" customHeight="1">
      <c r="A7008" s="4">
        <v>45301.0</v>
      </c>
      <c r="B7008" s="2" t="s">
        <v>11</v>
      </c>
      <c r="C7008" s="3">
        <v>33896.328125</v>
      </c>
      <c r="D7008" s="3">
        <v>34539.01953125</v>
      </c>
      <c r="E7008" s="3">
        <v>33885.73828125</v>
      </c>
      <c r="F7008" s="3">
        <v>34441.71875</v>
      </c>
    </row>
    <row r="7009" ht="12.75" customHeight="1">
      <c r="A7009" s="4">
        <v>45301.0</v>
      </c>
      <c r="B7009" s="2" t="s">
        <v>6</v>
      </c>
      <c r="C7009" s="3">
        <v>4759.93994140625</v>
      </c>
      <c r="D7009" s="3">
        <v>4790.7998046875</v>
      </c>
      <c r="E7009" s="3">
        <v>4756.2001953125</v>
      </c>
      <c r="F7009" s="3">
        <v>4783.4501953125</v>
      </c>
    </row>
    <row r="7010" ht="12.75" customHeight="1">
      <c r="A7010" s="4">
        <v>45301.0</v>
      </c>
      <c r="B7010" s="2" t="s">
        <v>10</v>
      </c>
      <c r="C7010" s="3">
        <v>2886.98095703125</v>
      </c>
      <c r="D7010" s="3">
        <v>2903.162109375</v>
      </c>
      <c r="E7010" s="3">
        <v>2870.416015625</v>
      </c>
      <c r="F7010" s="3">
        <v>2877.70190429688</v>
      </c>
    </row>
    <row r="7011" ht="12.75" customHeight="1">
      <c r="A7011" s="4">
        <v>45301.0</v>
      </c>
      <c r="B7011" s="2" t="s">
        <v>7</v>
      </c>
      <c r="C7011" s="3">
        <v>72.1699981689453</v>
      </c>
      <c r="D7011" s="3">
        <v>73.5899963378906</v>
      </c>
      <c r="E7011" s="3">
        <v>71.0100021362305</v>
      </c>
      <c r="F7011" s="3">
        <v>71.370002746582</v>
      </c>
    </row>
    <row r="7012" ht="12.75" customHeight="1">
      <c r="A7012" s="4">
        <v>45302.0</v>
      </c>
      <c r="B7012" s="2" t="s">
        <v>8</v>
      </c>
      <c r="C7012" s="3">
        <v>16775.919921875</v>
      </c>
      <c r="D7012" s="3">
        <v>16839.490234375</v>
      </c>
      <c r="E7012" s="3">
        <v>16541.380859375</v>
      </c>
      <c r="F7012" s="3">
        <v>16547.029296875</v>
      </c>
    </row>
    <row r="7013" ht="12.75" customHeight="1">
      <c r="A7013" s="4">
        <v>45302.0</v>
      </c>
      <c r="B7013" s="2" t="s">
        <v>9</v>
      </c>
      <c r="C7013" s="3">
        <v>21688.0</v>
      </c>
      <c r="D7013" s="3">
        <v>21726.5</v>
      </c>
      <c r="E7013" s="3">
        <v>21593.75</v>
      </c>
      <c r="F7013" s="3">
        <v>21647.19921875</v>
      </c>
    </row>
    <row r="7014" ht="12.75" customHeight="1">
      <c r="A7014" s="4">
        <v>45302.0</v>
      </c>
      <c r="B7014" s="2" t="s">
        <v>11</v>
      </c>
      <c r="C7014" s="3">
        <v>34871.328125</v>
      </c>
      <c r="D7014" s="3">
        <v>35157.55859375</v>
      </c>
      <c r="E7014" s="3">
        <v>34849.5703125</v>
      </c>
      <c r="F7014" s="3">
        <v>35049.859375</v>
      </c>
    </row>
    <row r="7015" ht="12.75" customHeight="1">
      <c r="A7015" s="4">
        <v>45302.0</v>
      </c>
      <c r="B7015" s="2" t="s">
        <v>6</v>
      </c>
      <c r="C7015" s="3">
        <v>4792.1298828125</v>
      </c>
      <c r="D7015" s="3">
        <v>4798.5</v>
      </c>
      <c r="E7015" s="3">
        <v>4739.580078125</v>
      </c>
      <c r="F7015" s="3">
        <v>4780.240234375</v>
      </c>
    </row>
    <row r="7016" ht="12.75" customHeight="1">
      <c r="A7016" s="4">
        <v>45302.0</v>
      </c>
      <c r="B7016" s="2" t="s">
        <v>10</v>
      </c>
      <c r="C7016" s="3">
        <v>2873.79809570313</v>
      </c>
      <c r="D7016" s="3">
        <v>2896.17895507813</v>
      </c>
      <c r="E7016" s="3">
        <v>2867.72192382813</v>
      </c>
      <c r="F7016" s="3">
        <v>2886.64990234375</v>
      </c>
    </row>
    <row r="7017" ht="12.75" customHeight="1">
      <c r="A7017" s="4">
        <v>45302.0</v>
      </c>
      <c r="B7017" s="2" t="s">
        <v>7</v>
      </c>
      <c r="C7017" s="3">
        <v>71.3300018310547</v>
      </c>
      <c r="D7017" s="3">
        <v>73.8099975585938</v>
      </c>
      <c r="E7017" s="3">
        <v>71.1699981689453</v>
      </c>
      <c r="F7017" s="3">
        <v>72.0199966430664</v>
      </c>
    </row>
    <row r="7018" ht="12.75" customHeight="1">
      <c r="A7018" s="4">
        <v>45303.0</v>
      </c>
      <c r="B7018" s="2" t="s">
        <v>8</v>
      </c>
      <c r="C7018" s="3">
        <v>16649.44921875</v>
      </c>
      <c r="D7018" s="3">
        <v>16752.240234375</v>
      </c>
      <c r="E7018" s="3">
        <v>16608.0</v>
      </c>
      <c r="F7018" s="3">
        <v>16704.560546875</v>
      </c>
    </row>
    <row r="7019" ht="12.75" customHeight="1">
      <c r="A7019" s="4">
        <v>45303.0</v>
      </c>
      <c r="B7019" s="2" t="s">
        <v>9</v>
      </c>
      <c r="C7019" s="3">
        <v>21773.55078125</v>
      </c>
      <c r="D7019" s="3">
        <v>21928.25</v>
      </c>
      <c r="E7019" s="3">
        <v>21715.150390625</v>
      </c>
      <c r="F7019" s="3">
        <v>21894.55078125</v>
      </c>
    </row>
    <row r="7020" ht="12.75" customHeight="1">
      <c r="A7020" s="4">
        <v>45303.0</v>
      </c>
      <c r="B7020" s="2" t="s">
        <v>11</v>
      </c>
      <c r="C7020" s="3">
        <v>35601.6484375</v>
      </c>
      <c r="D7020" s="3">
        <v>35839.6484375</v>
      </c>
      <c r="E7020" s="3">
        <v>35362.23828125</v>
      </c>
      <c r="F7020" s="3">
        <v>35577.109375</v>
      </c>
    </row>
    <row r="7021" ht="12.75" customHeight="1">
      <c r="A7021" s="4">
        <v>45303.0</v>
      </c>
      <c r="B7021" s="2" t="s">
        <v>6</v>
      </c>
      <c r="C7021" s="3">
        <v>4791.18017578125</v>
      </c>
      <c r="D7021" s="3">
        <v>4802.39990234375</v>
      </c>
      <c r="E7021" s="3">
        <v>4768.97998046875</v>
      </c>
      <c r="F7021" s="3">
        <v>4783.830078125</v>
      </c>
    </row>
    <row r="7022" ht="12.75" customHeight="1">
      <c r="A7022" s="4">
        <v>45303.0</v>
      </c>
      <c r="B7022" s="2" t="s">
        <v>10</v>
      </c>
      <c r="C7022" s="3">
        <v>2880.0400390625</v>
      </c>
      <c r="D7022" s="3">
        <v>2904.17407226563</v>
      </c>
      <c r="E7022" s="3">
        <v>2878.875</v>
      </c>
      <c r="F7022" s="3">
        <v>2881.97705078125</v>
      </c>
    </row>
    <row r="7023" ht="12.75" customHeight="1">
      <c r="A7023" s="4">
        <v>45303.0</v>
      </c>
      <c r="B7023" s="2" t="s">
        <v>7</v>
      </c>
      <c r="C7023" s="3">
        <v>73.0100021362305</v>
      </c>
      <c r="D7023" s="3">
        <v>75.25</v>
      </c>
      <c r="E7023" s="3">
        <v>72.3600006103516</v>
      </c>
      <c r="F7023" s="3">
        <v>72.6800003051758</v>
      </c>
    </row>
    <row r="7024" ht="12.75" customHeight="1">
      <c r="A7024" s="4">
        <v>45306.0</v>
      </c>
      <c r="B7024" s="2" t="s">
        <v>8</v>
      </c>
      <c r="C7024" s="3">
        <v>16723.240234375</v>
      </c>
      <c r="D7024" s="3">
        <v>16736.16015625</v>
      </c>
      <c r="E7024" s="3">
        <v>16609.220703125</v>
      </c>
      <c r="F7024" s="3">
        <v>16622.220703125</v>
      </c>
    </row>
    <row r="7025" ht="12.75" customHeight="1">
      <c r="A7025" s="4">
        <v>45306.0</v>
      </c>
      <c r="B7025" s="2" t="s">
        <v>9</v>
      </c>
      <c r="C7025" s="3">
        <v>22053.150390625</v>
      </c>
      <c r="D7025" s="3">
        <v>22115.55078125</v>
      </c>
      <c r="E7025" s="3">
        <v>21963.55078125</v>
      </c>
      <c r="F7025" s="3">
        <v>22097.44921875</v>
      </c>
    </row>
    <row r="7026" ht="12.75" customHeight="1">
      <c r="A7026" s="4">
        <v>45306.0</v>
      </c>
      <c r="B7026" s="2" t="s">
        <v>11</v>
      </c>
      <c r="C7026" s="3">
        <v>35634.12109375</v>
      </c>
      <c r="D7026" s="3">
        <v>36008.23046875</v>
      </c>
      <c r="E7026" s="3">
        <v>35544.3203125</v>
      </c>
      <c r="F7026" s="3">
        <v>35901.7890625</v>
      </c>
    </row>
    <row r="7027" ht="12.75" customHeight="1">
      <c r="A7027" s="4">
        <v>45306.0</v>
      </c>
      <c r="B7027" s="2" t="s">
        <v>10</v>
      </c>
      <c r="C7027" s="3">
        <v>2872.56005859375</v>
      </c>
      <c r="D7027" s="3">
        <v>2904.4599609375</v>
      </c>
      <c r="E7027" s="3">
        <v>2869.21997070313</v>
      </c>
      <c r="F7027" s="3">
        <v>2886.2900390625</v>
      </c>
    </row>
    <row r="7028" ht="12.75" customHeight="1">
      <c r="A7028" s="4">
        <v>45307.0</v>
      </c>
      <c r="B7028" s="2" t="s">
        <v>8</v>
      </c>
      <c r="C7028" s="3">
        <v>16497.5390625</v>
      </c>
      <c r="D7028" s="3">
        <v>16581.9296875</v>
      </c>
      <c r="E7028" s="3">
        <v>16476.08984375</v>
      </c>
      <c r="F7028" s="3">
        <v>16571.6796875</v>
      </c>
    </row>
    <row r="7029" ht="12.75" customHeight="1">
      <c r="A7029" s="4">
        <v>45307.0</v>
      </c>
      <c r="B7029" s="2" t="s">
        <v>9</v>
      </c>
      <c r="C7029" s="3">
        <v>22080.5</v>
      </c>
      <c r="D7029" s="3">
        <v>22124.150390625</v>
      </c>
      <c r="E7029" s="3">
        <v>21969.80078125</v>
      </c>
      <c r="F7029" s="3">
        <v>22032.30078125</v>
      </c>
    </row>
    <row r="7030" ht="12.75" customHeight="1">
      <c r="A7030" s="4">
        <v>45307.0</v>
      </c>
      <c r="B7030" s="2" t="s">
        <v>11</v>
      </c>
      <c r="C7030" s="3">
        <v>35909.19921875</v>
      </c>
      <c r="D7030" s="3">
        <v>35955.6796875</v>
      </c>
      <c r="E7030" s="3">
        <v>35587.53125</v>
      </c>
      <c r="F7030" s="3">
        <v>35619.1796875</v>
      </c>
    </row>
    <row r="7031" ht="12.75" customHeight="1">
      <c r="A7031" s="4">
        <v>45307.0</v>
      </c>
      <c r="B7031" s="2" t="s">
        <v>6</v>
      </c>
      <c r="C7031" s="3">
        <v>4772.35009765625</v>
      </c>
      <c r="D7031" s="3">
        <v>4782.33984375</v>
      </c>
      <c r="E7031" s="3">
        <v>4747.1201171875</v>
      </c>
      <c r="F7031" s="3">
        <v>4765.97998046875</v>
      </c>
    </row>
    <row r="7032" ht="12.75" customHeight="1">
      <c r="A7032" s="4">
        <v>45307.0</v>
      </c>
      <c r="B7032" s="2" t="s">
        <v>10</v>
      </c>
      <c r="C7032" s="3">
        <v>2881.56005859375</v>
      </c>
      <c r="D7032" s="3">
        <v>2896.68310546875</v>
      </c>
      <c r="E7032" s="3">
        <v>2861.1298828125</v>
      </c>
      <c r="F7032" s="3">
        <v>2893.98901367188</v>
      </c>
    </row>
    <row r="7033" ht="12.75" customHeight="1">
      <c r="A7033" s="4">
        <v>45307.0</v>
      </c>
      <c r="B7033" s="2" t="s">
        <v>7</v>
      </c>
      <c r="C7033" s="3">
        <v>72.629997253418</v>
      </c>
      <c r="D7033" s="3">
        <v>73.5599975585938</v>
      </c>
      <c r="E7033" s="3">
        <v>71.2300033569336</v>
      </c>
      <c r="F7033" s="3">
        <v>72.4000015258789</v>
      </c>
    </row>
    <row r="7034" ht="12.75" customHeight="1">
      <c r="A7034" s="4">
        <v>45308.0</v>
      </c>
      <c r="B7034" s="2" t="s">
        <v>8</v>
      </c>
      <c r="C7034" s="3">
        <v>16400.419921875</v>
      </c>
      <c r="D7034" s="3">
        <v>16435.6796875</v>
      </c>
      <c r="E7034" s="3">
        <v>16345.01953125</v>
      </c>
      <c r="F7034" s="3">
        <v>16431.689453125</v>
      </c>
    </row>
    <row r="7035" ht="12.75" customHeight="1">
      <c r="A7035" s="4">
        <v>45308.0</v>
      </c>
      <c r="B7035" s="2" t="s">
        <v>9</v>
      </c>
      <c r="C7035" s="3">
        <v>21647.25</v>
      </c>
      <c r="D7035" s="3">
        <v>21851.5</v>
      </c>
      <c r="E7035" s="3">
        <v>21550.44921875</v>
      </c>
      <c r="F7035" s="3">
        <v>21571.94921875</v>
      </c>
    </row>
    <row r="7036" ht="12.75" customHeight="1">
      <c r="A7036" s="4">
        <v>45308.0</v>
      </c>
      <c r="B7036" s="2" t="s">
        <v>11</v>
      </c>
      <c r="C7036" s="3">
        <v>35850.1796875</v>
      </c>
      <c r="D7036" s="3">
        <v>36239.21875</v>
      </c>
      <c r="E7036" s="3">
        <v>35476.51953125</v>
      </c>
      <c r="F7036" s="3">
        <v>35477.75</v>
      </c>
    </row>
    <row r="7037" ht="12.75" customHeight="1">
      <c r="A7037" s="4">
        <v>45308.0</v>
      </c>
      <c r="B7037" s="2" t="s">
        <v>6</v>
      </c>
      <c r="C7037" s="3">
        <v>4739.1298828125</v>
      </c>
      <c r="D7037" s="3">
        <v>4744.22998046875</v>
      </c>
      <c r="E7037" s="3">
        <v>4714.81982421875</v>
      </c>
      <c r="F7037" s="3">
        <v>4739.2099609375</v>
      </c>
    </row>
    <row r="7038" ht="12.75" customHeight="1">
      <c r="A7038" s="4">
        <v>45308.0</v>
      </c>
      <c r="B7038" s="2" t="s">
        <v>10</v>
      </c>
      <c r="C7038" s="3">
        <v>2887.2919921875</v>
      </c>
      <c r="D7038" s="3">
        <v>2887.48901367188</v>
      </c>
      <c r="E7038" s="3">
        <v>2833.61499023438</v>
      </c>
      <c r="F7038" s="3">
        <v>2833.61499023438</v>
      </c>
    </row>
    <row r="7039" ht="12.75" customHeight="1">
      <c r="A7039" s="4">
        <v>45308.0</v>
      </c>
      <c r="B7039" s="2" t="s">
        <v>7</v>
      </c>
      <c r="C7039" s="3">
        <v>72.0</v>
      </c>
      <c r="D7039" s="3">
        <v>72.9499969482422</v>
      </c>
      <c r="E7039" s="3">
        <v>70.5</v>
      </c>
      <c r="F7039" s="3">
        <v>72.5599975585938</v>
      </c>
    </row>
    <row r="7040" ht="12.75" customHeight="1">
      <c r="A7040" s="4">
        <v>45309.0</v>
      </c>
      <c r="B7040" s="2" t="s">
        <v>8</v>
      </c>
      <c r="C7040" s="3">
        <v>16440.66015625</v>
      </c>
      <c r="D7040" s="3">
        <v>16579.119140625</v>
      </c>
      <c r="E7040" s="3">
        <v>16421.19921875</v>
      </c>
      <c r="F7040" s="3">
        <v>16567.349609375</v>
      </c>
    </row>
    <row r="7041" ht="12.75" customHeight="1">
      <c r="A7041" s="4">
        <v>45309.0</v>
      </c>
      <c r="B7041" s="2" t="s">
        <v>9</v>
      </c>
      <c r="C7041" s="3">
        <v>21414.19921875</v>
      </c>
      <c r="D7041" s="3">
        <v>21539.400390625</v>
      </c>
      <c r="E7041" s="3">
        <v>21285.55078125</v>
      </c>
      <c r="F7041" s="3">
        <v>21462.25</v>
      </c>
    </row>
    <row r="7042" ht="12.75" customHeight="1">
      <c r="A7042" s="4">
        <v>45309.0</v>
      </c>
      <c r="B7042" s="2" t="s">
        <v>11</v>
      </c>
      <c r="C7042" s="3">
        <v>35371.25</v>
      </c>
      <c r="D7042" s="3">
        <v>35728.08984375</v>
      </c>
      <c r="E7042" s="3">
        <v>35371.25</v>
      </c>
      <c r="F7042" s="3">
        <v>35466.171875</v>
      </c>
    </row>
    <row r="7043" ht="12.75" customHeight="1">
      <c r="A7043" s="4">
        <v>45309.0</v>
      </c>
      <c r="B7043" s="2" t="s">
        <v>6</v>
      </c>
      <c r="C7043" s="3">
        <v>4760.10009765625</v>
      </c>
      <c r="D7043" s="3">
        <v>4785.7900390625</v>
      </c>
      <c r="E7043" s="3">
        <v>4740.56982421875</v>
      </c>
      <c r="F7043" s="3">
        <v>4780.93994140625</v>
      </c>
    </row>
    <row r="7044" ht="12.75" customHeight="1">
      <c r="A7044" s="4">
        <v>45309.0</v>
      </c>
      <c r="B7044" s="2" t="s">
        <v>10</v>
      </c>
      <c r="C7044" s="3">
        <v>2822.669921875</v>
      </c>
      <c r="D7044" s="3">
        <v>2849.26000976563</v>
      </c>
      <c r="E7044" s="3">
        <v>2760.97998046875</v>
      </c>
      <c r="F7044" s="3">
        <v>2845.78002929688</v>
      </c>
    </row>
    <row r="7045" ht="12.75" customHeight="1">
      <c r="A7045" s="4">
        <v>45309.0</v>
      </c>
      <c r="B7045" s="2" t="s">
        <v>7</v>
      </c>
      <c r="C7045" s="3">
        <v>72.7799987792969</v>
      </c>
      <c r="D7045" s="3">
        <v>74.379997253418</v>
      </c>
      <c r="E7045" s="3">
        <v>72.1800003051758</v>
      </c>
      <c r="F7045" s="3">
        <v>74.0800018310547</v>
      </c>
    </row>
    <row r="7046" ht="12.75" customHeight="1">
      <c r="A7046" s="4">
        <v>45310.0</v>
      </c>
      <c r="B7046" s="2" t="s">
        <v>8</v>
      </c>
      <c r="C7046" s="3">
        <v>16626.529296875</v>
      </c>
      <c r="D7046" s="3">
        <v>16647.849609375</v>
      </c>
      <c r="E7046" s="3">
        <v>16513.4609375</v>
      </c>
      <c r="F7046" s="3">
        <v>16555.130859375</v>
      </c>
    </row>
    <row r="7047" ht="12.75" customHeight="1">
      <c r="A7047" s="4">
        <v>45310.0</v>
      </c>
      <c r="B7047" s="2" t="s">
        <v>9</v>
      </c>
      <c r="C7047" s="3">
        <v>21615.19921875</v>
      </c>
      <c r="D7047" s="3">
        <v>21670.599609375</v>
      </c>
      <c r="E7047" s="3">
        <v>21575.0</v>
      </c>
      <c r="F7047" s="3">
        <v>21622.400390625</v>
      </c>
    </row>
    <row r="7048" ht="12.75" customHeight="1">
      <c r="A7048" s="4">
        <v>45310.0</v>
      </c>
      <c r="B7048" s="2" t="s">
        <v>11</v>
      </c>
      <c r="C7048" s="3">
        <v>35913.71875</v>
      </c>
      <c r="D7048" s="3">
        <v>36076.23046875</v>
      </c>
      <c r="E7048" s="3">
        <v>35790.0703125</v>
      </c>
      <c r="F7048" s="3">
        <v>35963.26953125</v>
      </c>
    </row>
    <row r="7049" ht="12.75" customHeight="1">
      <c r="A7049" s="4">
        <v>45310.0</v>
      </c>
      <c r="B7049" s="2" t="s">
        <v>6</v>
      </c>
      <c r="C7049" s="3">
        <v>4796.27978515625</v>
      </c>
      <c r="D7049" s="3">
        <v>4842.06982421875</v>
      </c>
      <c r="E7049" s="3">
        <v>4785.8701171875</v>
      </c>
      <c r="F7049" s="3">
        <v>4839.81005859375</v>
      </c>
    </row>
    <row r="7050" ht="12.75" customHeight="1">
      <c r="A7050" s="4">
        <v>45310.0</v>
      </c>
      <c r="B7050" s="2" t="s">
        <v>10</v>
      </c>
      <c r="C7050" s="3">
        <v>2836.97509765625</v>
      </c>
      <c r="D7050" s="3">
        <v>2849.8759765625</v>
      </c>
      <c r="E7050" s="3">
        <v>2822.84301757813</v>
      </c>
      <c r="F7050" s="3">
        <v>2832.27905273438</v>
      </c>
    </row>
    <row r="7051" ht="12.75" customHeight="1">
      <c r="A7051" s="4">
        <v>45310.0</v>
      </c>
      <c r="B7051" s="2" t="s">
        <v>7</v>
      </c>
      <c r="C7051" s="3">
        <v>74.0800018310547</v>
      </c>
      <c r="D7051" s="3">
        <v>74.9100036621094</v>
      </c>
      <c r="E7051" s="3">
        <v>73.1999969482422</v>
      </c>
      <c r="F7051" s="3">
        <v>73.4100036621094</v>
      </c>
    </row>
    <row r="7052" ht="12.75" customHeight="1">
      <c r="A7052" s="4">
        <v>45313.0</v>
      </c>
      <c r="B7052" s="2" t="s">
        <v>8</v>
      </c>
      <c r="C7052" s="3">
        <v>16684.099609375</v>
      </c>
      <c r="D7052" s="3">
        <v>16705.490234375</v>
      </c>
      <c r="E7052" s="3">
        <v>16607.720703125</v>
      </c>
      <c r="F7052" s="3">
        <v>16683.359375</v>
      </c>
    </row>
    <row r="7053" ht="12.75" customHeight="1">
      <c r="A7053" s="4">
        <v>45313.0</v>
      </c>
      <c r="B7053" s="2" t="s">
        <v>11</v>
      </c>
      <c r="C7053" s="3">
        <v>36294.1015625</v>
      </c>
      <c r="D7053" s="3">
        <v>36571.80078125</v>
      </c>
      <c r="E7053" s="3">
        <v>36225.91015625</v>
      </c>
      <c r="F7053" s="3">
        <v>36546.94921875</v>
      </c>
    </row>
    <row r="7054" ht="12.75" customHeight="1">
      <c r="A7054" s="4">
        <v>45313.0</v>
      </c>
      <c r="B7054" s="2" t="s">
        <v>6</v>
      </c>
      <c r="C7054" s="3">
        <v>4853.419921875</v>
      </c>
      <c r="D7054" s="3">
        <v>4868.41015625</v>
      </c>
      <c r="E7054" s="3">
        <v>4844.0498046875</v>
      </c>
      <c r="F7054" s="3">
        <v>4850.43017578125</v>
      </c>
    </row>
    <row r="7055" ht="12.75" customHeight="1">
      <c r="A7055" s="4">
        <v>45313.0</v>
      </c>
      <c r="B7055" s="2" t="s">
        <v>10</v>
      </c>
      <c r="C7055" s="3">
        <v>2826.5</v>
      </c>
      <c r="D7055" s="3">
        <v>2828.32006835938</v>
      </c>
      <c r="E7055" s="3">
        <v>2735.3701171875</v>
      </c>
      <c r="F7055" s="3">
        <v>2756.34008789063</v>
      </c>
    </row>
    <row r="7056" ht="12.75" customHeight="1">
      <c r="A7056" s="4">
        <v>45313.0</v>
      </c>
      <c r="B7056" s="2" t="s">
        <v>7</v>
      </c>
      <c r="C7056" s="3">
        <v>73.4100036621094</v>
      </c>
      <c r="D7056" s="3">
        <v>75.75</v>
      </c>
      <c r="E7056" s="3">
        <v>72.8899993896484</v>
      </c>
      <c r="F7056" s="3">
        <v>75.1900024414063</v>
      </c>
    </row>
    <row r="7057" ht="12.75" customHeight="1">
      <c r="A7057" s="4">
        <v>45314.0</v>
      </c>
      <c r="B7057" s="2" t="s">
        <v>8</v>
      </c>
      <c r="C7057" s="3">
        <v>16753.08984375</v>
      </c>
      <c r="D7057" s="3">
        <v>16753.08984375</v>
      </c>
      <c r="E7057" s="3">
        <v>16626.58984375</v>
      </c>
      <c r="F7057" s="3">
        <v>16627.08984375</v>
      </c>
    </row>
    <row r="7058" ht="12.75" customHeight="1">
      <c r="A7058" s="4">
        <v>45314.0</v>
      </c>
      <c r="B7058" s="2" t="s">
        <v>9</v>
      </c>
      <c r="C7058" s="3">
        <v>21716.69921875</v>
      </c>
      <c r="D7058" s="3">
        <v>21750.25</v>
      </c>
      <c r="E7058" s="3">
        <v>21192.599609375</v>
      </c>
      <c r="F7058" s="3">
        <v>21238.80078125</v>
      </c>
    </row>
    <row r="7059" ht="12.75" customHeight="1">
      <c r="A7059" s="4">
        <v>45314.0</v>
      </c>
      <c r="B7059" s="2" t="s">
        <v>11</v>
      </c>
      <c r="C7059" s="3">
        <v>36605.30078125</v>
      </c>
      <c r="D7059" s="3">
        <v>36984.51171875</v>
      </c>
      <c r="E7059" s="3">
        <v>36436.0703125</v>
      </c>
      <c r="F7059" s="3">
        <v>36517.5703125</v>
      </c>
    </row>
    <row r="7060" ht="12.75" customHeight="1">
      <c r="A7060" s="4">
        <v>45314.0</v>
      </c>
      <c r="B7060" s="2" t="s">
        <v>6</v>
      </c>
      <c r="C7060" s="3">
        <v>4856.7998046875</v>
      </c>
      <c r="D7060" s="3">
        <v>4866.47998046875</v>
      </c>
      <c r="E7060" s="3">
        <v>4844.3701171875</v>
      </c>
      <c r="F7060" s="3">
        <v>4864.60009765625</v>
      </c>
    </row>
    <row r="7061" ht="12.75" customHeight="1">
      <c r="A7061" s="4">
        <v>45314.0</v>
      </c>
      <c r="B7061" s="2" t="s">
        <v>10</v>
      </c>
      <c r="C7061" s="3">
        <v>2746.89208984375</v>
      </c>
      <c r="D7061" s="3">
        <v>2784.84106445313</v>
      </c>
      <c r="E7061" s="3">
        <v>2724.15698242188</v>
      </c>
      <c r="F7061" s="3">
        <v>2770.97607421875</v>
      </c>
    </row>
    <row r="7062" ht="12.75" customHeight="1">
      <c r="A7062" s="4">
        <v>45314.0</v>
      </c>
      <c r="B7062" s="2" t="s">
        <v>7</v>
      </c>
      <c r="C7062" s="3">
        <v>74.6800003051758</v>
      </c>
      <c r="D7062" s="3">
        <v>75.25</v>
      </c>
      <c r="E7062" s="3">
        <v>73.4100036621094</v>
      </c>
      <c r="F7062" s="3">
        <v>74.370002746582</v>
      </c>
    </row>
    <row r="7063" ht="12.75" customHeight="1">
      <c r="A7063" s="4">
        <v>45315.0</v>
      </c>
      <c r="B7063" s="2" t="s">
        <v>8</v>
      </c>
      <c r="C7063" s="3">
        <v>16793.26953125</v>
      </c>
      <c r="D7063" s="3">
        <v>16921.41015625</v>
      </c>
      <c r="E7063" s="3">
        <v>16760.919921875</v>
      </c>
      <c r="F7063" s="3">
        <v>16889.919921875</v>
      </c>
    </row>
    <row r="7064" ht="12.75" customHeight="1">
      <c r="A7064" s="4">
        <v>45315.0</v>
      </c>
      <c r="B7064" s="2" t="s">
        <v>9</v>
      </c>
      <c r="C7064" s="3">
        <v>21185.25</v>
      </c>
      <c r="D7064" s="3">
        <v>21482.349609375</v>
      </c>
      <c r="E7064" s="3">
        <v>21137.19921875</v>
      </c>
      <c r="F7064" s="3">
        <v>21453.94921875</v>
      </c>
    </row>
    <row r="7065" ht="12.75" customHeight="1">
      <c r="A7065" s="4">
        <v>45315.0</v>
      </c>
      <c r="B7065" s="2" t="s">
        <v>11</v>
      </c>
      <c r="C7065" s="3">
        <v>36415.66015625</v>
      </c>
      <c r="D7065" s="3">
        <v>36471.390625</v>
      </c>
      <c r="E7065" s="3">
        <v>36104.890625</v>
      </c>
      <c r="F7065" s="3">
        <v>36226.48046875</v>
      </c>
    </row>
    <row r="7066" ht="12.75" customHeight="1">
      <c r="A7066" s="4">
        <v>45315.0</v>
      </c>
      <c r="B7066" s="2" t="s">
        <v>6</v>
      </c>
      <c r="C7066" s="3">
        <v>4888.56005859375</v>
      </c>
      <c r="D7066" s="3">
        <v>4903.68017578125</v>
      </c>
      <c r="E7066" s="3">
        <v>4865.93994140625</v>
      </c>
      <c r="F7066" s="3">
        <v>4868.5498046875</v>
      </c>
    </row>
    <row r="7067" ht="12.75" customHeight="1">
      <c r="A7067" s="4">
        <v>45315.0</v>
      </c>
      <c r="B7067" s="2" t="s">
        <v>10</v>
      </c>
      <c r="C7067" s="3">
        <v>2782.14208984375</v>
      </c>
      <c r="D7067" s="3">
        <v>2823.69506835938</v>
      </c>
      <c r="E7067" s="3">
        <v>2743.39697265625</v>
      </c>
      <c r="F7067" s="3">
        <v>2820.77197265625</v>
      </c>
    </row>
    <row r="7068" ht="12.75" customHeight="1">
      <c r="A7068" s="4">
        <v>45315.0</v>
      </c>
      <c r="B7068" s="2" t="s">
        <v>7</v>
      </c>
      <c r="C7068" s="3">
        <v>74.5699996948242</v>
      </c>
      <c r="D7068" s="3">
        <v>75.8300018310547</v>
      </c>
      <c r="E7068" s="3">
        <v>73.9400024414063</v>
      </c>
      <c r="F7068" s="3">
        <v>75.0899963378906</v>
      </c>
    </row>
    <row r="7069" ht="12.75" customHeight="1">
      <c r="A7069" s="4">
        <v>45316.0</v>
      </c>
      <c r="B7069" s="2" t="s">
        <v>8</v>
      </c>
      <c r="C7069" s="3">
        <v>16849.759765625</v>
      </c>
      <c r="D7069" s="3">
        <v>16916.599609375</v>
      </c>
      <c r="E7069" s="3">
        <v>16785.689453125</v>
      </c>
      <c r="F7069" s="3">
        <v>16906.919921875</v>
      </c>
    </row>
    <row r="7070" ht="12.75" customHeight="1">
      <c r="A7070" s="4">
        <v>45316.0</v>
      </c>
      <c r="B7070" s="2" t="s">
        <v>9</v>
      </c>
      <c r="C7070" s="3">
        <v>21454.599609375</v>
      </c>
      <c r="D7070" s="3">
        <v>21459.0</v>
      </c>
      <c r="E7070" s="3">
        <v>21247.05078125</v>
      </c>
      <c r="F7070" s="3">
        <v>21352.599609375</v>
      </c>
    </row>
    <row r="7071" ht="12.75" customHeight="1">
      <c r="A7071" s="4">
        <v>45316.0</v>
      </c>
      <c r="B7071" s="2" t="s">
        <v>11</v>
      </c>
      <c r="C7071" s="3">
        <v>36213.140625</v>
      </c>
      <c r="D7071" s="3">
        <v>36312.359375</v>
      </c>
      <c r="E7071" s="3">
        <v>35912.5390625</v>
      </c>
      <c r="F7071" s="3">
        <v>36236.46875</v>
      </c>
    </row>
    <row r="7072" ht="12.75" customHeight="1">
      <c r="A7072" s="4">
        <v>45316.0</v>
      </c>
      <c r="B7072" s="2" t="s">
        <v>6</v>
      </c>
      <c r="C7072" s="3">
        <v>4886.66015625</v>
      </c>
      <c r="D7072" s="3">
        <v>4898.14990234375</v>
      </c>
      <c r="E7072" s="3">
        <v>4869.33984375</v>
      </c>
      <c r="F7072" s="3">
        <v>4894.16015625</v>
      </c>
    </row>
    <row r="7073" ht="12.75" customHeight="1">
      <c r="A7073" s="4">
        <v>45316.0</v>
      </c>
      <c r="B7073" s="2" t="s">
        <v>10</v>
      </c>
      <c r="C7073" s="3">
        <v>2823.82592773438</v>
      </c>
      <c r="D7073" s="3">
        <v>2906.7939453125</v>
      </c>
      <c r="E7073" s="3">
        <v>2821.708984375</v>
      </c>
      <c r="F7073" s="3">
        <v>2906.10888671875</v>
      </c>
    </row>
    <row r="7074" ht="12.75" customHeight="1">
      <c r="A7074" s="4">
        <v>45316.0</v>
      </c>
      <c r="B7074" s="2" t="s">
        <v>7</v>
      </c>
      <c r="C7074" s="3">
        <v>75.3000030517578</v>
      </c>
      <c r="D7074" s="3">
        <v>77.5100021362305</v>
      </c>
      <c r="E7074" s="3">
        <v>75.1600036621094</v>
      </c>
      <c r="F7074" s="3">
        <v>77.3600006103516</v>
      </c>
    </row>
    <row r="7075" ht="12.75" customHeight="1">
      <c r="A7075" s="4">
        <v>45317.0</v>
      </c>
      <c r="B7075" s="2" t="s">
        <v>8</v>
      </c>
      <c r="C7075" s="3">
        <v>16879.009765625</v>
      </c>
      <c r="D7075" s="3">
        <v>16967.720703125</v>
      </c>
      <c r="E7075" s="3">
        <v>16849.310546875</v>
      </c>
      <c r="F7075" s="3">
        <v>16961.390625</v>
      </c>
    </row>
    <row r="7076" ht="12.75" customHeight="1">
      <c r="A7076" s="4">
        <v>45317.0</v>
      </c>
      <c r="B7076" s="2" t="s">
        <v>11</v>
      </c>
      <c r="C7076" s="3">
        <v>36003.0</v>
      </c>
      <c r="D7076" s="3">
        <v>36060.3984375</v>
      </c>
      <c r="E7076" s="3">
        <v>35687.578125</v>
      </c>
      <c r="F7076" s="3">
        <v>35751.0703125</v>
      </c>
    </row>
    <row r="7077" ht="12.75" customHeight="1">
      <c r="A7077" s="4">
        <v>45317.0</v>
      </c>
      <c r="B7077" s="2" t="s">
        <v>6</v>
      </c>
      <c r="C7077" s="3">
        <v>4888.91015625</v>
      </c>
      <c r="D7077" s="3">
        <v>4906.68994140625</v>
      </c>
      <c r="E7077" s="3">
        <v>4881.47021484375</v>
      </c>
      <c r="F7077" s="3">
        <v>4890.97021484375</v>
      </c>
    </row>
    <row r="7078" ht="12.75" customHeight="1">
      <c r="A7078" s="4">
        <v>45317.0</v>
      </c>
      <c r="B7078" s="2" t="s">
        <v>10</v>
      </c>
      <c r="C7078" s="3">
        <v>2897.9150390625</v>
      </c>
      <c r="D7078" s="3">
        <v>2924.30688476563</v>
      </c>
      <c r="E7078" s="3">
        <v>2890.48193359375</v>
      </c>
      <c r="F7078" s="3">
        <v>2910.22290039063</v>
      </c>
    </row>
    <row r="7079" ht="12.75" customHeight="1">
      <c r="A7079" s="4">
        <v>45317.0</v>
      </c>
      <c r="B7079" s="2" t="s">
        <v>7</v>
      </c>
      <c r="C7079" s="3">
        <v>77.1500015258789</v>
      </c>
      <c r="D7079" s="3">
        <v>78.2600021362305</v>
      </c>
      <c r="E7079" s="3">
        <v>76.0599975585938</v>
      </c>
      <c r="F7079" s="3">
        <v>78.0100021362305</v>
      </c>
    </row>
    <row r="7080" ht="12.75" customHeight="1">
      <c r="A7080" s="4">
        <v>45320.0</v>
      </c>
      <c r="B7080" s="2" t="s">
        <v>8</v>
      </c>
      <c r="C7080" s="3">
        <v>16925.390625</v>
      </c>
      <c r="D7080" s="3">
        <v>16941.7109375</v>
      </c>
      <c r="E7080" s="3">
        <v>16860.05078125</v>
      </c>
      <c r="F7080" s="3">
        <v>16941.7109375</v>
      </c>
    </row>
    <row r="7081" ht="12.75" customHeight="1">
      <c r="A7081" s="4">
        <v>45320.0</v>
      </c>
      <c r="B7081" s="2" t="s">
        <v>9</v>
      </c>
      <c r="C7081" s="3">
        <v>21433.099609375</v>
      </c>
      <c r="D7081" s="3">
        <v>21763.25</v>
      </c>
      <c r="E7081" s="3">
        <v>21429.599609375</v>
      </c>
      <c r="F7081" s="3">
        <v>21737.599609375</v>
      </c>
    </row>
    <row r="7082" ht="12.75" customHeight="1">
      <c r="A7082" s="4">
        <v>45320.0</v>
      </c>
      <c r="B7082" s="2" t="s">
        <v>11</v>
      </c>
      <c r="C7082" s="3">
        <v>35814.2890625</v>
      </c>
      <c r="D7082" s="3">
        <v>36186.87109375</v>
      </c>
      <c r="E7082" s="3">
        <v>35813.76953125</v>
      </c>
      <c r="F7082" s="3">
        <v>36026.94140625</v>
      </c>
    </row>
    <row r="7083" ht="12.75" customHeight="1">
      <c r="A7083" s="4">
        <v>45320.0</v>
      </c>
      <c r="B7083" s="2" t="s">
        <v>6</v>
      </c>
      <c r="C7083" s="3">
        <v>4892.9501953125</v>
      </c>
      <c r="D7083" s="3">
        <v>4929.31005859375</v>
      </c>
      <c r="E7083" s="3">
        <v>4887.39990234375</v>
      </c>
      <c r="F7083" s="3">
        <v>4927.93017578125</v>
      </c>
    </row>
    <row r="7084" ht="12.75" customHeight="1">
      <c r="A7084" s="4">
        <v>45320.0</v>
      </c>
      <c r="B7084" s="2" t="s">
        <v>10</v>
      </c>
      <c r="C7084" s="3">
        <v>2910.61010742188</v>
      </c>
      <c r="D7084" s="3">
        <v>2923.89990234375</v>
      </c>
      <c r="E7084" s="3">
        <v>2883.330078125</v>
      </c>
      <c r="F7084" s="3">
        <v>2883.36010742188</v>
      </c>
    </row>
    <row r="7085" ht="12.75" customHeight="1">
      <c r="A7085" s="4">
        <v>45320.0</v>
      </c>
      <c r="B7085" s="2" t="s">
        <v>7</v>
      </c>
      <c r="C7085" s="3">
        <v>78.9000015258789</v>
      </c>
      <c r="D7085" s="3">
        <v>79.2900009155273</v>
      </c>
      <c r="E7085" s="3">
        <v>76.4100036621094</v>
      </c>
      <c r="F7085" s="3">
        <v>76.7799987792969</v>
      </c>
    </row>
    <row r="7086" ht="12.75" customHeight="1">
      <c r="A7086" s="4">
        <v>45321.0</v>
      </c>
      <c r="B7086" s="2" t="s">
        <v>8</v>
      </c>
      <c r="C7086" s="3">
        <v>16991.369140625</v>
      </c>
      <c r="D7086" s="3">
        <v>16999.580078125</v>
      </c>
      <c r="E7086" s="3">
        <v>16946.560546875</v>
      </c>
      <c r="F7086" s="3">
        <v>16972.33984375</v>
      </c>
    </row>
    <row r="7087" ht="12.75" customHeight="1">
      <c r="A7087" s="4">
        <v>45321.0</v>
      </c>
      <c r="B7087" s="2" t="s">
        <v>9</v>
      </c>
      <c r="C7087" s="3">
        <v>21775.75</v>
      </c>
      <c r="D7087" s="3">
        <v>21813.05078125</v>
      </c>
      <c r="E7087" s="3">
        <v>21501.80078125</v>
      </c>
      <c r="F7087" s="3">
        <v>21522.099609375</v>
      </c>
    </row>
    <row r="7088" ht="12.75" customHeight="1">
      <c r="A7088" s="4">
        <v>45321.0</v>
      </c>
      <c r="B7088" s="2" t="s">
        <v>11</v>
      </c>
      <c r="C7088" s="3">
        <v>36196.640625</v>
      </c>
      <c r="D7088" s="3">
        <v>36249.03125</v>
      </c>
      <c r="E7088" s="3">
        <v>36039.30859375</v>
      </c>
      <c r="F7088" s="3">
        <v>36065.859375</v>
      </c>
    </row>
    <row r="7089" ht="12.75" customHeight="1">
      <c r="A7089" s="4">
        <v>45321.0</v>
      </c>
      <c r="B7089" s="2" t="s">
        <v>6</v>
      </c>
      <c r="C7089" s="3">
        <v>4925.89013671875</v>
      </c>
      <c r="D7089" s="3">
        <v>4931.08984375</v>
      </c>
      <c r="E7089" s="3">
        <v>4916.27001953125</v>
      </c>
      <c r="F7089" s="3">
        <v>4924.97021484375</v>
      </c>
    </row>
    <row r="7090" ht="12.75" customHeight="1">
      <c r="A7090" s="4">
        <v>45321.0</v>
      </c>
      <c r="B7090" s="2" t="s">
        <v>10</v>
      </c>
      <c r="C7090" s="3">
        <v>2866.28002929688</v>
      </c>
      <c r="D7090" s="3">
        <v>2881.34692382813</v>
      </c>
      <c r="E7090" s="3">
        <v>2829.25</v>
      </c>
      <c r="F7090" s="3">
        <v>2830.52709960938</v>
      </c>
    </row>
    <row r="7091" ht="12.75" customHeight="1">
      <c r="A7091" s="4">
        <v>45321.0</v>
      </c>
      <c r="B7091" s="2" t="s">
        <v>7</v>
      </c>
      <c r="C7091" s="3">
        <v>77.0199966430664</v>
      </c>
      <c r="D7091" s="3">
        <v>78.1399993896484</v>
      </c>
      <c r="E7091" s="3">
        <v>75.8499984741211</v>
      </c>
      <c r="F7091" s="3">
        <v>77.8199996948242</v>
      </c>
    </row>
    <row r="7092" ht="12.75" customHeight="1">
      <c r="A7092" s="4">
        <v>45322.0</v>
      </c>
      <c r="B7092" s="2" t="s">
        <v>8</v>
      </c>
      <c r="C7092" s="3">
        <v>16972.470703125</v>
      </c>
      <c r="D7092" s="3">
        <v>16991.83984375</v>
      </c>
      <c r="E7092" s="3">
        <v>16884.869140625</v>
      </c>
      <c r="F7092" s="3">
        <v>16903.759765625</v>
      </c>
    </row>
    <row r="7093" ht="12.75" customHeight="1">
      <c r="A7093" s="4">
        <v>45322.0</v>
      </c>
      <c r="B7093" s="2" t="s">
        <v>9</v>
      </c>
      <c r="C7093" s="3">
        <v>21487.25</v>
      </c>
      <c r="D7093" s="3">
        <v>21741.349609375</v>
      </c>
      <c r="E7093" s="3">
        <v>21448.849609375</v>
      </c>
      <c r="F7093" s="3">
        <v>21725.69921875</v>
      </c>
    </row>
    <row r="7094" ht="12.75" customHeight="1">
      <c r="A7094" s="4">
        <v>45322.0</v>
      </c>
      <c r="B7094" s="2" t="s">
        <v>11</v>
      </c>
      <c r="C7094" s="3">
        <v>35747.890625</v>
      </c>
      <c r="D7094" s="3">
        <v>36292.53125</v>
      </c>
      <c r="E7094" s="3">
        <v>35704.578125</v>
      </c>
      <c r="F7094" s="3">
        <v>36286.7109375</v>
      </c>
    </row>
    <row r="7095" ht="12.75" customHeight="1">
      <c r="A7095" s="4">
        <v>45322.0</v>
      </c>
      <c r="B7095" s="2" t="s">
        <v>6</v>
      </c>
      <c r="C7095" s="3">
        <v>4899.18994140625</v>
      </c>
      <c r="D7095" s="3">
        <v>4906.75</v>
      </c>
      <c r="E7095" s="3">
        <v>4845.14990234375</v>
      </c>
      <c r="F7095" s="3">
        <v>4845.64990234375</v>
      </c>
    </row>
    <row r="7096" ht="12.75" customHeight="1">
      <c r="A7096" s="4">
        <v>45322.0</v>
      </c>
      <c r="B7096" s="2" t="s">
        <v>10</v>
      </c>
      <c r="C7096" s="3">
        <v>2815.50390625</v>
      </c>
      <c r="D7096" s="3">
        <v>2834.01098632813</v>
      </c>
      <c r="E7096" s="3">
        <v>2782.5869140625</v>
      </c>
      <c r="F7096" s="3">
        <v>2788.54809570313</v>
      </c>
    </row>
    <row r="7097" ht="12.75" customHeight="1">
      <c r="A7097" s="4">
        <v>45322.0</v>
      </c>
      <c r="B7097" s="2" t="s">
        <v>7</v>
      </c>
      <c r="C7097" s="3">
        <v>77.8399963378906</v>
      </c>
      <c r="D7097" s="3">
        <v>78.1100006103516</v>
      </c>
      <c r="E7097" s="3">
        <v>75.5199966430664</v>
      </c>
      <c r="F7097" s="3">
        <v>75.8499984741211</v>
      </c>
    </row>
    <row r="7098" ht="12.75" customHeight="1">
      <c r="A7098" s="4">
        <v>45323.0</v>
      </c>
      <c r="B7098" s="2" t="s">
        <v>8</v>
      </c>
      <c r="C7098" s="3">
        <v>16834.130859375</v>
      </c>
      <c r="D7098" s="3">
        <v>16915.919921875</v>
      </c>
      <c r="E7098" s="3">
        <v>16821.599609375</v>
      </c>
      <c r="F7098" s="3">
        <v>16859.0390625</v>
      </c>
    </row>
    <row r="7099" ht="12.75" customHeight="1">
      <c r="A7099" s="4">
        <v>45323.0</v>
      </c>
      <c r="B7099" s="2" t="s">
        <v>9</v>
      </c>
      <c r="C7099" s="3">
        <v>21780.650390625</v>
      </c>
      <c r="D7099" s="3">
        <v>21832.94921875</v>
      </c>
      <c r="E7099" s="3">
        <v>21658.75</v>
      </c>
      <c r="F7099" s="3">
        <v>21697.44921875</v>
      </c>
    </row>
    <row r="7100" ht="12.75" customHeight="1">
      <c r="A7100" s="4">
        <v>45323.0</v>
      </c>
      <c r="B7100" s="2" t="s">
        <v>11</v>
      </c>
      <c r="C7100" s="3">
        <v>36008.55859375</v>
      </c>
      <c r="D7100" s="3">
        <v>36146.359375</v>
      </c>
      <c r="E7100" s="3">
        <v>35924.6015625</v>
      </c>
      <c r="F7100" s="3">
        <v>36011.4609375</v>
      </c>
    </row>
    <row r="7101" ht="12.75" customHeight="1">
      <c r="A7101" s="4">
        <v>45323.0</v>
      </c>
      <c r="B7101" s="2" t="s">
        <v>6</v>
      </c>
      <c r="C7101" s="3">
        <v>4861.10986328125</v>
      </c>
      <c r="D7101" s="3">
        <v>4906.97021484375</v>
      </c>
      <c r="E7101" s="3">
        <v>4853.52001953125</v>
      </c>
      <c r="F7101" s="3">
        <v>4906.18994140625</v>
      </c>
    </row>
    <row r="7102" ht="12.75" customHeight="1">
      <c r="A7102" s="4">
        <v>45323.0</v>
      </c>
      <c r="B7102" s="2" t="s">
        <v>10</v>
      </c>
      <c r="C7102" s="3">
        <v>2773.42407226563</v>
      </c>
      <c r="D7102" s="3">
        <v>2805.01489257813</v>
      </c>
      <c r="E7102" s="3">
        <v>2752.78198242188</v>
      </c>
      <c r="F7102" s="3">
        <v>2770.73999023438</v>
      </c>
    </row>
    <row r="7103" ht="12.75" customHeight="1">
      <c r="A7103" s="4">
        <v>45323.0</v>
      </c>
      <c r="B7103" s="2" t="s">
        <v>7</v>
      </c>
      <c r="C7103" s="3">
        <v>75.9599990844727</v>
      </c>
      <c r="D7103" s="3">
        <v>76.9499969482422</v>
      </c>
      <c r="E7103" s="3">
        <v>73.6999969482422</v>
      </c>
      <c r="F7103" s="3">
        <v>73.8199996948242</v>
      </c>
    </row>
    <row r="7104" ht="12.75" customHeight="1">
      <c r="A7104" s="4">
        <v>45324.0</v>
      </c>
      <c r="B7104" s="2" t="s">
        <v>8</v>
      </c>
      <c r="C7104" s="3">
        <v>16977.75</v>
      </c>
      <c r="D7104" s="3">
        <v>17004.55078125</v>
      </c>
      <c r="E7104" s="3">
        <v>16894.669921875</v>
      </c>
      <c r="F7104" s="3">
        <v>16918.2109375</v>
      </c>
    </row>
    <row r="7105" ht="12.75" customHeight="1">
      <c r="A7105" s="4">
        <v>45324.0</v>
      </c>
      <c r="B7105" s="2" t="s">
        <v>9</v>
      </c>
      <c r="C7105" s="3">
        <v>21812.75</v>
      </c>
      <c r="D7105" s="3">
        <v>22126.80078125</v>
      </c>
      <c r="E7105" s="3">
        <v>21805.55078125</v>
      </c>
      <c r="F7105" s="3">
        <v>21853.80078125</v>
      </c>
    </row>
    <row r="7106" ht="12.75" customHeight="1">
      <c r="A7106" s="4">
        <v>45324.0</v>
      </c>
      <c r="B7106" s="2" t="s">
        <v>11</v>
      </c>
      <c r="C7106" s="3">
        <v>36249.98828125</v>
      </c>
      <c r="D7106" s="3">
        <v>36441.08984375</v>
      </c>
      <c r="E7106" s="3">
        <v>36083.609375</v>
      </c>
      <c r="F7106" s="3">
        <v>36158.01953125</v>
      </c>
    </row>
    <row r="7107" ht="12.75" customHeight="1">
      <c r="A7107" s="4">
        <v>45324.0</v>
      </c>
      <c r="B7107" s="2" t="s">
        <v>6</v>
      </c>
      <c r="C7107" s="3">
        <v>4916.06005859375</v>
      </c>
      <c r="D7107" s="3">
        <v>4975.2900390625</v>
      </c>
      <c r="E7107" s="3">
        <v>4907.990234375</v>
      </c>
      <c r="F7107" s="3">
        <v>4958.60986328125</v>
      </c>
    </row>
    <row r="7108" ht="12.75" customHeight="1">
      <c r="A7108" s="4">
        <v>45324.0</v>
      </c>
      <c r="B7108" s="2" t="s">
        <v>10</v>
      </c>
      <c r="C7108" s="3">
        <v>2773.294921875</v>
      </c>
      <c r="D7108" s="3">
        <v>2791.67602539063</v>
      </c>
      <c r="E7108" s="3">
        <v>2666.333984375</v>
      </c>
      <c r="F7108" s="3">
        <v>2730.15209960938</v>
      </c>
    </row>
    <row r="7109" ht="12.75" customHeight="1">
      <c r="A7109" s="4">
        <v>45324.0</v>
      </c>
      <c r="B7109" s="2" t="s">
        <v>7</v>
      </c>
      <c r="C7109" s="3">
        <v>73.9100036621094</v>
      </c>
      <c r="D7109" s="3">
        <v>74.5199966430664</v>
      </c>
      <c r="E7109" s="3">
        <v>71.7900009155273</v>
      </c>
      <c r="F7109" s="3">
        <v>72.2799987792969</v>
      </c>
    </row>
    <row r="7110" ht="12.75" customHeight="1">
      <c r="A7110" s="4">
        <v>45327.0</v>
      </c>
      <c r="B7110" s="2" t="s">
        <v>8</v>
      </c>
      <c r="C7110" s="3">
        <v>16925.970703125</v>
      </c>
      <c r="D7110" s="3">
        <v>16972.619140625</v>
      </c>
      <c r="E7110" s="3">
        <v>16859.0</v>
      </c>
      <c r="F7110" s="3">
        <v>16904.060546875</v>
      </c>
    </row>
    <row r="7111" ht="12.75" customHeight="1">
      <c r="A7111" s="4">
        <v>45327.0</v>
      </c>
      <c r="B7111" s="2" t="s">
        <v>9</v>
      </c>
      <c r="C7111" s="3">
        <v>21921.05078125</v>
      </c>
      <c r="D7111" s="3">
        <v>21964.30078125</v>
      </c>
      <c r="E7111" s="3">
        <v>21726.94921875</v>
      </c>
      <c r="F7111" s="3">
        <v>21771.69921875</v>
      </c>
    </row>
    <row r="7112" ht="12.75" customHeight="1">
      <c r="A7112" s="4">
        <v>45327.0</v>
      </c>
      <c r="B7112" s="2" t="s">
        <v>11</v>
      </c>
      <c r="C7112" s="3">
        <v>36419.33984375</v>
      </c>
      <c r="D7112" s="3">
        <v>36452.62109375</v>
      </c>
      <c r="E7112" s="3">
        <v>36213.0</v>
      </c>
      <c r="F7112" s="3">
        <v>36354.16015625</v>
      </c>
    </row>
    <row r="7113" ht="12.75" customHeight="1">
      <c r="A7113" s="4">
        <v>45327.0</v>
      </c>
      <c r="B7113" s="2" t="s">
        <v>6</v>
      </c>
      <c r="C7113" s="3">
        <v>4957.18994140625</v>
      </c>
      <c r="D7113" s="3">
        <v>4957.18994140625</v>
      </c>
      <c r="E7113" s="3">
        <v>4918.08984375</v>
      </c>
      <c r="F7113" s="3">
        <v>4942.81005859375</v>
      </c>
    </row>
    <row r="7114" ht="12.75" customHeight="1">
      <c r="A7114" s="4">
        <v>45327.0</v>
      </c>
      <c r="B7114" s="2" t="s">
        <v>10</v>
      </c>
      <c r="C7114" s="3">
        <v>2716.0810546875</v>
      </c>
      <c r="D7114" s="3">
        <v>2739.73803710938</v>
      </c>
      <c r="E7114" s="3">
        <v>2635.09008789063</v>
      </c>
      <c r="F7114" s="3">
        <v>2702.18505859375</v>
      </c>
    </row>
    <row r="7115" ht="12.75" customHeight="1">
      <c r="A7115" s="4">
        <v>45327.0</v>
      </c>
      <c r="B7115" s="2" t="s">
        <v>7</v>
      </c>
      <c r="C7115" s="3">
        <v>72.75</v>
      </c>
      <c r="D7115" s="3">
        <v>73.2799987792969</v>
      </c>
      <c r="E7115" s="3">
        <v>71.4100036621094</v>
      </c>
      <c r="F7115" s="3">
        <v>72.7799987792969</v>
      </c>
    </row>
    <row r="7116" ht="12.75" customHeight="1">
      <c r="A7116" s="4">
        <v>45328.0</v>
      </c>
      <c r="B7116" s="2" t="s">
        <v>8</v>
      </c>
      <c r="C7116" s="3">
        <v>16965.890625</v>
      </c>
      <c r="D7116" s="3">
        <v>17049.51953125</v>
      </c>
      <c r="E7116" s="3">
        <v>16871.3203125</v>
      </c>
      <c r="F7116" s="3">
        <v>17033.240234375</v>
      </c>
    </row>
    <row r="7117" ht="12.75" customHeight="1">
      <c r="A7117" s="4">
        <v>45328.0</v>
      </c>
      <c r="B7117" s="2" t="s">
        <v>9</v>
      </c>
      <c r="C7117" s="3">
        <v>21825.19921875</v>
      </c>
      <c r="D7117" s="3">
        <v>21951.400390625</v>
      </c>
      <c r="E7117" s="3">
        <v>21737.55078125</v>
      </c>
      <c r="F7117" s="3">
        <v>21929.400390625</v>
      </c>
    </row>
    <row r="7118" ht="12.75" customHeight="1">
      <c r="A7118" s="4">
        <v>45328.0</v>
      </c>
      <c r="B7118" s="2" t="s">
        <v>11</v>
      </c>
      <c r="C7118" s="3">
        <v>36249.078125</v>
      </c>
      <c r="D7118" s="3">
        <v>36294.48046875</v>
      </c>
      <c r="E7118" s="3">
        <v>36065.98046875</v>
      </c>
      <c r="F7118" s="3">
        <v>36160.66015625</v>
      </c>
    </row>
    <row r="7119" ht="12.75" customHeight="1">
      <c r="A7119" s="4">
        <v>45328.0</v>
      </c>
      <c r="B7119" s="2" t="s">
        <v>6</v>
      </c>
      <c r="C7119" s="3">
        <v>4950.16015625</v>
      </c>
      <c r="D7119" s="3">
        <v>4957.77001953125</v>
      </c>
      <c r="E7119" s="3">
        <v>4934.8798828125</v>
      </c>
      <c r="F7119" s="3">
        <v>4954.22998046875</v>
      </c>
    </row>
    <row r="7120" ht="12.75" customHeight="1">
      <c r="A7120" s="4">
        <v>45328.0</v>
      </c>
      <c r="B7120" s="2" t="s">
        <v>10</v>
      </c>
      <c r="C7120" s="3">
        <v>2680.48510742188</v>
      </c>
      <c r="D7120" s="3">
        <v>2802.93090820313</v>
      </c>
      <c r="E7120" s="3">
        <v>2669.67309570313</v>
      </c>
      <c r="F7120" s="3">
        <v>2789.48608398438</v>
      </c>
    </row>
    <row r="7121" ht="12.75" customHeight="1">
      <c r="A7121" s="4">
        <v>45328.0</v>
      </c>
      <c r="B7121" s="2" t="s">
        <v>7</v>
      </c>
      <c r="C7121" s="3">
        <v>72.7600021362305</v>
      </c>
      <c r="D7121" s="3">
        <v>73.8199996948242</v>
      </c>
      <c r="E7121" s="3">
        <v>72.379997253418</v>
      </c>
      <c r="F7121" s="3">
        <v>73.3099975585938</v>
      </c>
    </row>
    <row r="7122" ht="12.75" customHeight="1">
      <c r="A7122" s="4">
        <v>45329.0</v>
      </c>
      <c r="B7122" s="2" t="s">
        <v>8</v>
      </c>
      <c r="C7122" s="3">
        <v>17020.76953125</v>
      </c>
      <c r="D7122" s="3">
        <v>17021.55078125</v>
      </c>
      <c r="E7122" s="3">
        <v>16907.150390625</v>
      </c>
      <c r="F7122" s="3">
        <v>16921.9609375</v>
      </c>
    </row>
    <row r="7123" ht="12.75" customHeight="1">
      <c r="A7123" s="4">
        <v>45329.0</v>
      </c>
      <c r="B7123" s="2" t="s">
        <v>9</v>
      </c>
      <c r="C7123" s="3">
        <v>22045.05078125</v>
      </c>
      <c r="D7123" s="3">
        <v>22053.30078125</v>
      </c>
      <c r="E7123" s="3">
        <v>21860.150390625</v>
      </c>
      <c r="F7123" s="3">
        <v>21930.5</v>
      </c>
    </row>
    <row r="7124" ht="12.75" customHeight="1">
      <c r="A7124" s="4">
        <v>45329.0</v>
      </c>
      <c r="B7124" s="2" t="s">
        <v>11</v>
      </c>
      <c r="C7124" s="3">
        <v>36002.98828125</v>
      </c>
      <c r="D7124" s="3">
        <v>36195.5</v>
      </c>
      <c r="E7124" s="3">
        <v>35854.62890625</v>
      </c>
      <c r="F7124" s="3">
        <v>36119.921875</v>
      </c>
    </row>
    <row r="7125" ht="12.75" customHeight="1">
      <c r="A7125" s="4">
        <v>45329.0</v>
      </c>
      <c r="B7125" s="2" t="s">
        <v>6</v>
      </c>
      <c r="C7125" s="3">
        <v>4973.0498046875</v>
      </c>
      <c r="D7125" s="3">
        <v>4999.89013671875</v>
      </c>
      <c r="E7125" s="3">
        <v>4969.0498046875</v>
      </c>
      <c r="F7125" s="3">
        <v>4995.06005859375</v>
      </c>
    </row>
    <row r="7126" ht="12.75" customHeight="1">
      <c r="A7126" s="4">
        <v>45329.0</v>
      </c>
      <c r="B7126" s="2" t="s">
        <v>10</v>
      </c>
      <c r="C7126" s="3">
        <v>2791.51489257813</v>
      </c>
      <c r="D7126" s="3">
        <v>2829.69604492188</v>
      </c>
      <c r="E7126" s="3">
        <v>2770.52905273438</v>
      </c>
      <c r="F7126" s="3">
        <v>2829.69604492188</v>
      </c>
    </row>
    <row r="7127" ht="12.75" customHeight="1">
      <c r="A7127" s="4">
        <v>45329.0</v>
      </c>
      <c r="B7127" s="2" t="s">
        <v>7</v>
      </c>
      <c r="C7127" s="3">
        <v>73.5</v>
      </c>
      <c r="D7127" s="3">
        <v>74.2200012207031</v>
      </c>
      <c r="E7127" s="3">
        <v>73.2300033569336</v>
      </c>
      <c r="F7127" s="3">
        <v>73.8600006103516</v>
      </c>
    </row>
    <row r="7128" ht="12.75" customHeight="1">
      <c r="A7128" s="4">
        <v>45330.0</v>
      </c>
      <c r="B7128" s="2" t="s">
        <v>8</v>
      </c>
      <c r="C7128" s="3">
        <v>16936.140625</v>
      </c>
      <c r="D7128" s="3">
        <v>17029.5390625</v>
      </c>
      <c r="E7128" s="3">
        <v>16889.130859375</v>
      </c>
      <c r="F7128" s="3">
        <v>16963.830078125</v>
      </c>
    </row>
    <row r="7129" ht="12.75" customHeight="1">
      <c r="A7129" s="4">
        <v>45330.0</v>
      </c>
      <c r="B7129" s="2" t="s">
        <v>9</v>
      </c>
      <c r="C7129" s="3">
        <v>22009.650390625</v>
      </c>
      <c r="D7129" s="3">
        <v>22011.05078125</v>
      </c>
      <c r="E7129" s="3">
        <v>21665.30078125</v>
      </c>
      <c r="F7129" s="3">
        <v>21717.94921875</v>
      </c>
    </row>
    <row r="7130" ht="12.75" customHeight="1">
      <c r="A7130" s="4">
        <v>45330.0</v>
      </c>
      <c r="B7130" s="2" t="s">
        <v>11</v>
      </c>
      <c r="C7130" s="3">
        <v>36258.83984375</v>
      </c>
      <c r="D7130" s="3">
        <v>36956.96875</v>
      </c>
      <c r="E7130" s="3">
        <v>36206.19921875</v>
      </c>
      <c r="F7130" s="3">
        <v>36863.28125</v>
      </c>
    </row>
    <row r="7131" ht="12.75" customHeight="1">
      <c r="A7131" s="4">
        <v>45330.0</v>
      </c>
      <c r="B7131" s="2" t="s">
        <v>6</v>
      </c>
      <c r="C7131" s="3">
        <v>4995.16015625</v>
      </c>
      <c r="D7131" s="3">
        <v>5000.39990234375</v>
      </c>
      <c r="E7131" s="3">
        <v>4987.08984375</v>
      </c>
      <c r="F7131" s="3">
        <v>4997.91015625</v>
      </c>
    </row>
    <row r="7132" ht="12.75" customHeight="1">
      <c r="A7132" s="4">
        <v>45330.0</v>
      </c>
      <c r="B7132" s="2" t="s">
        <v>10</v>
      </c>
      <c r="C7132" s="3">
        <v>2832.48608398438</v>
      </c>
      <c r="D7132" s="3">
        <v>2867.47412109375</v>
      </c>
      <c r="E7132" s="3">
        <v>2827.90209960938</v>
      </c>
      <c r="F7132" s="3">
        <v>2865.90307617188</v>
      </c>
    </row>
    <row r="7133" ht="12.75" customHeight="1">
      <c r="A7133" s="4">
        <v>45330.0</v>
      </c>
      <c r="B7133" s="2" t="s">
        <v>7</v>
      </c>
      <c r="C7133" s="3">
        <v>74.0800018310547</v>
      </c>
      <c r="D7133" s="3">
        <v>76.5899963378906</v>
      </c>
      <c r="E7133" s="3">
        <v>73.5599975585938</v>
      </c>
      <c r="F7133" s="3">
        <v>76.2200012207031</v>
      </c>
    </row>
    <row r="7134" ht="12.75" customHeight="1">
      <c r="A7134" s="4">
        <v>45331.0</v>
      </c>
      <c r="B7134" s="2" t="s">
        <v>8</v>
      </c>
      <c r="C7134" s="3">
        <v>16973.580078125</v>
      </c>
      <c r="D7134" s="3">
        <v>16993.119140625</v>
      </c>
      <c r="E7134" s="3">
        <v>16876.359375</v>
      </c>
      <c r="F7134" s="3">
        <v>16926.5</v>
      </c>
    </row>
    <row r="7135" ht="12.75" customHeight="1">
      <c r="A7135" s="4">
        <v>45331.0</v>
      </c>
      <c r="B7135" s="2" t="s">
        <v>9</v>
      </c>
      <c r="C7135" s="3">
        <v>21727.0</v>
      </c>
      <c r="D7135" s="3">
        <v>21804.44921875</v>
      </c>
      <c r="E7135" s="3">
        <v>21629.900390625</v>
      </c>
      <c r="F7135" s="3">
        <v>21782.5</v>
      </c>
    </row>
    <row r="7136" ht="12.75" customHeight="1">
      <c r="A7136" s="4">
        <v>45331.0</v>
      </c>
      <c r="B7136" s="2" t="s">
        <v>11</v>
      </c>
      <c r="C7136" s="3">
        <v>36915.44140625</v>
      </c>
      <c r="D7136" s="3">
        <v>37287.26171875</v>
      </c>
      <c r="E7136" s="3">
        <v>36807.03125</v>
      </c>
      <c r="F7136" s="3">
        <v>36897.421875</v>
      </c>
    </row>
    <row r="7137" ht="12.75" customHeight="1">
      <c r="A7137" s="4">
        <v>45331.0</v>
      </c>
      <c r="B7137" s="2" t="s">
        <v>6</v>
      </c>
      <c r="C7137" s="3">
        <v>5004.169921875</v>
      </c>
      <c r="D7137" s="3">
        <v>5030.06005859375</v>
      </c>
      <c r="E7137" s="3">
        <v>5000.33984375</v>
      </c>
      <c r="F7137" s="3">
        <v>5026.60986328125</v>
      </c>
    </row>
    <row r="7138" ht="12.75" customHeight="1">
      <c r="A7138" s="4">
        <v>45331.0</v>
      </c>
      <c r="B7138" s="2" t="s">
        <v>7</v>
      </c>
      <c r="C7138" s="3">
        <v>76.4199981689453</v>
      </c>
      <c r="D7138" s="3">
        <v>77.2900009155273</v>
      </c>
      <c r="E7138" s="3">
        <v>75.9300003051758</v>
      </c>
      <c r="F7138" s="3">
        <v>76.8399963378906</v>
      </c>
    </row>
    <row r="7139" ht="12.75" customHeight="1">
      <c r="A7139" s="4">
        <v>45334.0</v>
      </c>
      <c r="B7139" s="2" t="s">
        <v>8</v>
      </c>
      <c r="C7139" s="3">
        <v>16975.990234375</v>
      </c>
      <c r="D7139" s="3">
        <v>17042.740234375</v>
      </c>
      <c r="E7139" s="3">
        <v>16958.80078125</v>
      </c>
      <c r="F7139" s="3">
        <v>17037.349609375</v>
      </c>
    </row>
    <row r="7140" ht="12.75" customHeight="1">
      <c r="A7140" s="4">
        <v>45334.0</v>
      </c>
      <c r="B7140" s="2" t="s">
        <v>9</v>
      </c>
      <c r="C7140" s="3">
        <v>21800.80078125</v>
      </c>
      <c r="D7140" s="3">
        <v>21831.69921875</v>
      </c>
      <c r="E7140" s="3">
        <v>21574.75</v>
      </c>
      <c r="F7140" s="3">
        <v>21616.05078125</v>
      </c>
    </row>
    <row r="7141" ht="12.75" customHeight="1">
      <c r="A7141" s="4">
        <v>45334.0</v>
      </c>
      <c r="B7141" s="2" t="s">
        <v>6</v>
      </c>
      <c r="C7141" s="3">
        <v>5026.830078125</v>
      </c>
      <c r="D7141" s="3">
        <v>5048.39013671875</v>
      </c>
      <c r="E7141" s="3">
        <v>5016.830078125</v>
      </c>
      <c r="F7141" s="3">
        <v>5021.83984375</v>
      </c>
    </row>
    <row r="7142" ht="12.75" customHeight="1">
      <c r="A7142" s="4">
        <v>45334.0</v>
      </c>
      <c r="B7142" s="2" t="s">
        <v>7</v>
      </c>
      <c r="C7142" s="3">
        <v>76.5999984741211</v>
      </c>
      <c r="D7142" s="3">
        <v>77.0899963378906</v>
      </c>
      <c r="E7142" s="3">
        <v>75.5400009155273</v>
      </c>
      <c r="F7142" s="3">
        <v>76.9199981689453</v>
      </c>
    </row>
    <row r="7143" ht="12.75" customHeight="1">
      <c r="A7143" s="4">
        <v>45335.0</v>
      </c>
      <c r="B7143" s="2" t="s">
        <v>8</v>
      </c>
      <c r="C7143" s="3">
        <v>16987.08984375</v>
      </c>
      <c r="D7143" s="3">
        <v>16991.609375</v>
      </c>
      <c r="E7143" s="3">
        <v>16831.529296875</v>
      </c>
      <c r="F7143" s="3">
        <v>16880.830078125</v>
      </c>
    </row>
    <row r="7144" ht="12.75" customHeight="1">
      <c r="A7144" s="4">
        <v>45335.0</v>
      </c>
      <c r="B7144" s="2" t="s">
        <v>9</v>
      </c>
      <c r="C7144" s="3">
        <v>21664.30078125</v>
      </c>
      <c r="D7144" s="3">
        <v>21766.80078125</v>
      </c>
      <c r="E7144" s="3">
        <v>21543.349609375</v>
      </c>
      <c r="F7144" s="3">
        <v>21743.25</v>
      </c>
    </row>
    <row r="7145" ht="12.75" customHeight="1">
      <c r="A7145" s="4">
        <v>45335.0</v>
      </c>
      <c r="B7145" s="2" t="s">
        <v>11</v>
      </c>
      <c r="C7145" s="3">
        <v>37248.359375</v>
      </c>
      <c r="D7145" s="3">
        <v>38010.69140625</v>
      </c>
      <c r="E7145" s="3">
        <v>37184.1015625</v>
      </c>
      <c r="F7145" s="3">
        <v>37963.96875</v>
      </c>
    </row>
    <row r="7146" ht="12.75" customHeight="1">
      <c r="A7146" s="4">
        <v>45335.0</v>
      </c>
      <c r="B7146" s="2" t="s">
        <v>6</v>
      </c>
      <c r="C7146" s="3">
        <v>4967.93994140625</v>
      </c>
      <c r="D7146" s="3">
        <v>4971.2998046875</v>
      </c>
      <c r="E7146" s="3">
        <v>4920.31005859375</v>
      </c>
      <c r="F7146" s="3">
        <v>4953.169921875</v>
      </c>
    </row>
    <row r="7147" ht="12.75" customHeight="1">
      <c r="A7147" s="4">
        <v>45335.0</v>
      </c>
      <c r="B7147" s="2" t="s">
        <v>7</v>
      </c>
      <c r="C7147" s="3">
        <v>77.0299987792969</v>
      </c>
      <c r="D7147" s="3">
        <v>78.4700012207031</v>
      </c>
      <c r="E7147" s="3">
        <v>76.870002746582</v>
      </c>
      <c r="F7147" s="3">
        <v>77.870002746582</v>
      </c>
    </row>
    <row r="7148" ht="12.75" customHeight="1">
      <c r="A7148" s="4">
        <v>45336.0</v>
      </c>
      <c r="B7148" s="2" t="s">
        <v>8</v>
      </c>
      <c r="C7148" s="3">
        <v>16872.890625</v>
      </c>
      <c r="D7148" s="3">
        <v>16957.779296875</v>
      </c>
      <c r="E7148" s="3">
        <v>16857.33984375</v>
      </c>
      <c r="F7148" s="3">
        <v>16945.48046875</v>
      </c>
    </row>
    <row r="7149" ht="12.75" customHeight="1">
      <c r="A7149" s="4">
        <v>45336.0</v>
      </c>
      <c r="B7149" s="2" t="s">
        <v>9</v>
      </c>
      <c r="C7149" s="3">
        <v>21578.150390625</v>
      </c>
      <c r="D7149" s="3">
        <v>21870.849609375</v>
      </c>
      <c r="E7149" s="3">
        <v>21530.19921875</v>
      </c>
      <c r="F7149" s="3">
        <v>21840.05078125</v>
      </c>
    </row>
    <row r="7150" ht="12.75" customHeight="1">
      <c r="A7150" s="4">
        <v>45336.0</v>
      </c>
      <c r="B7150" s="2" t="s">
        <v>11</v>
      </c>
      <c r="C7150" s="3">
        <v>37712.87109375</v>
      </c>
      <c r="D7150" s="3">
        <v>37825.8515625</v>
      </c>
      <c r="E7150" s="3">
        <v>37594.46875</v>
      </c>
      <c r="F7150" s="3">
        <v>37703.3203125</v>
      </c>
    </row>
    <row r="7151" ht="12.75" customHeight="1">
      <c r="A7151" s="4">
        <v>45336.0</v>
      </c>
      <c r="B7151" s="2" t="s">
        <v>6</v>
      </c>
      <c r="C7151" s="3">
        <v>4976.43994140625</v>
      </c>
      <c r="D7151" s="3">
        <v>5002.52001953125</v>
      </c>
      <c r="E7151" s="3">
        <v>4956.4501953125</v>
      </c>
      <c r="F7151" s="3">
        <v>5000.6201171875</v>
      </c>
    </row>
    <row r="7152" ht="12.75" customHeight="1">
      <c r="A7152" s="4">
        <v>45336.0</v>
      </c>
      <c r="B7152" s="2" t="s">
        <v>7</v>
      </c>
      <c r="C7152" s="3">
        <v>77.8099975585938</v>
      </c>
      <c r="D7152" s="3">
        <v>78.7699966430664</v>
      </c>
      <c r="E7152" s="3">
        <v>76.379997253418</v>
      </c>
      <c r="F7152" s="3">
        <v>76.6399993896484</v>
      </c>
    </row>
    <row r="7153" ht="12.75" customHeight="1">
      <c r="A7153" s="4">
        <v>45337.0</v>
      </c>
      <c r="B7153" s="2" t="s">
        <v>8</v>
      </c>
      <c r="C7153" s="3">
        <v>17022.5390625</v>
      </c>
      <c r="D7153" s="3">
        <v>17089.119140625</v>
      </c>
      <c r="E7153" s="3">
        <v>17003.8203125</v>
      </c>
      <c r="F7153" s="3">
        <v>17046.689453125</v>
      </c>
    </row>
    <row r="7154" ht="12.75" customHeight="1">
      <c r="A7154" s="4">
        <v>45337.0</v>
      </c>
      <c r="B7154" s="2" t="s">
        <v>9</v>
      </c>
      <c r="C7154" s="3">
        <v>21906.55078125</v>
      </c>
      <c r="D7154" s="3">
        <v>21953.849609375</v>
      </c>
      <c r="E7154" s="3">
        <v>21794.80078125</v>
      </c>
      <c r="F7154" s="3">
        <v>21910.75</v>
      </c>
    </row>
    <row r="7155" ht="12.75" customHeight="1">
      <c r="A7155" s="4">
        <v>45337.0</v>
      </c>
      <c r="B7155" s="2" t="s">
        <v>11</v>
      </c>
      <c r="C7155" s="3">
        <v>38017.828125</v>
      </c>
      <c r="D7155" s="3">
        <v>38188.73828125</v>
      </c>
      <c r="E7155" s="3">
        <v>37935.359375</v>
      </c>
      <c r="F7155" s="3">
        <v>38157.94140625</v>
      </c>
    </row>
    <row r="7156" ht="12.75" customHeight="1">
      <c r="A7156" s="4">
        <v>45337.0</v>
      </c>
      <c r="B7156" s="2" t="s">
        <v>6</v>
      </c>
      <c r="C7156" s="3">
        <v>5003.14013671875</v>
      </c>
      <c r="D7156" s="3">
        <v>5032.72021484375</v>
      </c>
      <c r="E7156" s="3">
        <v>4999.43994140625</v>
      </c>
      <c r="F7156" s="3">
        <v>5029.72998046875</v>
      </c>
    </row>
    <row r="7157" ht="12.75" customHeight="1">
      <c r="A7157" s="4">
        <v>45337.0</v>
      </c>
      <c r="B7157" s="2" t="s">
        <v>7</v>
      </c>
      <c r="C7157" s="3">
        <v>76.5999984741211</v>
      </c>
      <c r="D7157" s="3">
        <v>78.4400024414063</v>
      </c>
      <c r="E7157" s="3">
        <v>75.7799987792969</v>
      </c>
      <c r="F7157" s="3">
        <v>78.0299987792969</v>
      </c>
    </row>
    <row r="7158" ht="12.75" customHeight="1">
      <c r="A7158" s="4">
        <v>45338.0</v>
      </c>
      <c r="B7158" s="2" t="s">
        <v>8</v>
      </c>
      <c r="C7158" s="3">
        <v>17117.369140625</v>
      </c>
      <c r="D7158" s="3">
        <v>17198.44921875</v>
      </c>
      <c r="E7158" s="3">
        <v>17060.380859375</v>
      </c>
      <c r="F7158" s="3">
        <v>17117.439453125</v>
      </c>
    </row>
    <row r="7159" ht="12.75" customHeight="1">
      <c r="A7159" s="4">
        <v>45338.0</v>
      </c>
      <c r="B7159" s="2" t="s">
        <v>9</v>
      </c>
      <c r="C7159" s="3">
        <v>22020.30078125</v>
      </c>
      <c r="D7159" s="3">
        <v>22068.650390625</v>
      </c>
      <c r="E7159" s="3">
        <v>21968.94921875</v>
      </c>
      <c r="F7159" s="3">
        <v>22040.69921875</v>
      </c>
    </row>
    <row r="7160" ht="12.75" customHeight="1">
      <c r="A7160" s="4">
        <v>45338.0</v>
      </c>
      <c r="B7160" s="2" t="s">
        <v>11</v>
      </c>
      <c r="C7160" s="3">
        <v>38517.37109375</v>
      </c>
      <c r="D7160" s="3">
        <v>38865.05859375</v>
      </c>
      <c r="E7160" s="3">
        <v>38361.55078125</v>
      </c>
      <c r="F7160" s="3">
        <v>38487.23828125</v>
      </c>
    </row>
    <row r="7161" ht="12.75" customHeight="1">
      <c r="A7161" s="4">
        <v>45338.0</v>
      </c>
      <c r="B7161" s="2" t="s">
        <v>6</v>
      </c>
      <c r="C7161" s="3">
        <v>5031.1298828125</v>
      </c>
      <c r="D7161" s="3">
        <v>5038.7001953125</v>
      </c>
      <c r="E7161" s="3">
        <v>4999.52001953125</v>
      </c>
      <c r="F7161" s="3">
        <v>5005.56982421875</v>
      </c>
    </row>
    <row r="7162" ht="12.75" customHeight="1">
      <c r="A7162" s="4">
        <v>45338.0</v>
      </c>
      <c r="B7162" s="2" t="s">
        <v>7</v>
      </c>
      <c r="C7162" s="3">
        <v>78.1100006103516</v>
      </c>
      <c r="D7162" s="3">
        <v>79.3499984741211</v>
      </c>
      <c r="E7162" s="3">
        <v>77.2200012207031</v>
      </c>
      <c r="F7162" s="3">
        <v>79.1900024414063</v>
      </c>
    </row>
    <row r="7163" ht="12.75" customHeight="1">
      <c r="A7163" s="4">
        <v>45341.0</v>
      </c>
      <c r="B7163" s="2" t="s">
        <v>8</v>
      </c>
      <c r="C7163" s="3">
        <v>17075.740234375</v>
      </c>
      <c r="D7163" s="3">
        <v>17098.609375</v>
      </c>
      <c r="E7163" s="3">
        <v>17049.220703125</v>
      </c>
      <c r="F7163" s="3">
        <v>17092.259765625</v>
      </c>
    </row>
    <row r="7164" ht="12.75" customHeight="1">
      <c r="A7164" s="4">
        <v>45341.0</v>
      </c>
      <c r="B7164" s="2" t="s">
        <v>9</v>
      </c>
      <c r="C7164" s="3">
        <v>22103.44921875</v>
      </c>
      <c r="D7164" s="3">
        <v>22186.650390625</v>
      </c>
      <c r="E7164" s="3">
        <v>22021.05078125</v>
      </c>
      <c r="F7164" s="3">
        <v>22122.25</v>
      </c>
    </row>
    <row r="7165" ht="12.75" customHeight="1">
      <c r="A7165" s="4">
        <v>45341.0</v>
      </c>
      <c r="B7165" s="2" t="s">
        <v>11</v>
      </c>
      <c r="C7165" s="3">
        <v>38473.41015625</v>
      </c>
      <c r="D7165" s="3">
        <v>38555.83984375</v>
      </c>
      <c r="E7165" s="3">
        <v>38281.69921875</v>
      </c>
      <c r="F7165" s="3">
        <v>38470.37890625</v>
      </c>
    </row>
    <row r="7166" ht="12.75" customHeight="1">
      <c r="A7166" s="4">
        <v>45341.0</v>
      </c>
      <c r="B7166" s="2" t="s">
        <v>10</v>
      </c>
      <c r="C7166" s="3">
        <v>2886.5869140625</v>
      </c>
      <c r="D7166" s="3">
        <v>2910.5439453125</v>
      </c>
      <c r="E7166" s="3">
        <v>2867.7099609375</v>
      </c>
      <c r="F7166" s="3">
        <v>2910.5439453125</v>
      </c>
    </row>
    <row r="7167" ht="12.75" customHeight="1">
      <c r="A7167" s="4">
        <v>45342.0</v>
      </c>
      <c r="B7167" s="2" t="s">
        <v>8</v>
      </c>
      <c r="C7167" s="3">
        <v>17066.23046875</v>
      </c>
      <c r="D7167" s="3">
        <v>17084.869140625</v>
      </c>
      <c r="E7167" s="3">
        <v>17019.150390625</v>
      </c>
      <c r="F7167" s="3">
        <v>17068.4296875</v>
      </c>
    </row>
    <row r="7168" ht="12.75" customHeight="1">
      <c r="A7168" s="4">
        <v>45342.0</v>
      </c>
      <c r="B7168" s="2" t="s">
        <v>9</v>
      </c>
      <c r="C7168" s="3">
        <v>22099.19921875</v>
      </c>
      <c r="D7168" s="3">
        <v>22215.599609375</v>
      </c>
      <c r="E7168" s="3">
        <v>22045.849609375</v>
      </c>
      <c r="F7168" s="3">
        <v>22196.94921875</v>
      </c>
    </row>
    <row r="7169" ht="12.75" customHeight="1">
      <c r="A7169" s="4">
        <v>45342.0</v>
      </c>
      <c r="B7169" s="2" t="s">
        <v>11</v>
      </c>
      <c r="C7169" s="3">
        <v>38510.37109375</v>
      </c>
      <c r="D7169" s="3">
        <v>38742.328125</v>
      </c>
      <c r="E7169" s="3">
        <v>38288.0390625</v>
      </c>
      <c r="F7169" s="3">
        <v>38363.609375</v>
      </c>
    </row>
    <row r="7170" ht="12.75" customHeight="1">
      <c r="A7170" s="4">
        <v>45342.0</v>
      </c>
      <c r="B7170" s="2" t="s">
        <v>6</v>
      </c>
      <c r="C7170" s="3">
        <v>4989.31982421875</v>
      </c>
      <c r="D7170" s="3">
        <v>4993.7099609375</v>
      </c>
      <c r="E7170" s="3">
        <v>4955.02001953125</v>
      </c>
      <c r="F7170" s="3">
        <v>4975.509765625</v>
      </c>
    </row>
    <row r="7171" ht="12.75" customHeight="1">
      <c r="A7171" s="4">
        <v>45342.0</v>
      </c>
      <c r="B7171" s="2" t="s">
        <v>10</v>
      </c>
      <c r="C7171" s="3">
        <v>2902.876953125</v>
      </c>
      <c r="D7171" s="3">
        <v>2927.30810546875</v>
      </c>
      <c r="E7171" s="3">
        <v>2887.47412109375</v>
      </c>
      <c r="F7171" s="3">
        <v>2922.72998046875</v>
      </c>
    </row>
    <row r="7172" ht="12.75" customHeight="1">
      <c r="A7172" s="4">
        <v>45342.0</v>
      </c>
      <c r="B7172" s="2" t="s">
        <v>7</v>
      </c>
      <c r="C7172" s="3">
        <v>78.9800033569336</v>
      </c>
      <c r="D7172" s="3">
        <v>79.8000030517578</v>
      </c>
      <c r="E7172" s="3">
        <v>77.6699981689453</v>
      </c>
      <c r="F7172" s="3">
        <v>78.1800003051758</v>
      </c>
    </row>
    <row r="7173" ht="12.75" customHeight="1">
      <c r="A7173" s="4">
        <v>45343.0</v>
      </c>
      <c r="B7173" s="2" t="s">
        <v>8</v>
      </c>
      <c r="C7173" s="3">
        <v>17102.080078125</v>
      </c>
      <c r="D7173" s="3">
        <v>17157.94921875</v>
      </c>
      <c r="E7173" s="3">
        <v>17063.25</v>
      </c>
      <c r="F7173" s="3">
        <v>17118.119140625</v>
      </c>
    </row>
    <row r="7174" ht="12.75" customHeight="1">
      <c r="A7174" s="4">
        <v>45343.0</v>
      </c>
      <c r="B7174" s="2" t="s">
        <v>9</v>
      </c>
      <c r="C7174" s="3">
        <v>22248.849609375</v>
      </c>
      <c r="D7174" s="3">
        <v>22249.400390625</v>
      </c>
      <c r="E7174" s="3">
        <v>21997.94921875</v>
      </c>
      <c r="F7174" s="3">
        <v>22055.05078125</v>
      </c>
    </row>
    <row r="7175" ht="12.75" customHeight="1">
      <c r="A7175" s="4">
        <v>45343.0</v>
      </c>
      <c r="B7175" s="2" t="s">
        <v>11</v>
      </c>
      <c r="C7175" s="3">
        <v>38191.96875</v>
      </c>
      <c r="D7175" s="3">
        <v>38339.69921875</v>
      </c>
      <c r="E7175" s="3">
        <v>38095.1484375</v>
      </c>
      <c r="F7175" s="3">
        <v>38262.16015625</v>
      </c>
    </row>
    <row r="7176" ht="12.75" customHeight="1">
      <c r="A7176" s="4">
        <v>45343.0</v>
      </c>
      <c r="B7176" s="2" t="s">
        <v>6</v>
      </c>
      <c r="C7176" s="3">
        <v>4963.02978515625</v>
      </c>
      <c r="D7176" s="3">
        <v>4983.2099609375</v>
      </c>
      <c r="E7176" s="3">
        <v>4946.0</v>
      </c>
      <c r="F7176" s="3">
        <v>4981.7998046875</v>
      </c>
    </row>
    <row r="7177" ht="12.75" customHeight="1">
      <c r="A7177" s="4">
        <v>45343.0</v>
      </c>
      <c r="B7177" s="2" t="s">
        <v>10</v>
      </c>
      <c r="C7177" s="3">
        <v>2906.02392578125</v>
      </c>
      <c r="D7177" s="3">
        <v>2994.61499023438</v>
      </c>
      <c r="E7177" s="3">
        <v>2898.05004882813</v>
      </c>
      <c r="F7177" s="3">
        <v>2950.9560546875</v>
      </c>
    </row>
    <row r="7178" ht="12.75" customHeight="1">
      <c r="A7178" s="4">
        <v>45343.0</v>
      </c>
      <c r="B7178" s="2" t="s">
        <v>7</v>
      </c>
      <c r="C7178" s="3">
        <v>77.1500015258789</v>
      </c>
      <c r="D7178" s="3">
        <v>78.0800018310547</v>
      </c>
      <c r="E7178" s="3">
        <v>76.3199996948242</v>
      </c>
      <c r="F7178" s="3">
        <v>77.9100036621094</v>
      </c>
    </row>
    <row r="7179" ht="12.75" customHeight="1">
      <c r="A7179" s="4">
        <v>45344.0</v>
      </c>
      <c r="B7179" s="2" t="s">
        <v>8</v>
      </c>
      <c r="C7179" s="3">
        <v>17326.759765625</v>
      </c>
      <c r="D7179" s="3">
        <v>17429.66015625</v>
      </c>
      <c r="E7179" s="3">
        <v>17279.73046875</v>
      </c>
      <c r="F7179" s="3">
        <v>17370.44921875</v>
      </c>
    </row>
    <row r="7180" ht="12.75" customHeight="1">
      <c r="A7180" s="4">
        <v>45344.0</v>
      </c>
      <c r="B7180" s="2" t="s">
        <v>9</v>
      </c>
      <c r="C7180" s="3">
        <v>22081.55078125</v>
      </c>
      <c r="D7180" s="3">
        <v>22252.5</v>
      </c>
      <c r="E7180" s="3">
        <v>21875.25</v>
      </c>
      <c r="F7180" s="3">
        <v>22217.44921875</v>
      </c>
    </row>
    <row r="7181" ht="12.75" customHeight="1">
      <c r="A7181" s="4">
        <v>45344.0</v>
      </c>
      <c r="B7181" s="2" t="s">
        <v>11</v>
      </c>
      <c r="C7181" s="3">
        <v>38508.0703125</v>
      </c>
      <c r="D7181" s="3">
        <v>39156.96875</v>
      </c>
      <c r="E7181" s="3">
        <v>38508.0703125</v>
      </c>
      <c r="F7181" s="3">
        <v>39098.6796875</v>
      </c>
    </row>
    <row r="7182" ht="12.75" customHeight="1">
      <c r="A7182" s="4">
        <v>45344.0</v>
      </c>
      <c r="B7182" s="2" t="s">
        <v>6</v>
      </c>
      <c r="C7182" s="3">
        <v>5038.830078125</v>
      </c>
      <c r="D7182" s="3">
        <v>5094.39013671875</v>
      </c>
      <c r="E7182" s="3">
        <v>5038.830078125</v>
      </c>
      <c r="F7182" s="3">
        <v>5087.02978515625</v>
      </c>
    </row>
    <row r="7183" ht="12.75" customHeight="1">
      <c r="A7183" s="4">
        <v>45344.0</v>
      </c>
      <c r="B7183" s="2" t="s">
        <v>10</v>
      </c>
      <c r="C7183" s="3">
        <v>2945.44702148438</v>
      </c>
      <c r="D7183" s="3">
        <v>2988.35791015625</v>
      </c>
      <c r="E7183" s="3">
        <v>2944.4990234375</v>
      </c>
      <c r="F7183" s="3">
        <v>2988.35791015625</v>
      </c>
    </row>
    <row r="7184" ht="12.75" customHeight="1">
      <c r="A7184" s="4">
        <v>45344.0</v>
      </c>
      <c r="B7184" s="2" t="s">
        <v>7</v>
      </c>
      <c r="C7184" s="3">
        <v>78.0899963378906</v>
      </c>
      <c r="D7184" s="3">
        <v>78.9199981689453</v>
      </c>
      <c r="E7184" s="3">
        <v>77.2300033569336</v>
      </c>
      <c r="F7184" s="3">
        <v>78.6100006103516</v>
      </c>
    </row>
    <row r="7185" ht="12.75" customHeight="1">
      <c r="A7185" s="4">
        <v>45345.0</v>
      </c>
      <c r="B7185" s="2" t="s">
        <v>8</v>
      </c>
      <c r="C7185" s="3">
        <v>17372.009765625</v>
      </c>
      <c r="D7185" s="3">
        <v>17443.740234375</v>
      </c>
      <c r="E7185" s="3">
        <v>17354.759765625</v>
      </c>
      <c r="F7185" s="3">
        <v>17419.330078125</v>
      </c>
    </row>
    <row r="7186" ht="12.75" customHeight="1">
      <c r="A7186" s="4">
        <v>45345.0</v>
      </c>
      <c r="B7186" s="2" t="s">
        <v>9</v>
      </c>
      <c r="C7186" s="3">
        <v>22290.0</v>
      </c>
      <c r="D7186" s="3">
        <v>22297.5</v>
      </c>
      <c r="E7186" s="3">
        <v>22186.099609375</v>
      </c>
      <c r="F7186" s="3">
        <v>22212.69921875</v>
      </c>
    </row>
    <row r="7187" ht="12.75" customHeight="1">
      <c r="A7187" s="4">
        <v>45345.0</v>
      </c>
      <c r="B7187" s="2" t="s">
        <v>6</v>
      </c>
      <c r="C7187" s="3">
        <v>5100.919921875</v>
      </c>
      <c r="D7187" s="3">
        <v>5111.06005859375</v>
      </c>
      <c r="E7187" s="3">
        <v>5081.4599609375</v>
      </c>
      <c r="F7187" s="3">
        <v>5088.7998046875</v>
      </c>
    </row>
    <row r="7188" ht="12.75" customHeight="1">
      <c r="A7188" s="4">
        <v>45345.0</v>
      </c>
      <c r="B7188" s="2" t="s">
        <v>10</v>
      </c>
      <c r="C7188" s="3">
        <v>2992.912109375</v>
      </c>
      <c r="D7188" s="3">
        <v>3009.13598632813</v>
      </c>
      <c r="E7188" s="3">
        <v>2979.97290039063</v>
      </c>
      <c r="F7188" s="3">
        <v>3004.88110351563</v>
      </c>
    </row>
    <row r="7189" ht="12.75" customHeight="1">
      <c r="A7189" s="4">
        <v>45345.0</v>
      </c>
      <c r="B7189" s="2" t="s">
        <v>7</v>
      </c>
      <c r="C7189" s="3">
        <v>78.370002746582</v>
      </c>
      <c r="D7189" s="3">
        <v>78.3899993896484</v>
      </c>
      <c r="E7189" s="3">
        <v>76.3499984741211</v>
      </c>
      <c r="F7189" s="3">
        <v>76.4899978637695</v>
      </c>
    </row>
    <row r="7190" ht="12.75" customHeight="1">
      <c r="A7190" s="4">
        <v>45348.0</v>
      </c>
      <c r="B7190" s="2" t="s">
        <v>8</v>
      </c>
      <c r="C7190" s="3">
        <v>17396.740234375</v>
      </c>
      <c r="D7190" s="3">
        <v>17460.529296875</v>
      </c>
      <c r="E7190" s="3">
        <v>17396.400390625</v>
      </c>
      <c r="F7190" s="3">
        <v>17423.23046875</v>
      </c>
    </row>
    <row r="7191" ht="12.75" customHeight="1">
      <c r="A7191" s="4">
        <v>45348.0</v>
      </c>
      <c r="B7191" s="2" t="s">
        <v>9</v>
      </c>
      <c r="C7191" s="3">
        <v>22169.19921875</v>
      </c>
      <c r="D7191" s="3">
        <v>22202.150390625</v>
      </c>
      <c r="E7191" s="3">
        <v>22075.150390625</v>
      </c>
      <c r="F7191" s="3">
        <v>22122.05078125</v>
      </c>
    </row>
    <row r="7192" ht="12.75" customHeight="1">
      <c r="A7192" s="4">
        <v>45348.0</v>
      </c>
      <c r="B7192" s="2" t="s">
        <v>11</v>
      </c>
      <c r="C7192" s="3">
        <v>39320.640625</v>
      </c>
      <c r="D7192" s="3">
        <v>39388.078125</v>
      </c>
      <c r="E7192" s="3">
        <v>39181.03125</v>
      </c>
      <c r="F7192" s="3">
        <v>39233.7109375</v>
      </c>
    </row>
    <row r="7193" ht="12.75" customHeight="1">
      <c r="A7193" s="4">
        <v>45348.0</v>
      </c>
      <c r="B7193" s="2" t="s">
        <v>6</v>
      </c>
      <c r="C7193" s="3">
        <v>5093.0</v>
      </c>
      <c r="D7193" s="3">
        <v>5097.66015625</v>
      </c>
      <c r="E7193" s="3">
        <v>5068.91015625</v>
      </c>
      <c r="F7193" s="3">
        <v>5069.52978515625</v>
      </c>
    </row>
    <row r="7194" ht="12.75" customHeight="1">
      <c r="A7194" s="4">
        <v>45348.0</v>
      </c>
      <c r="B7194" s="2" t="s">
        <v>10</v>
      </c>
      <c r="C7194" s="3">
        <v>3002.11791992188</v>
      </c>
      <c r="D7194" s="3">
        <v>3009.47900390625</v>
      </c>
      <c r="E7194" s="3">
        <v>2967.05688476563</v>
      </c>
      <c r="F7194" s="3">
        <v>2977.02197265625</v>
      </c>
    </row>
    <row r="7195" ht="12.75" customHeight="1">
      <c r="A7195" s="4">
        <v>45348.0</v>
      </c>
      <c r="B7195" s="2" t="s">
        <v>7</v>
      </c>
      <c r="C7195" s="3">
        <v>76.4000015258789</v>
      </c>
      <c r="D7195" s="3">
        <v>78.0299987792969</v>
      </c>
      <c r="E7195" s="3">
        <v>75.8399963378906</v>
      </c>
      <c r="F7195" s="3">
        <v>77.5800018310547</v>
      </c>
    </row>
    <row r="7196" ht="12.75" customHeight="1">
      <c r="A7196" s="4">
        <v>45349.0</v>
      </c>
      <c r="B7196" s="2" t="s">
        <v>8</v>
      </c>
      <c r="C7196" s="3">
        <v>17431.369140625</v>
      </c>
      <c r="D7196" s="3">
        <v>17563.41015625</v>
      </c>
      <c r="E7196" s="3">
        <v>17428.169921875</v>
      </c>
      <c r="F7196" s="3">
        <v>17556.490234375</v>
      </c>
    </row>
    <row r="7197" ht="12.75" customHeight="1">
      <c r="A7197" s="4">
        <v>45349.0</v>
      </c>
      <c r="B7197" s="2" t="s">
        <v>9</v>
      </c>
      <c r="C7197" s="3">
        <v>22090.19921875</v>
      </c>
      <c r="D7197" s="3">
        <v>22218.25</v>
      </c>
      <c r="E7197" s="3">
        <v>22085.650390625</v>
      </c>
      <c r="F7197" s="3">
        <v>22198.349609375</v>
      </c>
    </row>
    <row r="7198" ht="12.75" customHeight="1">
      <c r="A7198" s="4">
        <v>45349.0</v>
      </c>
      <c r="B7198" s="2" t="s">
        <v>11</v>
      </c>
      <c r="C7198" s="3">
        <v>39260.78125</v>
      </c>
      <c r="D7198" s="3">
        <v>39426.2890625</v>
      </c>
      <c r="E7198" s="3">
        <v>39113.03125</v>
      </c>
      <c r="F7198" s="3">
        <v>39239.51953125</v>
      </c>
    </row>
    <row r="7199" ht="12.75" customHeight="1">
      <c r="A7199" s="4">
        <v>45349.0</v>
      </c>
      <c r="B7199" s="2" t="s">
        <v>6</v>
      </c>
      <c r="C7199" s="3">
        <v>5074.60009765625</v>
      </c>
      <c r="D7199" s="3">
        <v>5080.68994140625</v>
      </c>
      <c r="E7199" s="3">
        <v>5057.2900390625</v>
      </c>
      <c r="F7199" s="3">
        <v>5078.18017578125</v>
      </c>
    </row>
    <row r="7200" ht="12.75" customHeight="1">
      <c r="A7200" s="4">
        <v>45349.0</v>
      </c>
      <c r="B7200" s="2" t="s">
        <v>10</v>
      </c>
      <c r="C7200" s="3">
        <v>2966.4169921875</v>
      </c>
      <c r="D7200" s="3">
        <v>3015.48095703125</v>
      </c>
      <c r="E7200" s="3">
        <v>2961.14794921875</v>
      </c>
      <c r="F7200" s="3">
        <v>3015.48095703125</v>
      </c>
    </row>
    <row r="7201" ht="12.75" customHeight="1">
      <c r="A7201" s="4">
        <v>45349.0</v>
      </c>
      <c r="B7201" s="2" t="s">
        <v>7</v>
      </c>
      <c r="C7201" s="3">
        <v>77.620002746582</v>
      </c>
      <c r="D7201" s="3">
        <v>79.0</v>
      </c>
      <c r="E7201" s="3">
        <v>77.1699981689453</v>
      </c>
      <c r="F7201" s="3">
        <v>78.870002746582</v>
      </c>
    </row>
    <row r="7202" ht="12.75" customHeight="1">
      <c r="A7202" s="4">
        <v>45350.0</v>
      </c>
      <c r="B7202" s="2" t="s">
        <v>8</v>
      </c>
      <c r="C7202" s="3">
        <v>17569.609375</v>
      </c>
      <c r="D7202" s="3">
        <v>17605.609375</v>
      </c>
      <c r="E7202" s="3">
        <v>17552.98046875</v>
      </c>
      <c r="F7202" s="3">
        <v>17601.220703125</v>
      </c>
    </row>
    <row r="7203" ht="12.75" customHeight="1">
      <c r="A7203" s="4">
        <v>45350.0</v>
      </c>
      <c r="B7203" s="2" t="s">
        <v>9</v>
      </c>
      <c r="C7203" s="3">
        <v>22214.099609375</v>
      </c>
      <c r="D7203" s="3">
        <v>22229.150390625</v>
      </c>
      <c r="E7203" s="3">
        <v>21915.849609375</v>
      </c>
      <c r="F7203" s="3">
        <v>21951.150390625</v>
      </c>
    </row>
    <row r="7204" ht="12.75" customHeight="1">
      <c r="A7204" s="4">
        <v>45350.0</v>
      </c>
      <c r="B7204" s="2" t="s">
        <v>11</v>
      </c>
      <c r="C7204" s="3">
        <v>39189.21875</v>
      </c>
      <c r="D7204" s="3">
        <v>39283.94921875</v>
      </c>
      <c r="E7204" s="3">
        <v>39075.46875</v>
      </c>
      <c r="F7204" s="3">
        <v>39208.03125</v>
      </c>
    </row>
    <row r="7205" ht="12.75" customHeight="1">
      <c r="A7205" s="4">
        <v>45350.0</v>
      </c>
      <c r="B7205" s="2" t="s">
        <v>6</v>
      </c>
      <c r="C7205" s="3">
        <v>5067.2001953125</v>
      </c>
      <c r="D7205" s="3">
        <v>5077.3701171875</v>
      </c>
      <c r="E7205" s="3">
        <v>5058.35009765625</v>
      </c>
      <c r="F7205" s="3">
        <v>5069.759765625</v>
      </c>
    </row>
    <row r="7206" ht="12.75" customHeight="1">
      <c r="A7206" s="4">
        <v>45350.0</v>
      </c>
      <c r="B7206" s="2" t="s">
        <v>10</v>
      </c>
      <c r="C7206" s="3">
        <v>3016.25610351563</v>
      </c>
      <c r="D7206" s="3">
        <v>3031.48803710938</v>
      </c>
      <c r="E7206" s="3">
        <v>2957.85205078125</v>
      </c>
      <c r="F7206" s="3">
        <v>2957.85205078125</v>
      </c>
    </row>
    <row r="7207" ht="12.75" customHeight="1">
      <c r="A7207" s="4">
        <v>45350.0</v>
      </c>
      <c r="B7207" s="2" t="s">
        <v>7</v>
      </c>
      <c r="C7207" s="3">
        <v>78.4800033569336</v>
      </c>
      <c r="D7207" s="3">
        <v>79.620002746582</v>
      </c>
      <c r="E7207" s="3">
        <v>77.7799987792969</v>
      </c>
      <c r="F7207" s="3">
        <v>78.5400009155273</v>
      </c>
    </row>
    <row r="7208" ht="12.75" customHeight="1">
      <c r="A7208" s="4">
        <v>45351.0</v>
      </c>
      <c r="B7208" s="2" t="s">
        <v>8</v>
      </c>
      <c r="C7208" s="3">
        <v>17634.609375</v>
      </c>
      <c r="D7208" s="3">
        <v>17742.48046875</v>
      </c>
      <c r="E7208" s="3">
        <v>17620.109375</v>
      </c>
      <c r="F7208" s="3">
        <v>17678.189453125</v>
      </c>
    </row>
    <row r="7209" ht="12.75" customHeight="1">
      <c r="A7209" s="4">
        <v>45351.0</v>
      </c>
      <c r="B7209" s="2" t="s">
        <v>9</v>
      </c>
      <c r="C7209" s="3">
        <v>21935.19921875</v>
      </c>
      <c r="D7209" s="3">
        <v>22060.55078125</v>
      </c>
      <c r="E7209" s="3">
        <v>21860.650390625</v>
      </c>
      <c r="F7209" s="3">
        <v>21982.80078125</v>
      </c>
    </row>
    <row r="7210" ht="12.75" customHeight="1">
      <c r="A7210" s="4">
        <v>45351.0</v>
      </c>
      <c r="B7210" s="2" t="s">
        <v>11</v>
      </c>
      <c r="C7210" s="3">
        <v>38935.53125</v>
      </c>
      <c r="D7210" s="3">
        <v>39250.12109375</v>
      </c>
      <c r="E7210" s="3">
        <v>38876.80859375</v>
      </c>
      <c r="F7210" s="3">
        <v>39166.19140625</v>
      </c>
    </row>
    <row r="7211" ht="12.75" customHeight="1">
      <c r="A7211" s="4">
        <v>45351.0</v>
      </c>
      <c r="B7211" s="2" t="s">
        <v>6</v>
      </c>
      <c r="C7211" s="3">
        <v>5085.35986328125</v>
      </c>
      <c r="D7211" s="3">
        <v>5104.990234375</v>
      </c>
      <c r="E7211" s="3">
        <v>5061.89013671875</v>
      </c>
      <c r="F7211" s="3">
        <v>5096.27001953125</v>
      </c>
    </row>
    <row r="7212" ht="12.75" customHeight="1">
      <c r="A7212" s="4">
        <v>45351.0</v>
      </c>
      <c r="B7212" s="2" t="s">
        <v>10</v>
      </c>
      <c r="C7212" s="3">
        <v>2943.6240234375</v>
      </c>
      <c r="D7212" s="3">
        <v>3015.1708984375</v>
      </c>
      <c r="E7212" s="3">
        <v>2943.6240234375</v>
      </c>
      <c r="F7212" s="3">
        <v>3015.1708984375</v>
      </c>
    </row>
    <row r="7213" ht="12.75" customHeight="1">
      <c r="A7213" s="4">
        <v>45351.0</v>
      </c>
      <c r="B7213" s="2" t="s">
        <v>7</v>
      </c>
      <c r="C7213" s="3">
        <v>78.1999969482422</v>
      </c>
      <c r="D7213" s="3">
        <v>79.2799987792969</v>
      </c>
      <c r="E7213" s="3">
        <v>77.9400024414063</v>
      </c>
      <c r="F7213" s="3">
        <v>78.2600021362305</v>
      </c>
    </row>
    <row r="7214" ht="12.75" customHeight="1">
      <c r="A7214" s="4">
        <v>45352.0</v>
      </c>
      <c r="B7214" s="2" t="s">
        <v>8</v>
      </c>
      <c r="C7214" s="3">
        <v>17793.470703125</v>
      </c>
      <c r="D7214" s="3">
        <v>17816.51953125</v>
      </c>
      <c r="E7214" s="3">
        <v>17690.890625</v>
      </c>
      <c r="F7214" s="3">
        <v>17735.0703125</v>
      </c>
    </row>
    <row r="7215" ht="12.75" customHeight="1">
      <c r="A7215" s="4">
        <v>45352.0</v>
      </c>
      <c r="B7215" s="2" t="s">
        <v>9</v>
      </c>
      <c r="C7215" s="3">
        <v>22048.30078125</v>
      </c>
      <c r="D7215" s="3">
        <v>22353.30078125</v>
      </c>
      <c r="E7215" s="3">
        <v>22047.75</v>
      </c>
      <c r="F7215" s="3">
        <v>22338.75</v>
      </c>
    </row>
    <row r="7216" ht="12.75" customHeight="1">
      <c r="A7216" s="4">
        <v>45352.0</v>
      </c>
      <c r="B7216" s="2" t="s">
        <v>11</v>
      </c>
      <c r="C7216" s="3">
        <v>39254.69140625</v>
      </c>
      <c r="D7216" s="3">
        <v>39990.23046875</v>
      </c>
      <c r="E7216" s="3">
        <v>39224.640625</v>
      </c>
      <c r="F7216" s="3">
        <v>39910.8203125</v>
      </c>
    </row>
    <row r="7217" ht="12.75" customHeight="1">
      <c r="A7217" s="4">
        <v>45352.0</v>
      </c>
      <c r="B7217" s="2" t="s">
        <v>6</v>
      </c>
      <c r="C7217" s="3">
        <v>5098.509765625</v>
      </c>
      <c r="D7217" s="3">
        <v>5140.330078125</v>
      </c>
      <c r="E7217" s="3">
        <v>5094.16015625</v>
      </c>
      <c r="F7217" s="3">
        <v>5137.080078125</v>
      </c>
    </row>
    <row r="7218" ht="12.75" customHeight="1">
      <c r="A7218" s="4">
        <v>45352.0</v>
      </c>
      <c r="B7218" s="2" t="s">
        <v>10</v>
      </c>
      <c r="C7218" s="3">
        <v>3013.82299804688</v>
      </c>
      <c r="D7218" s="3">
        <v>3032.23193359375</v>
      </c>
      <c r="E7218" s="3">
        <v>3003.76293945313</v>
      </c>
      <c r="F7218" s="3">
        <v>3027.02001953125</v>
      </c>
    </row>
    <row r="7219" ht="12.75" customHeight="1">
      <c r="A7219" s="4">
        <v>45352.0</v>
      </c>
      <c r="B7219" s="2" t="s">
        <v>7</v>
      </c>
      <c r="C7219" s="3">
        <v>78.2799987792969</v>
      </c>
      <c r="D7219" s="3">
        <v>80.8499984741211</v>
      </c>
      <c r="E7219" s="3">
        <v>78.0500030517578</v>
      </c>
      <c r="F7219" s="3">
        <v>79.9700012207031</v>
      </c>
    </row>
    <row r="7220" ht="12.75" customHeight="1">
      <c r="A7220" s="4">
        <v>45355.0</v>
      </c>
      <c r="B7220" s="2" t="s">
        <v>8</v>
      </c>
      <c r="C7220" s="3">
        <v>17743.439453125</v>
      </c>
      <c r="D7220" s="3">
        <v>17756.390625</v>
      </c>
      <c r="E7220" s="3">
        <v>17684.73046875</v>
      </c>
      <c r="F7220" s="3">
        <v>17716.169921875</v>
      </c>
    </row>
    <row r="7221" ht="12.75" customHeight="1">
      <c r="A7221" s="4">
        <v>45355.0</v>
      </c>
      <c r="B7221" s="2" t="s">
        <v>9</v>
      </c>
      <c r="C7221" s="3">
        <v>22403.5</v>
      </c>
      <c r="D7221" s="3">
        <v>22440.900390625</v>
      </c>
      <c r="E7221" s="3">
        <v>22358.30078125</v>
      </c>
      <c r="F7221" s="3">
        <v>22405.599609375</v>
      </c>
    </row>
    <row r="7222" ht="12.75" customHeight="1">
      <c r="A7222" s="4">
        <v>45355.0</v>
      </c>
      <c r="B7222" s="2" t="s">
        <v>11</v>
      </c>
      <c r="C7222" s="3">
        <v>40201.76171875</v>
      </c>
      <c r="D7222" s="3">
        <v>40314.640625</v>
      </c>
      <c r="E7222" s="3">
        <v>40001.55078125</v>
      </c>
      <c r="F7222" s="3">
        <v>40109.23046875</v>
      </c>
    </row>
    <row r="7223" ht="12.75" customHeight="1">
      <c r="A7223" s="4">
        <v>45355.0</v>
      </c>
      <c r="B7223" s="2" t="s">
        <v>6</v>
      </c>
      <c r="C7223" s="3">
        <v>5130.990234375</v>
      </c>
      <c r="D7223" s="3">
        <v>5149.669921875</v>
      </c>
      <c r="E7223" s="3">
        <v>5127.18017578125</v>
      </c>
      <c r="F7223" s="3">
        <v>5130.9501953125</v>
      </c>
    </row>
    <row r="7224" ht="12.75" customHeight="1">
      <c r="A7224" s="4">
        <v>45355.0</v>
      </c>
      <c r="B7224" s="2" t="s">
        <v>10</v>
      </c>
      <c r="C7224" s="3">
        <v>3026.60693359375</v>
      </c>
      <c r="D7224" s="3">
        <v>3040.34497070313</v>
      </c>
      <c r="E7224" s="3">
        <v>3007.68310546875</v>
      </c>
      <c r="F7224" s="3">
        <v>3039.30590820313</v>
      </c>
    </row>
    <row r="7225" ht="12.75" customHeight="1">
      <c r="A7225" s="4">
        <v>45355.0</v>
      </c>
      <c r="B7225" s="2" t="s">
        <v>7</v>
      </c>
      <c r="C7225" s="3">
        <v>80.1399993896484</v>
      </c>
      <c r="D7225" s="3">
        <v>80.4100036621094</v>
      </c>
      <c r="E7225" s="3">
        <v>78.5599975585938</v>
      </c>
      <c r="F7225" s="3">
        <v>78.7399978637695</v>
      </c>
    </row>
    <row r="7226" ht="12.75" customHeight="1">
      <c r="A7226" s="4">
        <v>45356.0</v>
      </c>
      <c r="B7226" s="2" t="s">
        <v>8</v>
      </c>
      <c r="C7226" s="3">
        <v>17682.779296875</v>
      </c>
      <c r="D7226" s="3">
        <v>17746.5703125</v>
      </c>
      <c r="E7226" s="3">
        <v>17643.109375</v>
      </c>
      <c r="F7226" s="3">
        <v>17698.400390625</v>
      </c>
    </row>
    <row r="7227" ht="12.75" customHeight="1">
      <c r="A7227" s="4">
        <v>45356.0</v>
      </c>
      <c r="B7227" s="2" t="s">
        <v>9</v>
      </c>
      <c r="C7227" s="3">
        <v>22371.25</v>
      </c>
      <c r="D7227" s="3">
        <v>22416.900390625</v>
      </c>
      <c r="E7227" s="3">
        <v>22269.150390625</v>
      </c>
      <c r="F7227" s="3">
        <v>22356.30078125</v>
      </c>
    </row>
    <row r="7228" ht="12.75" customHeight="1">
      <c r="A7228" s="4">
        <v>45356.0</v>
      </c>
      <c r="B7228" s="2" t="s">
        <v>11</v>
      </c>
      <c r="C7228" s="3">
        <v>39881.73046875</v>
      </c>
      <c r="D7228" s="3">
        <v>40226.98828125</v>
      </c>
      <c r="E7228" s="3">
        <v>39840.33984375</v>
      </c>
      <c r="F7228" s="3">
        <v>40097.62890625</v>
      </c>
    </row>
    <row r="7229" ht="12.75" customHeight="1">
      <c r="A7229" s="4">
        <v>45356.0</v>
      </c>
      <c r="B7229" s="2" t="s">
        <v>6</v>
      </c>
      <c r="C7229" s="3">
        <v>5110.52001953125</v>
      </c>
      <c r="D7229" s="3">
        <v>5114.5400390625</v>
      </c>
      <c r="E7229" s="3">
        <v>5056.81982421875</v>
      </c>
      <c r="F7229" s="3">
        <v>5078.64990234375</v>
      </c>
    </row>
    <row r="7230" ht="12.75" customHeight="1">
      <c r="A7230" s="4">
        <v>45356.0</v>
      </c>
      <c r="B7230" s="2" t="s">
        <v>10</v>
      </c>
      <c r="C7230" s="3">
        <v>3027.10302734375</v>
      </c>
      <c r="D7230" s="3">
        <v>3052.541015625</v>
      </c>
      <c r="E7230" s="3">
        <v>3022.17797851563</v>
      </c>
      <c r="F7230" s="3">
        <v>3047.79296875</v>
      </c>
    </row>
    <row r="7231" ht="12.75" customHeight="1">
      <c r="A7231" s="4">
        <v>45356.0</v>
      </c>
      <c r="B7231" s="2" t="s">
        <v>7</v>
      </c>
      <c r="C7231" s="3">
        <v>78.7399978637695</v>
      </c>
      <c r="D7231" s="3">
        <v>79.4899978637695</v>
      </c>
      <c r="E7231" s="3">
        <v>77.5199966430664</v>
      </c>
      <c r="F7231" s="3">
        <v>78.1500015258789</v>
      </c>
    </row>
    <row r="7232" ht="12.75" customHeight="1">
      <c r="A7232" s="4">
        <v>45357.0</v>
      </c>
      <c r="B7232" s="2" t="s">
        <v>8</v>
      </c>
      <c r="C7232" s="3">
        <v>17685.919921875</v>
      </c>
      <c r="D7232" s="3">
        <v>17745.16015625</v>
      </c>
      <c r="E7232" s="3">
        <v>17682.509765625</v>
      </c>
      <c r="F7232" s="3">
        <v>17716.7109375</v>
      </c>
    </row>
    <row r="7233" ht="12.75" customHeight="1">
      <c r="A7233" s="4">
        <v>45357.0</v>
      </c>
      <c r="B7233" s="2" t="s">
        <v>9</v>
      </c>
      <c r="C7233" s="3">
        <v>22327.5</v>
      </c>
      <c r="D7233" s="3">
        <v>22497.19921875</v>
      </c>
      <c r="E7233" s="3">
        <v>22224.349609375</v>
      </c>
      <c r="F7233" s="3">
        <v>22474.05078125</v>
      </c>
    </row>
    <row r="7234" ht="12.75" customHeight="1">
      <c r="A7234" s="4">
        <v>45357.0</v>
      </c>
      <c r="B7234" s="2" t="s">
        <v>11</v>
      </c>
      <c r="C7234" s="3">
        <v>39792.37109375</v>
      </c>
      <c r="D7234" s="3">
        <v>40147.76953125</v>
      </c>
      <c r="E7234" s="3">
        <v>39769.0390625</v>
      </c>
      <c r="F7234" s="3">
        <v>40090.78125</v>
      </c>
    </row>
    <row r="7235" ht="12.75" customHeight="1">
      <c r="A7235" s="4">
        <v>45357.0</v>
      </c>
      <c r="B7235" s="2" t="s">
        <v>6</v>
      </c>
      <c r="C7235" s="3">
        <v>5108.02978515625</v>
      </c>
      <c r="D7235" s="3">
        <v>5127.97021484375</v>
      </c>
      <c r="E7235" s="3">
        <v>5092.22021484375</v>
      </c>
      <c r="F7235" s="3">
        <v>5104.759765625</v>
      </c>
    </row>
    <row r="7236" ht="12.75" customHeight="1">
      <c r="A7236" s="4">
        <v>45357.0</v>
      </c>
      <c r="B7236" s="2" t="s">
        <v>10</v>
      </c>
      <c r="C7236" s="3">
        <v>3041.751953125</v>
      </c>
      <c r="D7236" s="3">
        <v>3060.56298828125</v>
      </c>
      <c r="E7236" s="3">
        <v>3034.35400390625</v>
      </c>
      <c r="F7236" s="3">
        <v>3039.93090820313</v>
      </c>
    </row>
    <row r="7237" ht="12.75" customHeight="1">
      <c r="A7237" s="4">
        <v>45357.0</v>
      </c>
      <c r="B7237" s="2" t="s">
        <v>7</v>
      </c>
      <c r="C7237" s="3">
        <v>78.1500015258789</v>
      </c>
      <c r="D7237" s="3">
        <v>80.6699981689453</v>
      </c>
      <c r="E7237" s="3">
        <v>77.9899978637695</v>
      </c>
      <c r="F7237" s="3">
        <v>79.129997253418</v>
      </c>
    </row>
    <row r="7238" ht="12.75" customHeight="1">
      <c r="A7238" s="4">
        <v>45358.0</v>
      </c>
      <c r="B7238" s="2" t="s">
        <v>8</v>
      </c>
      <c r="C7238" s="3">
        <v>17648.890625</v>
      </c>
      <c r="D7238" s="3">
        <v>17879.109375</v>
      </c>
      <c r="E7238" s="3">
        <v>17619.400390625</v>
      </c>
      <c r="F7238" s="3">
        <v>17842.849609375</v>
      </c>
    </row>
    <row r="7239" ht="12.75" customHeight="1">
      <c r="A7239" s="4">
        <v>45358.0</v>
      </c>
      <c r="B7239" s="2" t="s">
        <v>9</v>
      </c>
      <c r="C7239" s="3">
        <v>22505.30078125</v>
      </c>
      <c r="D7239" s="3">
        <v>22525.650390625</v>
      </c>
      <c r="E7239" s="3">
        <v>22430.0</v>
      </c>
      <c r="F7239" s="3">
        <v>22493.55078125</v>
      </c>
    </row>
    <row r="7240" ht="12.75" customHeight="1">
      <c r="A7240" s="4">
        <v>45358.0</v>
      </c>
      <c r="B7240" s="2" t="s">
        <v>11</v>
      </c>
      <c r="C7240" s="3">
        <v>40331.05859375</v>
      </c>
      <c r="D7240" s="3">
        <v>40472.109375</v>
      </c>
      <c r="E7240" s="3">
        <v>39518.3984375</v>
      </c>
      <c r="F7240" s="3">
        <v>39598.7109375</v>
      </c>
    </row>
    <row r="7241" ht="12.75" customHeight="1">
      <c r="A7241" s="4">
        <v>45358.0</v>
      </c>
      <c r="B7241" s="2" t="s">
        <v>6</v>
      </c>
      <c r="C7241" s="3">
        <v>5132.3798828125</v>
      </c>
      <c r="D7241" s="3">
        <v>5165.6201171875</v>
      </c>
      <c r="E7241" s="3">
        <v>5128.2099609375</v>
      </c>
      <c r="F7241" s="3">
        <v>5157.35986328125</v>
      </c>
    </row>
    <row r="7242" ht="12.75" customHeight="1">
      <c r="A7242" s="4">
        <v>45358.0</v>
      </c>
      <c r="B7242" s="2" t="s">
        <v>10</v>
      </c>
      <c r="C7242" s="3">
        <v>3040.2109375</v>
      </c>
      <c r="D7242" s="3">
        <v>3063.69189453125</v>
      </c>
      <c r="E7242" s="3">
        <v>3023.11791992188</v>
      </c>
      <c r="F7242" s="3">
        <v>3027.40087890625</v>
      </c>
    </row>
    <row r="7243" ht="12.75" customHeight="1">
      <c r="A7243" s="4">
        <v>45358.0</v>
      </c>
      <c r="B7243" s="2" t="s">
        <v>7</v>
      </c>
      <c r="C7243" s="3">
        <v>79.129997253418</v>
      </c>
      <c r="D7243" s="3">
        <v>79.5299987792969</v>
      </c>
      <c r="E7243" s="3">
        <v>78.0199966430664</v>
      </c>
      <c r="F7243" s="3">
        <v>78.9300003051758</v>
      </c>
    </row>
    <row r="7244" ht="12.75" customHeight="1">
      <c r="A7244" s="4">
        <v>45359.0</v>
      </c>
      <c r="B7244" s="2" t="s">
        <v>8</v>
      </c>
      <c r="C7244" s="3">
        <v>17849.849609375</v>
      </c>
      <c r="D7244" s="3">
        <v>17860.509765625</v>
      </c>
      <c r="E7244" s="3">
        <v>17795.130859375</v>
      </c>
      <c r="F7244" s="3">
        <v>17814.509765625</v>
      </c>
    </row>
    <row r="7245" ht="12.75" customHeight="1">
      <c r="A7245" s="4">
        <v>45359.0</v>
      </c>
      <c r="B7245" s="2" t="s">
        <v>11</v>
      </c>
      <c r="C7245" s="3">
        <v>39809.55859375</v>
      </c>
      <c r="D7245" s="3">
        <v>39989.328125</v>
      </c>
      <c r="E7245" s="3">
        <v>39551.6015625</v>
      </c>
      <c r="F7245" s="3">
        <v>39688.94140625</v>
      </c>
    </row>
    <row r="7246" ht="12.75" customHeight="1">
      <c r="A7246" s="4">
        <v>45359.0</v>
      </c>
      <c r="B7246" s="2" t="s">
        <v>6</v>
      </c>
      <c r="C7246" s="3">
        <v>5164.4599609375</v>
      </c>
      <c r="D7246" s="3">
        <v>5189.259765625</v>
      </c>
      <c r="E7246" s="3">
        <v>5117.5</v>
      </c>
      <c r="F7246" s="3">
        <v>5123.68994140625</v>
      </c>
    </row>
    <row r="7247" ht="12.75" customHeight="1">
      <c r="A7247" s="4">
        <v>45359.0</v>
      </c>
      <c r="B7247" s="2" t="s">
        <v>10</v>
      </c>
      <c r="C7247" s="3">
        <v>3026.1650390625</v>
      </c>
      <c r="D7247" s="3">
        <v>3049.19409179688</v>
      </c>
      <c r="E7247" s="3">
        <v>3016.90307617188</v>
      </c>
      <c r="F7247" s="3">
        <v>3046.01904296875</v>
      </c>
    </row>
    <row r="7248" ht="12.75" customHeight="1">
      <c r="A7248" s="4">
        <v>45359.0</v>
      </c>
      <c r="B7248" s="2" t="s">
        <v>7</v>
      </c>
      <c r="C7248" s="3">
        <v>79.5100021362305</v>
      </c>
      <c r="D7248" s="3">
        <v>79.9899978637695</v>
      </c>
      <c r="E7248" s="3">
        <v>77.5599975585938</v>
      </c>
      <c r="F7248" s="3">
        <v>78.0100021362305</v>
      </c>
    </row>
    <row r="7249" ht="12.75" customHeight="1">
      <c r="A7249" s="4">
        <v>45362.0</v>
      </c>
      <c r="B7249" s="2" t="s">
        <v>8</v>
      </c>
      <c r="C7249" s="3">
        <v>17690.94921875</v>
      </c>
      <c r="D7249" s="3">
        <v>17750.720703125</v>
      </c>
      <c r="E7249" s="3">
        <v>17662.55078125</v>
      </c>
      <c r="F7249" s="3">
        <v>17746.26953125</v>
      </c>
    </row>
    <row r="7250" ht="12.75" customHeight="1">
      <c r="A7250" s="4">
        <v>45362.0</v>
      </c>
      <c r="B7250" s="2" t="s">
        <v>9</v>
      </c>
      <c r="C7250" s="3">
        <v>22517.5</v>
      </c>
      <c r="D7250" s="3">
        <v>22526.599609375</v>
      </c>
      <c r="E7250" s="3">
        <v>22307.25</v>
      </c>
      <c r="F7250" s="3">
        <v>22332.650390625</v>
      </c>
    </row>
    <row r="7251" ht="12.75" customHeight="1">
      <c r="A7251" s="4">
        <v>45362.0</v>
      </c>
      <c r="B7251" s="2" t="s">
        <v>11</v>
      </c>
      <c r="C7251" s="3">
        <v>39232.140625</v>
      </c>
      <c r="D7251" s="3">
        <v>39241.28125</v>
      </c>
      <c r="E7251" s="3">
        <v>38496.66015625</v>
      </c>
      <c r="F7251" s="3">
        <v>38820.48828125</v>
      </c>
    </row>
    <row r="7252" ht="12.75" customHeight="1">
      <c r="A7252" s="4">
        <v>45362.0</v>
      </c>
      <c r="B7252" s="2" t="s">
        <v>6</v>
      </c>
      <c r="C7252" s="3">
        <v>5111.9599609375</v>
      </c>
      <c r="D7252" s="3">
        <v>5124.66015625</v>
      </c>
      <c r="E7252" s="3">
        <v>5091.14013671875</v>
      </c>
      <c r="F7252" s="3">
        <v>5117.93994140625</v>
      </c>
    </row>
    <row r="7253" ht="12.75" customHeight="1">
      <c r="A7253" s="4">
        <v>45362.0</v>
      </c>
      <c r="B7253" s="2" t="s">
        <v>10</v>
      </c>
      <c r="C7253" s="3">
        <v>3042.61889648438</v>
      </c>
      <c r="D7253" s="3">
        <v>3068.455078125</v>
      </c>
      <c r="E7253" s="3">
        <v>3035.44506835938</v>
      </c>
      <c r="F7253" s="3">
        <v>3068.455078125</v>
      </c>
    </row>
    <row r="7254" ht="12.75" customHeight="1">
      <c r="A7254" s="4">
        <v>45362.0</v>
      </c>
      <c r="B7254" s="2" t="s">
        <v>7</v>
      </c>
      <c r="C7254" s="3">
        <v>77.8000030517578</v>
      </c>
      <c r="D7254" s="3">
        <v>78.4700012207031</v>
      </c>
      <c r="E7254" s="3">
        <v>76.7900009155273</v>
      </c>
      <c r="F7254" s="3">
        <v>77.9300003051758</v>
      </c>
    </row>
    <row r="7255" ht="12.75" customHeight="1">
      <c r="A7255" s="4">
        <v>45363.0</v>
      </c>
      <c r="B7255" s="2" t="s">
        <v>8</v>
      </c>
      <c r="C7255" s="3">
        <v>17810.150390625</v>
      </c>
      <c r="D7255" s="3">
        <v>17973.220703125</v>
      </c>
      <c r="E7255" s="3">
        <v>17746.890625</v>
      </c>
      <c r="F7255" s="3">
        <v>17965.109375</v>
      </c>
    </row>
    <row r="7256" ht="12.75" customHeight="1">
      <c r="A7256" s="4">
        <v>45363.0</v>
      </c>
      <c r="B7256" s="2" t="s">
        <v>9</v>
      </c>
      <c r="C7256" s="3">
        <v>22334.44921875</v>
      </c>
      <c r="D7256" s="3">
        <v>22452.55078125</v>
      </c>
      <c r="E7256" s="3">
        <v>22256.0</v>
      </c>
      <c r="F7256" s="3">
        <v>22335.69921875</v>
      </c>
    </row>
    <row r="7257" ht="12.75" customHeight="1">
      <c r="A7257" s="4">
        <v>45363.0</v>
      </c>
      <c r="B7257" s="2" t="s">
        <v>11</v>
      </c>
      <c r="C7257" s="3">
        <v>38470.390625</v>
      </c>
      <c r="D7257" s="3">
        <v>38841.80078125</v>
      </c>
      <c r="E7257" s="3">
        <v>38271.37890625</v>
      </c>
      <c r="F7257" s="3">
        <v>38797.51171875</v>
      </c>
    </row>
    <row r="7258" ht="12.75" customHeight="1">
      <c r="A7258" s="4">
        <v>45363.0</v>
      </c>
      <c r="B7258" s="2" t="s">
        <v>6</v>
      </c>
      <c r="C7258" s="3">
        <v>5134.2998046875</v>
      </c>
      <c r="D7258" s="3">
        <v>5179.8701171875</v>
      </c>
      <c r="E7258" s="3">
        <v>5114.47998046875</v>
      </c>
      <c r="F7258" s="3">
        <v>5175.27001953125</v>
      </c>
    </row>
    <row r="7259" ht="12.75" customHeight="1">
      <c r="A7259" s="4">
        <v>45363.0</v>
      </c>
      <c r="B7259" s="2" t="s">
        <v>10</v>
      </c>
      <c r="C7259" s="3">
        <v>3068.18188476563</v>
      </c>
      <c r="D7259" s="3">
        <v>3075.13110351563</v>
      </c>
      <c r="E7259" s="3">
        <v>3044.85693359375</v>
      </c>
      <c r="F7259" s="3">
        <v>3055.93505859375</v>
      </c>
    </row>
    <row r="7260" ht="12.75" customHeight="1">
      <c r="A7260" s="4">
        <v>45363.0</v>
      </c>
      <c r="B7260" s="2" t="s">
        <v>7</v>
      </c>
      <c r="C7260" s="3">
        <v>78.0899963378906</v>
      </c>
      <c r="D7260" s="3">
        <v>78.7300033569336</v>
      </c>
      <c r="E7260" s="3">
        <v>77.3399963378906</v>
      </c>
      <c r="F7260" s="3">
        <v>77.5599975585938</v>
      </c>
    </row>
    <row r="7261" ht="12.75" customHeight="1">
      <c r="A7261" s="4">
        <v>45364.0</v>
      </c>
      <c r="B7261" s="2" t="s">
        <v>8</v>
      </c>
      <c r="C7261" s="3">
        <v>17984.5</v>
      </c>
      <c r="D7261" s="3">
        <v>18001.419921875</v>
      </c>
      <c r="E7261" s="3">
        <v>17939.560546875</v>
      </c>
      <c r="F7261" s="3">
        <v>17961.380859375</v>
      </c>
    </row>
    <row r="7262" ht="12.75" customHeight="1">
      <c r="A7262" s="4">
        <v>45364.0</v>
      </c>
      <c r="B7262" s="2" t="s">
        <v>9</v>
      </c>
      <c r="C7262" s="3">
        <v>22432.19921875</v>
      </c>
      <c r="D7262" s="3">
        <v>22446.75</v>
      </c>
      <c r="E7262" s="3">
        <v>21905.650390625</v>
      </c>
      <c r="F7262" s="3">
        <v>21997.69921875</v>
      </c>
    </row>
    <row r="7263" ht="12.75" customHeight="1">
      <c r="A7263" s="4">
        <v>45364.0</v>
      </c>
      <c r="B7263" s="2" t="s">
        <v>11</v>
      </c>
      <c r="C7263" s="3">
        <v>39059.94921875</v>
      </c>
      <c r="D7263" s="3">
        <v>39147.80078125</v>
      </c>
      <c r="E7263" s="3">
        <v>38452.5703125</v>
      </c>
      <c r="F7263" s="3">
        <v>38695.96875</v>
      </c>
    </row>
    <row r="7264" ht="12.75" customHeight="1">
      <c r="A7264" s="4">
        <v>45364.0</v>
      </c>
      <c r="B7264" s="2" t="s">
        <v>6</v>
      </c>
      <c r="C7264" s="3">
        <v>5173.490234375</v>
      </c>
      <c r="D7264" s="3">
        <v>5179.14013671875</v>
      </c>
      <c r="E7264" s="3">
        <v>5151.8798828125</v>
      </c>
      <c r="F7264" s="3">
        <v>5165.31005859375</v>
      </c>
    </row>
    <row r="7265" ht="12.75" customHeight="1">
      <c r="A7265" s="4">
        <v>45364.0</v>
      </c>
      <c r="B7265" s="2" t="s">
        <v>10</v>
      </c>
      <c r="C7265" s="3">
        <v>3053.34106445313</v>
      </c>
      <c r="D7265" s="3">
        <v>3061.95092773438</v>
      </c>
      <c r="E7265" s="3">
        <v>3031.89892578125</v>
      </c>
      <c r="F7265" s="3">
        <v>3043.8349609375</v>
      </c>
    </row>
    <row r="7266" ht="12.75" customHeight="1">
      <c r="A7266" s="4">
        <v>45364.0</v>
      </c>
      <c r="B7266" s="2" t="s">
        <v>7</v>
      </c>
      <c r="C7266" s="3">
        <v>78.0599975585938</v>
      </c>
      <c r="D7266" s="3">
        <v>79.9000015258789</v>
      </c>
      <c r="E7266" s="3">
        <v>77.5699996948242</v>
      </c>
      <c r="F7266" s="3">
        <v>79.7200012207031</v>
      </c>
    </row>
    <row r="7267" ht="12.75" customHeight="1">
      <c r="A7267" s="4">
        <v>45365.0</v>
      </c>
      <c r="B7267" s="2" t="s">
        <v>8</v>
      </c>
      <c r="C7267" s="3">
        <v>18002.970703125</v>
      </c>
      <c r="D7267" s="3">
        <v>18039.05078125</v>
      </c>
      <c r="E7267" s="3">
        <v>17899.9296875</v>
      </c>
      <c r="F7267" s="3">
        <v>17942.0390625</v>
      </c>
    </row>
    <row r="7268" ht="12.75" customHeight="1">
      <c r="A7268" s="4">
        <v>45365.0</v>
      </c>
      <c r="B7268" s="2" t="s">
        <v>9</v>
      </c>
      <c r="C7268" s="3">
        <v>21982.55078125</v>
      </c>
      <c r="D7268" s="3">
        <v>22204.599609375</v>
      </c>
      <c r="E7268" s="3">
        <v>21917.5</v>
      </c>
      <c r="F7268" s="3">
        <v>22146.650390625</v>
      </c>
    </row>
    <row r="7269" ht="12.75" customHeight="1">
      <c r="A7269" s="4">
        <v>45365.0</v>
      </c>
      <c r="B7269" s="2" t="s">
        <v>11</v>
      </c>
      <c r="C7269" s="3">
        <v>38591.73046875</v>
      </c>
      <c r="D7269" s="3">
        <v>38840.328125</v>
      </c>
      <c r="E7269" s="3">
        <v>38400.171875</v>
      </c>
      <c r="F7269" s="3">
        <v>38807.37890625</v>
      </c>
    </row>
    <row r="7270" ht="12.75" customHeight="1">
      <c r="A7270" s="4">
        <v>45365.0</v>
      </c>
      <c r="B7270" s="2" t="s">
        <v>6</v>
      </c>
      <c r="C7270" s="3">
        <v>5175.14013671875</v>
      </c>
      <c r="D7270" s="3">
        <v>5176.85009765625</v>
      </c>
      <c r="E7270" s="3">
        <v>5123.2998046875</v>
      </c>
      <c r="F7270" s="3">
        <v>5150.47998046875</v>
      </c>
    </row>
    <row r="7271" ht="12.75" customHeight="1">
      <c r="A7271" s="4">
        <v>45365.0</v>
      </c>
      <c r="B7271" s="2" t="s">
        <v>10</v>
      </c>
      <c r="C7271" s="3">
        <v>3042.4130859375</v>
      </c>
      <c r="D7271" s="3">
        <v>3059.998046875</v>
      </c>
      <c r="E7271" s="3">
        <v>3020.63696289063</v>
      </c>
      <c r="F7271" s="3">
        <v>3038.23388671875</v>
      </c>
    </row>
    <row r="7272" ht="12.75" customHeight="1">
      <c r="A7272" s="4">
        <v>45365.0</v>
      </c>
      <c r="B7272" s="2" t="s">
        <v>7</v>
      </c>
      <c r="C7272" s="3">
        <v>79.629997253418</v>
      </c>
      <c r="D7272" s="3">
        <v>81.620002746582</v>
      </c>
      <c r="E7272" s="3">
        <v>79.5699996948242</v>
      </c>
      <c r="F7272" s="3">
        <v>81.2600021362305</v>
      </c>
    </row>
    <row r="7273" ht="12.75" customHeight="1">
      <c r="A7273" s="4">
        <v>45366.0</v>
      </c>
      <c r="B7273" s="2" t="s">
        <v>8</v>
      </c>
      <c r="C7273" s="3">
        <v>17938.140625</v>
      </c>
      <c r="D7273" s="3">
        <v>18038.109375</v>
      </c>
      <c r="E7273" s="3">
        <v>17926.720703125</v>
      </c>
      <c r="F7273" s="3">
        <v>17936.650390625</v>
      </c>
    </row>
    <row r="7274" ht="12.75" customHeight="1">
      <c r="A7274" s="4">
        <v>45366.0</v>
      </c>
      <c r="B7274" s="2" t="s">
        <v>9</v>
      </c>
      <c r="C7274" s="3">
        <v>22064.849609375</v>
      </c>
      <c r="D7274" s="3">
        <v>22120.900390625</v>
      </c>
      <c r="E7274" s="3">
        <v>21931.69921875</v>
      </c>
      <c r="F7274" s="3">
        <v>22023.349609375</v>
      </c>
    </row>
    <row r="7275" ht="12.75" customHeight="1">
      <c r="A7275" s="4">
        <v>45366.0</v>
      </c>
      <c r="B7275" s="2" t="s">
        <v>11</v>
      </c>
      <c r="C7275" s="3">
        <v>38548.16015625</v>
      </c>
      <c r="D7275" s="3">
        <v>38808.6796875</v>
      </c>
      <c r="E7275" s="3">
        <v>38519.94140625</v>
      </c>
      <c r="F7275" s="3">
        <v>38707.640625</v>
      </c>
    </row>
    <row r="7276" ht="12.75" customHeight="1">
      <c r="A7276" s="4">
        <v>45366.0</v>
      </c>
      <c r="B7276" s="2" t="s">
        <v>6</v>
      </c>
      <c r="C7276" s="3">
        <v>5123.31005859375</v>
      </c>
      <c r="D7276" s="3">
        <v>5136.85986328125</v>
      </c>
      <c r="E7276" s="3">
        <v>5104.35009765625</v>
      </c>
      <c r="F7276" s="3">
        <v>5117.08984375</v>
      </c>
    </row>
    <row r="7277" ht="12.75" customHeight="1">
      <c r="A7277" s="4">
        <v>45366.0</v>
      </c>
      <c r="B7277" s="2" t="s">
        <v>10</v>
      </c>
      <c r="C7277" s="3">
        <v>3031.52294921875</v>
      </c>
      <c r="D7277" s="3">
        <v>3056.44702148438</v>
      </c>
      <c r="E7277" s="3">
        <v>3023.21508789063</v>
      </c>
      <c r="F7277" s="3">
        <v>3054.63598632813</v>
      </c>
    </row>
    <row r="7278" ht="12.75" customHeight="1">
      <c r="A7278" s="4">
        <v>45366.0</v>
      </c>
      <c r="B7278" s="2" t="s">
        <v>7</v>
      </c>
      <c r="C7278" s="3">
        <v>81.1399993896484</v>
      </c>
      <c r="D7278" s="3">
        <v>81.4499969482422</v>
      </c>
      <c r="E7278" s="3">
        <v>80.4899978637695</v>
      </c>
      <c r="F7278" s="3">
        <v>81.0400009155273</v>
      </c>
    </row>
    <row r="7279" ht="12.75" customHeight="1">
      <c r="A7279" s="4">
        <v>45369.0</v>
      </c>
      <c r="B7279" s="2" t="s">
        <v>8</v>
      </c>
      <c r="C7279" s="3">
        <v>17936.310546875</v>
      </c>
      <c r="D7279" s="3">
        <v>18015.490234375</v>
      </c>
      <c r="E7279" s="3">
        <v>17902.919921875</v>
      </c>
      <c r="F7279" s="3">
        <v>17932.6796875</v>
      </c>
    </row>
    <row r="7280" ht="12.75" customHeight="1">
      <c r="A7280" s="4">
        <v>45369.0</v>
      </c>
      <c r="B7280" s="2" t="s">
        <v>9</v>
      </c>
      <c r="C7280" s="3">
        <v>21990.099609375</v>
      </c>
      <c r="D7280" s="3">
        <v>22123.69921875</v>
      </c>
      <c r="E7280" s="3">
        <v>21916.55078125</v>
      </c>
      <c r="F7280" s="3">
        <v>22055.69921875</v>
      </c>
    </row>
    <row r="7281" ht="12.75" customHeight="1">
      <c r="A7281" s="4">
        <v>45369.0</v>
      </c>
      <c r="B7281" s="2" t="s">
        <v>11</v>
      </c>
      <c r="C7281" s="3">
        <v>38960.98828125</v>
      </c>
      <c r="D7281" s="3">
        <v>39769.109375</v>
      </c>
      <c r="E7281" s="3">
        <v>38935.46875</v>
      </c>
      <c r="F7281" s="3">
        <v>39740.44140625</v>
      </c>
    </row>
    <row r="7282" ht="12.75" customHeight="1">
      <c r="A7282" s="4">
        <v>45369.0</v>
      </c>
      <c r="B7282" s="2" t="s">
        <v>6</v>
      </c>
      <c r="C7282" s="3">
        <v>5154.77001953125</v>
      </c>
      <c r="D7282" s="3">
        <v>5175.60009765625</v>
      </c>
      <c r="E7282" s="3">
        <v>5145.47021484375</v>
      </c>
      <c r="F7282" s="3">
        <v>5149.419921875</v>
      </c>
    </row>
    <row r="7283" ht="12.75" customHeight="1">
      <c r="A7283" s="4">
        <v>45369.0</v>
      </c>
      <c r="B7283" s="2" t="s">
        <v>10</v>
      </c>
      <c r="C7283" s="3">
        <v>3057.208984375</v>
      </c>
      <c r="D7283" s="3">
        <v>3085.31201171875</v>
      </c>
      <c r="E7283" s="3">
        <v>3055.92211914063</v>
      </c>
      <c r="F7283" s="3">
        <v>3084.92602539063</v>
      </c>
    </row>
    <row r="7284" ht="12.75" customHeight="1">
      <c r="A7284" s="4">
        <v>45369.0</v>
      </c>
      <c r="B7284" s="2" t="s">
        <v>7</v>
      </c>
      <c r="C7284" s="3">
        <v>81.0299987792969</v>
      </c>
      <c r="D7284" s="3">
        <v>83.0899963378906</v>
      </c>
      <c r="E7284" s="3">
        <v>81.0100021362305</v>
      </c>
      <c r="F7284" s="3">
        <v>82.7200012207031</v>
      </c>
    </row>
    <row r="7285" ht="12.75" customHeight="1">
      <c r="A7285" s="4">
        <v>45370.0</v>
      </c>
      <c r="B7285" s="2" t="s">
        <v>8</v>
      </c>
      <c r="C7285" s="3">
        <v>17932.1796875</v>
      </c>
      <c r="D7285" s="3">
        <v>17998.0390625</v>
      </c>
      <c r="E7285" s="3">
        <v>17914.1796875</v>
      </c>
      <c r="F7285" s="3">
        <v>17987.490234375</v>
      </c>
    </row>
    <row r="7286" ht="12.75" customHeight="1">
      <c r="A7286" s="4">
        <v>45370.0</v>
      </c>
      <c r="B7286" s="2" t="s">
        <v>9</v>
      </c>
      <c r="C7286" s="3">
        <v>21946.44921875</v>
      </c>
      <c r="D7286" s="3">
        <v>21978.30078125</v>
      </c>
      <c r="E7286" s="3">
        <v>21793.099609375</v>
      </c>
      <c r="F7286" s="3">
        <v>21817.44921875</v>
      </c>
    </row>
    <row r="7287" ht="12.75" customHeight="1">
      <c r="A7287" s="4">
        <v>45370.0</v>
      </c>
      <c r="B7287" s="2" t="s">
        <v>11</v>
      </c>
      <c r="C7287" s="3">
        <v>39622.578125</v>
      </c>
      <c r="D7287" s="3">
        <v>40003.6015625</v>
      </c>
      <c r="E7287" s="3">
        <v>39407.5</v>
      </c>
      <c r="F7287" s="3">
        <v>40003.6015625</v>
      </c>
    </row>
    <row r="7288" ht="12.75" customHeight="1">
      <c r="A7288" s="4">
        <v>45370.0</v>
      </c>
      <c r="B7288" s="2" t="s">
        <v>6</v>
      </c>
      <c r="C7288" s="3">
        <v>5139.08984375</v>
      </c>
      <c r="D7288" s="3">
        <v>5180.31005859375</v>
      </c>
      <c r="E7288" s="3">
        <v>5131.58984375</v>
      </c>
      <c r="F7288" s="3">
        <v>5178.509765625</v>
      </c>
    </row>
    <row r="7289" ht="12.75" customHeight="1">
      <c r="A7289" s="4">
        <v>45370.0</v>
      </c>
      <c r="B7289" s="2" t="s">
        <v>10</v>
      </c>
      <c r="C7289" s="3">
        <v>3077.98095703125</v>
      </c>
      <c r="D7289" s="3">
        <v>3090.0458984375</v>
      </c>
      <c r="E7289" s="3">
        <v>3062.6279296875</v>
      </c>
      <c r="F7289" s="3">
        <v>3062.75610351563</v>
      </c>
    </row>
    <row r="7290" ht="12.75" customHeight="1">
      <c r="A7290" s="4">
        <v>45370.0</v>
      </c>
      <c r="B7290" s="2" t="s">
        <v>7</v>
      </c>
      <c r="C7290" s="3">
        <v>82.8499984741211</v>
      </c>
      <c r="D7290" s="3">
        <v>83.8499984741211</v>
      </c>
      <c r="E7290" s="3">
        <v>82.3899993896484</v>
      </c>
      <c r="F7290" s="3">
        <v>83.4700012207031</v>
      </c>
    </row>
    <row r="7291" ht="12.75" customHeight="1">
      <c r="A7291" s="4">
        <v>45371.0</v>
      </c>
      <c r="B7291" s="2" t="s">
        <v>8</v>
      </c>
      <c r="C7291" s="3">
        <v>17987.91015625</v>
      </c>
      <c r="D7291" s="3">
        <v>18044.490234375</v>
      </c>
      <c r="E7291" s="3">
        <v>17955.689453125</v>
      </c>
      <c r="F7291" s="3">
        <v>18015.130859375</v>
      </c>
    </row>
    <row r="7292" ht="12.75" customHeight="1">
      <c r="A7292" s="4">
        <v>45371.0</v>
      </c>
      <c r="B7292" s="2" t="s">
        <v>9</v>
      </c>
      <c r="C7292" s="3">
        <v>21843.900390625</v>
      </c>
      <c r="D7292" s="3">
        <v>21930.900390625</v>
      </c>
      <c r="E7292" s="3">
        <v>21710.19921875</v>
      </c>
      <c r="F7292" s="3">
        <v>21839.099609375</v>
      </c>
    </row>
    <row r="7293" ht="12.75" customHeight="1">
      <c r="A7293" s="4">
        <v>45371.0</v>
      </c>
      <c r="B7293" s="2" t="s">
        <v>6</v>
      </c>
      <c r="C7293" s="3">
        <v>5181.68994140625</v>
      </c>
      <c r="D7293" s="3">
        <v>5226.18994140625</v>
      </c>
      <c r="E7293" s="3">
        <v>5171.5498046875</v>
      </c>
      <c r="F7293" s="3">
        <v>5224.6201171875</v>
      </c>
    </row>
    <row r="7294" ht="12.75" customHeight="1">
      <c r="A7294" s="4">
        <v>45371.0</v>
      </c>
      <c r="B7294" s="2" t="s">
        <v>10</v>
      </c>
      <c r="C7294" s="3">
        <v>3058.64794921875</v>
      </c>
      <c r="D7294" s="3">
        <v>3081.7548828125</v>
      </c>
      <c r="E7294" s="3">
        <v>3056.64501953125</v>
      </c>
      <c r="F7294" s="3">
        <v>3079.68603515625</v>
      </c>
    </row>
    <row r="7295" ht="12.75" customHeight="1">
      <c r="A7295" s="4">
        <v>45371.0</v>
      </c>
      <c r="B7295" s="2" t="s">
        <v>7</v>
      </c>
      <c r="C7295" s="3">
        <v>83.1999969482422</v>
      </c>
      <c r="D7295" s="3">
        <v>83.2099990844727</v>
      </c>
      <c r="E7295" s="3">
        <v>81.4400024414063</v>
      </c>
      <c r="F7295" s="3">
        <v>81.6800003051758</v>
      </c>
    </row>
    <row r="7296" ht="12.75" customHeight="1">
      <c r="A7296" s="4">
        <v>45372.0</v>
      </c>
      <c r="B7296" s="2" t="s">
        <v>8</v>
      </c>
      <c r="C7296" s="3">
        <v>18019.859375</v>
      </c>
      <c r="D7296" s="3">
        <v>18179.810546875</v>
      </c>
      <c r="E7296" s="3">
        <v>18019.859375</v>
      </c>
      <c r="F7296" s="3">
        <v>18179.25</v>
      </c>
    </row>
    <row r="7297" ht="12.75" customHeight="1">
      <c r="A7297" s="4">
        <v>45372.0</v>
      </c>
      <c r="B7297" s="2" t="s">
        <v>9</v>
      </c>
      <c r="C7297" s="3">
        <v>21989.900390625</v>
      </c>
      <c r="D7297" s="3">
        <v>22080.94921875</v>
      </c>
      <c r="E7297" s="3">
        <v>21941.30078125</v>
      </c>
      <c r="F7297" s="3">
        <v>22011.94921875</v>
      </c>
    </row>
    <row r="7298" ht="12.75" customHeight="1">
      <c r="A7298" s="4">
        <v>45372.0</v>
      </c>
      <c r="B7298" s="2" t="s">
        <v>11</v>
      </c>
      <c r="C7298" s="3">
        <v>40511.55078125</v>
      </c>
      <c r="D7298" s="3">
        <v>40823.3203125</v>
      </c>
      <c r="E7298" s="3">
        <v>40452.19140625</v>
      </c>
      <c r="F7298" s="3">
        <v>40815.66015625</v>
      </c>
    </row>
    <row r="7299" ht="12.75" customHeight="1">
      <c r="A7299" s="4">
        <v>45372.0</v>
      </c>
      <c r="B7299" s="2" t="s">
        <v>6</v>
      </c>
      <c r="C7299" s="3">
        <v>5253.43017578125</v>
      </c>
      <c r="D7299" s="3">
        <v>5261.10009765625</v>
      </c>
      <c r="E7299" s="3">
        <v>5240.66015625</v>
      </c>
      <c r="F7299" s="3">
        <v>5241.52978515625</v>
      </c>
    </row>
    <row r="7300" ht="12.75" customHeight="1">
      <c r="A7300" s="4">
        <v>45372.0</v>
      </c>
      <c r="B7300" s="2" t="s">
        <v>10</v>
      </c>
      <c r="C7300" s="3">
        <v>3084.412109375</v>
      </c>
      <c r="D7300" s="3">
        <v>3090.05102539063</v>
      </c>
      <c r="E7300" s="3">
        <v>3069.27197265625</v>
      </c>
      <c r="F7300" s="3">
        <v>3077.11303710938</v>
      </c>
    </row>
    <row r="7301" ht="12.75" customHeight="1">
      <c r="A7301" s="4">
        <v>45372.0</v>
      </c>
      <c r="B7301" s="2" t="s">
        <v>7</v>
      </c>
      <c r="C7301" s="3">
        <v>81.4899978637695</v>
      </c>
      <c r="D7301" s="3">
        <v>81.9199981689453</v>
      </c>
      <c r="E7301" s="3">
        <v>80.3000030517578</v>
      </c>
      <c r="F7301" s="3">
        <v>81.0699996948242</v>
      </c>
    </row>
    <row r="7302" ht="12.75" customHeight="1">
      <c r="A7302" s="4">
        <v>45373.0</v>
      </c>
      <c r="B7302" s="2" t="s">
        <v>8</v>
      </c>
      <c r="C7302" s="3">
        <v>18175.080078125</v>
      </c>
      <c r="D7302" s="3">
        <v>18225.970703125</v>
      </c>
      <c r="E7302" s="3">
        <v>18140.990234375</v>
      </c>
      <c r="F7302" s="3">
        <v>18205.939453125</v>
      </c>
    </row>
    <row r="7303" ht="12.75" customHeight="1">
      <c r="A7303" s="4">
        <v>45373.0</v>
      </c>
      <c r="B7303" s="2" t="s">
        <v>9</v>
      </c>
      <c r="C7303" s="3">
        <v>21932.19921875</v>
      </c>
      <c r="D7303" s="3">
        <v>22180.69921875</v>
      </c>
      <c r="E7303" s="3">
        <v>21883.30078125</v>
      </c>
      <c r="F7303" s="3">
        <v>22096.75</v>
      </c>
    </row>
    <row r="7304" ht="12.75" customHeight="1">
      <c r="A7304" s="4">
        <v>45373.0</v>
      </c>
      <c r="B7304" s="2" t="s">
        <v>11</v>
      </c>
      <c r="C7304" s="3">
        <v>40942.87890625</v>
      </c>
      <c r="D7304" s="3">
        <v>41087.75</v>
      </c>
      <c r="E7304" s="3">
        <v>40714.140625</v>
      </c>
      <c r="F7304" s="3">
        <v>40888.4296875</v>
      </c>
    </row>
    <row r="7305" ht="12.75" customHeight="1">
      <c r="A7305" s="4">
        <v>45373.0</v>
      </c>
      <c r="B7305" s="2" t="s">
        <v>6</v>
      </c>
      <c r="C7305" s="3">
        <v>5242.47998046875</v>
      </c>
      <c r="D7305" s="3">
        <v>5246.08984375</v>
      </c>
      <c r="E7305" s="3">
        <v>5229.8701171875</v>
      </c>
      <c r="F7305" s="3">
        <v>5234.18017578125</v>
      </c>
    </row>
    <row r="7306" ht="12.75" customHeight="1">
      <c r="A7306" s="4">
        <v>45373.0</v>
      </c>
      <c r="B7306" s="2" t="s">
        <v>10</v>
      </c>
      <c r="C7306" s="3">
        <v>3070.54809570313</v>
      </c>
      <c r="D7306" s="3">
        <v>3073.2060546875</v>
      </c>
      <c r="E7306" s="3">
        <v>3027.76196289063</v>
      </c>
      <c r="F7306" s="3">
        <v>3048.03393554688</v>
      </c>
    </row>
    <row r="7307" ht="12.75" customHeight="1">
      <c r="A7307" s="4">
        <v>45373.0</v>
      </c>
      <c r="B7307" s="2" t="s">
        <v>7</v>
      </c>
      <c r="C7307" s="3">
        <v>80.8399963378906</v>
      </c>
      <c r="D7307" s="3">
        <v>81.4499969482422</v>
      </c>
      <c r="E7307" s="3">
        <v>80.4199981689453</v>
      </c>
      <c r="F7307" s="3">
        <v>80.629997253418</v>
      </c>
    </row>
    <row r="7308" ht="12.75" customHeight="1">
      <c r="A7308" s="4">
        <v>45376.0</v>
      </c>
      <c r="B7308" s="2" t="s">
        <v>8</v>
      </c>
      <c r="C7308" s="3">
        <v>18206.359375</v>
      </c>
      <c r="D7308" s="3">
        <v>18285.580078125</v>
      </c>
      <c r="E7308" s="3">
        <v>18176.849609375</v>
      </c>
      <c r="F7308" s="3">
        <v>18261.310546875</v>
      </c>
    </row>
    <row r="7309" ht="12.75" customHeight="1">
      <c r="A7309" s="4">
        <v>45376.0</v>
      </c>
      <c r="B7309" s="2" t="s">
        <v>11</v>
      </c>
      <c r="C7309" s="3">
        <v>40798.9609375</v>
      </c>
      <c r="D7309" s="3">
        <v>40837.1796875</v>
      </c>
      <c r="E7309" s="3">
        <v>40414.12109375</v>
      </c>
      <c r="F7309" s="3">
        <v>40414.12109375</v>
      </c>
    </row>
    <row r="7310" ht="12.75" customHeight="1">
      <c r="A7310" s="4">
        <v>45376.0</v>
      </c>
      <c r="B7310" s="2" t="s">
        <v>6</v>
      </c>
      <c r="C7310" s="3">
        <v>5219.52001953125</v>
      </c>
      <c r="D7310" s="3">
        <v>5229.08984375</v>
      </c>
      <c r="E7310" s="3">
        <v>5216.08984375</v>
      </c>
      <c r="F7310" s="3">
        <v>5218.18994140625</v>
      </c>
    </row>
    <row r="7311" ht="12.75" customHeight="1">
      <c r="A7311" s="4">
        <v>45376.0</v>
      </c>
      <c r="B7311" s="2" t="s">
        <v>10</v>
      </c>
      <c r="C7311" s="3">
        <v>3040.5009765625</v>
      </c>
      <c r="D7311" s="3">
        <v>3065.26098632813</v>
      </c>
      <c r="E7311" s="3">
        <v>3026.30590820313</v>
      </c>
      <c r="F7311" s="3">
        <v>3026.30590820313</v>
      </c>
    </row>
    <row r="7312" ht="12.75" customHeight="1">
      <c r="A7312" s="4">
        <v>45376.0</v>
      </c>
      <c r="B7312" s="2" t="s">
        <v>7</v>
      </c>
      <c r="C7312" s="3">
        <v>80.8499984741211</v>
      </c>
      <c r="D7312" s="3">
        <v>82.4800033569336</v>
      </c>
      <c r="E7312" s="3">
        <v>80.5899963378906</v>
      </c>
      <c r="F7312" s="3">
        <v>81.9499969482422</v>
      </c>
    </row>
    <row r="7313" ht="12.75" customHeight="1">
      <c r="A7313" s="4">
        <v>45377.0</v>
      </c>
      <c r="B7313" s="2" t="s">
        <v>8</v>
      </c>
      <c r="C7313" s="3">
        <v>18262.109375</v>
      </c>
      <c r="D7313" s="3">
        <v>18411.98046875</v>
      </c>
      <c r="E7313" s="3">
        <v>18256.810546875</v>
      </c>
      <c r="F7313" s="3">
        <v>18384.349609375</v>
      </c>
    </row>
    <row r="7314" ht="12.75" customHeight="1">
      <c r="A7314" s="4">
        <v>45377.0</v>
      </c>
      <c r="B7314" s="2" t="s">
        <v>9</v>
      </c>
      <c r="C7314" s="3">
        <v>21947.900390625</v>
      </c>
      <c r="D7314" s="3">
        <v>22073.19921875</v>
      </c>
      <c r="E7314" s="3">
        <v>21947.55078125</v>
      </c>
      <c r="F7314" s="3">
        <v>22004.69921875</v>
      </c>
    </row>
    <row r="7315" ht="12.75" customHeight="1">
      <c r="A7315" s="4">
        <v>45377.0</v>
      </c>
      <c r="B7315" s="2" t="s">
        <v>11</v>
      </c>
      <c r="C7315" s="3">
        <v>40345.0390625</v>
      </c>
      <c r="D7315" s="3">
        <v>40529.53125</v>
      </c>
      <c r="E7315" s="3">
        <v>40280.8515625</v>
      </c>
      <c r="F7315" s="3">
        <v>40398.03125</v>
      </c>
    </row>
    <row r="7316" ht="12.75" customHeight="1">
      <c r="A7316" s="4">
        <v>45377.0</v>
      </c>
      <c r="B7316" s="2" t="s">
        <v>6</v>
      </c>
      <c r="C7316" s="3">
        <v>5228.85009765625</v>
      </c>
      <c r="D7316" s="3">
        <v>5235.16015625</v>
      </c>
      <c r="E7316" s="3">
        <v>5203.419921875</v>
      </c>
      <c r="F7316" s="3">
        <v>5203.580078125</v>
      </c>
    </row>
    <row r="7317" ht="12.75" customHeight="1">
      <c r="A7317" s="4">
        <v>45377.0</v>
      </c>
      <c r="B7317" s="2" t="s">
        <v>10</v>
      </c>
      <c r="C7317" s="3">
        <v>3026.92211914063</v>
      </c>
      <c r="D7317" s="3">
        <v>3036.49389648438</v>
      </c>
      <c r="E7317" s="3">
        <v>3006.26000976563</v>
      </c>
      <c r="F7317" s="3">
        <v>3031.48095703125</v>
      </c>
    </row>
    <row r="7318" ht="12.75" customHeight="1">
      <c r="A7318" s="4">
        <v>45377.0</v>
      </c>
      <c r="B7318" s="2" t="s">
        <v>7</v>
      </c>
      <c r="C7318" s="3">
        <v>81.9400024414063</v>
      </c>
      <c r="D7318" s="3">
        <v>82.3600006103516</v>
      </c>
      <c r="E7318" s="3">
        <v>81.2200012207031</v>
      </c>
      <c r="F7318" s="3">
        <v>81.620002746582</v>
      </c>
    </row>
    <row r="7319" ht="12.75" customHeight="1">
      <c r="A7319" s="4">
        <v>45378.0</v>
      </c>
      <c r="B7319" s="2" t="s">
        <v>8</v>
      </c>
      <c r="C7319" s="3">
        <v>18385.169921875</v>
      </c>
      <c r="D7319" s="3">
        <v>18511.169921875</v>
      </c>
      <c r="E7319" s="3">
        <v>18385.169921875</v>
      </c>
      <c r="F7319" s="3">
        <v>18477.08984375</v>
      </c>
    </row>
    <row r="7320" ht="12.75" customHeight="1">
      <c r="A7320" s="4">
        <v>45378.0</v>
      </c>
      <c r="B7320" s="2" t="s">
        <v>9</v>
      </c>
      <c r="C7320" s="3">
        <v>22053.94921875</v>
      </c>
      <c r="D7320" s="3">
        <v>22193.599609375</v>
      </c>
      <c r="E7320" s="3">
        <v>22052.849609375</v>
      </c>
      <c r="F7320" s="3">
        <v>22123.650390625</v>
      </c>
    </row>
    <row r="7321" ht="12.75" customHeight="1">
      <c r="A7321" s="4">
        <v>45378.0</v>
      </c>
      <c r="B7321" s="2" t="s">
        <v>11</v>
      </c>
      <c r="C7321" s="3">
        <v>40517.171875</v>
      </c>
      <c r="D7321" s="3">
        <v>40979.359375</v>
      </c>
      <c r="E7321" s="3">
        <v>40452.2109375</v>
      </c>
      <c r="F7321" s="3">
        <v>40762.73046875</v>
      </c>
    </row>
    <row r="7322" ht="12.75" customHeight="1">
      <c r="A7322" s="4">
        <v>45378.0</v>
      </c>
      <c r="B7322" s="2" t="s">
        <v>6</v>
      </c>
      <c r="C7322" s="3">
        <v>5226.31005859375</v>
      </c>
      <c r="D7322" s="3">
        <v>5249.259765625</v>
      </c>
      <c r="E7322" s="3">
        <v>5213.919921875</v>
      </c>
      <c r="F7322" s="3">
        <v>5248.490234375</v>
      </c>
    </row>
    <row r="7323" ht="12.75" customHeight="1">
      <c r="A7323" s="4">
        <v>45378.0</v>
      </c>
      <c r="B7323" s="2" t="s">
        <v>10</v>
      </c>
      <c r="C7323" s="3">
        <v>3026.81396484375</v>
      </c>
      <c r="D7323" s="3">
        <v>3030.44995117188</v>
      </c>
      <c r="E7323" s="3">
        <v>2993.13891601563</v>
      </c>
      <c r="F7323" s="3">
        <v>2993.13891601563</v>
      </c>
    </row>
    <row r="7324" ht="12.75" customHeight="1">
      <c r="A7324" s="4">
        <v>45378.0</v>
      </c>
      <c r="B7324" s="2" t="s">
        <v>7</v>
      </c>
      <c r="C7324" s="3">
        <v>81.2900009155273</v>
      </c>
      <c r="D7324" s="3">
        <v>81.7399978637695</v>
      </c>
      <c r="E7324" s="3">
        <v>80.5500030517578</v>
      </c>
      <c r="F7324" s="3">
        <v>81.3499984741211</v>
      </c>
    </row>
    <row r="7325" ht="12.75" customHeight="1">
      <c r="A7325" s="4">
        <v>45379.0</v>
      </c>
      <c r="B7325" s="2" t="s">
        <v>8</v>
      </c>
      <c r="C7325" s="3">
        <v>18477.400390625</v>
      </c>
      <c r="D7325" s="3">
        <v>18513.830078125</v>
      </c>
      <c r="E7325" s="3">
        <v>18468.869140625</v>
      </c>
      <c r="F7325" s="3">
        <v>18492.490234375</v>
      </c>
    </row>
    <row r="7326" ht="12.75" customHeight="1">
      <c r="A7326" s="4">
        <v>45379.0</v>
      </c>
      <c r="B7326" s="2" t="s">
        <v>9</v>
      </c>
      <c r="C7326" s="3">
        <v>22163.599609375</v>
      </c>
      <c r="D7326" s="3">
        <v>22516.0</v>
      </c>
      <c r="E7326" s="3">
        <v>22163.599609375</v>
      </c>
      <c r="F7326" s="3">
        <v>22326.900390625</v>
      </c>
    </row>
    <row r="7327" ht="12.75" customHeight="1">
      <c r="A7327" s="4">
        <v>45379.0</v>
      </c>
      <c r="B7327" s="2" t="s">
        <v>11</v>
      </c>
      <c r="C7327" s="3">
        <v>40324.421875</v>
      </c>
      <c r="D7327" s="3">
        <v>40482.01953125</v>
      </c>
      <c r="E7327" s="3">
        <v>40054.05859375</v>
      </c>
      <c r="F7327" s="3">
        <v>40168.0703125</v>
      </c>
    </row>
    <row r="7328" ht="12.75" customHeight="1">
      <c r="A7328" s="4">
        <v>45379.0</v>
      </c>
      <c r="B7328" s="2" t="s">
        <v>6</v>
      </c>
      <c r="C7328" s="3">
        <v>5248.02978515625</v>
      </c>
      <c r="D7328" s="3">
        <v>5264.85009765625</v>
      </c>
      <c r="E7328" s="3">
        <v>5245.81982421875</v>
      </c>
      <c r="F7328" s="3">
        <v>5254.35009765625</v>
      </c>
    </row>
    <row r="7329" ht="12.75" customHeight="1">
      <c r="A7329" s="4">
        <v>45379.0</v>
      </c>
      <c r="B7329" s="2" t="s">
        <v>10</v>
      </c>
      <c r="C7329" s="3">
        <v>2988.59008789063</v>
      </c>
      <c r="D7329" s="3">
        <v>3033.36694335938</v>
      </c>
      <c r="E7329" s="3">
        <v>2984.1201171875</v>
      </c>
      <c r="F7329" s="3">
        <v>3010.6640625</v>
      </c>
    </row>
    <row r="7330" ht="12.75" customHeight="1">
      <c r="A7330" s="4">
        <v>45379.0</v>
      </c>
      <c r="B7330" s="2" t="s">
        <v>7</v>
      </c>
      <c r="C7330" s="3">
        <v>81.7099990844727</v>
      </c>
      <c r="D7330" s="3">
        <v>83.2099990844727</v>
      </c>
      <c r="E7330" s="3">
        <v>81.5199966430664</v>
      </c>
      <c r="F7330" s="3">
        <v>83.1699981689453</v>
      </c>
    </row>
    <row r="7331" ht="12.75" customHeight="1">
      <c r="A7331" s="4">
        <v>45380.0</v>
      </c>
      <c r="B7331" s="2" t="s">
        <v>11</v>
      </c>
      <c r="C7331" s="3">
        <v>40277.44921875</v>
      </c>
      <c r="D7331" s="3">
        <v>40521.7109375</v>
      </c>
      <c r="E7331" s="3">
        <v>40268.109375</v>
      </c>
      <c r="F7331" s="3">
        <v>40369.44140625</v>
      </c>
    </row>
    <row r="7332" ht="12.75" customHeight="1">
      <c r="A7332" s="4">
        <v>45380.0</v>
      </c>
      <c r="B7332" s="2" t="s">
        <v>10</v>
      </c>
      <c r="C7332" s="3">
        <v>3008.3759765625</v>
      </c>
      <c r="D7332" s="3">
        <v>3041.29809570313</v>
      </c>
      <c r="E7332" s="3">
        <v>3008.1669921875</v>
      </c>
      <c r="F7332" s="3">
        <v>3041.1669921875</v>
      </c>
    </row>
    <row r="7333" ht="12.75" customHeight="1">
      <c r="A7333" s="4">
        <v>45383.0</v>
      </c>
      <c r="B7333" s="2" t="s">
        <v>9</v>
      </c>
      <c r="C7333" s="3">
        <v>22455.0</v>
      </c>
      <c r="D7333" s="3">
        <v>22529.94921875</v>
      </c>
      <c r="E7333" s="3">
        <v>22427.75</v>
      </c>
      <c r="F7333" s="3">
        <v>22462.0</v>
      </c>
    </row>
    <row r="7334" ht="12.75" customHeight="1">
      <c r="A7334" s="4">
        <v>45383.0</v>
      </c>
      <c r="B7334" s="2" t="s">
        <v>11</v>
      </c>
      <c r="C7334" s="3">
        <v>40646.69921875</v>
      </c>
      <c r="D7334" s="3">
        <v>40697.21875</v>
      </c>
      <c r="E7334" s="3">
        <v>39706.44921875</v>
      </c>
      <c r="F7334" s="3">
        <v>39803.08984375</v>
      </c>
    </row>
    <row r="7335" ht="12.75" customHeight="1">
      <c r="A7335" s="4">
        <v>45383.0</v>
      </c>
      <c r="B7335" s="2" t="s">
        <v>6</v>
      </c>
      <c r="C7335" s="3">
        <v>5257.97021484375</v>
      </c>
      <c r="D7335" s="3">
        <v>5263.9501953125</v>
      </c>
      <c r="E7335" s="3">
        <v>5229.2001953125</v>
      </c>
      <c r="F7335" s="3">
        <v>5243.77001953125</v>
      </c>
    </row>
    <row r="7336" ht="12.75" customHeight="1">
      <c r="A7336" s="4">
        <v>45383.0</v>
      </c>
      <c r="B7336" s="2" t="s">
        <v>10</v>
      </c>
      <c r="C7336" s="3">
        <v>3049.02099609375</v>
      </c>
      <c r="D7336" s="3">
        <v>3078.48803710938</v>
      </c>
      <c r="E7336" s="3">
        <v>3049.02099609375</v>
      </c>
      <c r="F7336" s="3">
        <v>3077.37890625</v>
      </c>
    </row>
    <row r="7337" ht="12.75" customHeight="1">
      <c r="A7337" s="4">
        <v>45383.0</v>
      </c>
      <c r="B7337" s="2" t="s">
        <v>7</v>
      </c>
      <c r="C7337" s="3">
        <v>83.1399993896484</v>
      </c>
      <c r="D7337" s="3">
        <v>84.4899978637695</v>
      </c>
      <c r="E7337" s="3">
        <v>82.5999984741211</v>
      </c>
      <c r="F7337" s="3">
        <v>83.7099990844727</v>
      </c>
    </row>
    <row r="7338" ht="12.75" customHeight="1">
      <c r="A7338" s="4">
        <v>45384.0</v>
      </c>
      <c r="B7338" s="2" t="s">
        <v>8</v>
      </c>
      <c r="C7338" s="3">
        <v>18492.359375</v>
      </c>
      <c r="D7338" s="3">
        <v>18567.16015625</v>
      </c>
      <c r="E7338" s="3">
        <v>18275.939453125</v>
      </c>
      <c r="F7338" s="3">
        <v>18283.130859375</v>
      </c>
    </row>
    <row r="7339" ht="12.75" customHeight="1">
      <c r="A7339" s="4">
        <v>45384.0</v>
      </c>
      <c r="B7339" s="2" t="s">
        <v>9</v>
      </c>
      <c r="C7339" s="3">
        <v>22458.80078125</v>
      </c>
      <c r="D7339" s="3">
        <v>22497.599609375</v>
      </c>
      <c r="E7339" s="3">
        <v>22388.150390625</v>
      </c>
      <c r="F7339" s="3">
        <v>22453.30078125</v>
      </c>
    </row>
    <row r="7340" ht="12.75" customHeight="1">
      <c r="A7340" s="4">
        <v>45384.0</v>
      </c>
      <c r="B7340" s="2" t="s">
        <v>11</v>
      </c>
      <c r="C7340" s="3">
        <v>39892.58984375</v>
      </c>
      <c r="D7340" s="3">
        <v>40151.05078125</v>
      </c>
      <c r="E7340" s="3">
        <v>39707.87109375</v>
      </c>
      <c r="F7340" s="3">
        <v>39838.91015625</v>
      </c>
    </row>
    <row r="7341" ht="12.75" customHeight="1">
      <c r="A7341" s="4">
        <v>45384.0</v>
      </c>
      <c r="B7341" s="2" t="s">
        <v>6</v>
      </c>
      <c r="C7341" s="3">
        <v>5204.2900390625</v>
      </c>
      <c r="D7341" s="3">
        <v>5208.33984375</v>
      </c>
      <c r="E7341" s="3">
        <v>5184.0498046875</v>
      </c>
      <c r="F7341" s="3">
        <v>5205.81005859375</v>
      </c>
    </row>
    <row r="7342" ht="12.75" customHeight="1">
      <c r="A7342" s="4">
        <v>45384.0</v>
      </c>
      <c r="B7342" s="2" t="s">
        <v>10</v>
      </c>
      <c r="C7342" s="3">
        <v>3076.875</v>
      </c>
      <c r="D7342" s="3">
        <v>3085.537109375</v>
      </c>
      <c r="E7342" s="3">
        <v>3063.98095703125</v>
      </c>
      <c r="F7342" s="3">
        <v>3074.958984375</v>
      </c>
    </row>
    <row r="7343" ht="12.75" customHeight="1">
      <c r="A7343" s="4">
        <v>45384.0</v>
      </c>
      <c r="B7343" s="2" t="s">
        <v>7</v>
      </c>
      <c r="C7343" s="3">
        <v>84.0400009155273</v>
      </c>
      <c r="D7343" s="3">
        <v>85.5</v>
      </c>
      <c r="E7343" s="3">
        <v>83.8499984741211</v>
      </c>
      <c r="F7343" s="3">
        <v>85.1500015258789</v>
      </c>
    </row>
    <row r="7344" ht="12.75" customHeight="1">
      <c r="A7344" s="4">
        <v>45385.0</v>
      </c>
      <c r="B7344" s="2" t="s">
        <v>8</v>
      </c>
      <c r="C7344" s="3">
        <v>18281.8203125</v>
      </c>
      <c r="D7344" s="3">
        <v>18376.080078125</v>
      </c>
      <c r="E7344" s="3">
        <v>18281.8203125</v>
      </c>
      <c r="F7344" s="3">
        <v>18367.720703125</v>
      </c>
    </row>
    <row r="7345" ht="12.75" customHeight="1">
      <c r="A7345" s="4">
        <v>45385.0</v>
      </c>
      <c r="B7345" s="2" t="s">
        <v>9</v>
      </c>
      <c r="C7345" s="3">
        <v>22385.69921875</v>
      </c>
      <c r="D7345" s="3">
        <v>22521.099609375</v>
      </c>
      <c r="E7345" s="3">
        <v>22346.5</v>
      </c>
      <c r="F7345" s="3">
        <v>22434.650390625</v>
      </c>
    </row>
    <row r="7346" ht="12.75" customHeight="1">
      <c r="A7346" s="4">
        <v>45385.0</v>
      </c>
      <c r="B7346" s="2" t="s">
        <v>11</v>
      </c>
      <c r="C7346" s="3">
        <v>39503.71875</v>
      </c>
      <c r="D7346" s="3">
        <v>39625.8984375</v>
      </c>
      <c r="E7346" s="3">
        <v>39217.0390625</v>
      </c>
      <c r="F7346" s="3">
        <v>39451.8515625</v>
      </c>
    </row>
    <row r="7347" ht="12.75" customHeight="1">
      <c r="A7347" s="4">
        <v>45385.0</v>
      </c>
      <c r="B7347" s="2" t="s">
        <v>6</v>
      </c>
      <c r="C7347" s="3">
        <v>5194.3701171875</v>
      </c>
      <c r="D7347" s="3">
        <v>5228.75</v>
      </c>
      <c r="E7347" s="3">
        <v>5194.3701171875</v>
      </c>
      <c r="F7347" s="3">
        <v>5211.490234375</v>
      </c>
    </row>
    <row r="7348" ht="12.75" customHeight="1">
      <c r="A7348" s="4">
        <v>45385.0</v>
      </c>
      <c r="B7348" s="2" t="s">
        <v>10</v>
      </c>
      <c r="C7348" s="3">
        <v>3074.89306640625</v>
      </c>
      <c r="D7348" s="3">
        <v>3079.02001953125</v>
      </c>
      <c r="E7348" s="3">
        <v>3057.39697265625</v>
      </c>
      <c r="F7348" s="3">
        <v>3069.2958984375</v>
      </c>
    </row>
    <row r="7349" ht="12.75" customHeight="1">
      <c r="A7349" s="4">
        <v>45385.0</v>
      </c>
      <c r="B7349" s="2" t="s">
        <v>7</v>
      </c>
      <c r="C7349" s="3">
        <v>85.4599990844727</v>
      </c>
      <c r="D7349" s="3">
        <v>86.1999969482422</v>
      </c>
      <c r="E7349" s="3">
        <v>84.8499984741211</v>
      </c>
      <c r="F7349" s="3">
        <v>85.4300003051758</v>
      </c>
    </row>
    <row r="7350" ht="12.75" customHeight="1">
      <c r="A7350" s="4">
        <v>45386.0</v>
      </c>
      <c r="B7350" s="2" t="s">
        <v>8</v>
      </c>
      <c r="C7350" s="3">
        <v>18366.369140625</v>
      </c>
      <c r="D7350" s="3">
        <v>18427.4296875</v>
      </c>
      <c r="E7350" s="3">
        <v>18340.240234375</v>
      </c>
      <c r="F7350" s="3">
        <v>18403.130859375</v>
      </c>
    </row>
    <row r="7351" ht="12.75" customHeight="1">
      <c r="A7351" s="4">
        <v>45386.0</v>
      </c>
      <c r="B7351" s="2" t="s">
        <v>9</v>
      </c>
      <c r="C7351" s="3">
        <v>22592.099609375</v>
      </c>
      <c r="D7351" s="3">
        <v>22619.0</v>
      </c>
      <c r="E7351" s="3">
        <v>22303.80078125</v>
      </c>
      <c r="F7351" s="3">
        <v>22514.650390625</v>
      </c>
    </row>
    <row r="7352" ht="12.75" customHeight="1">
      <c r="A7352" s="4">
        <v>45386.0</v>
      </c>
      <c r="B7352" s="2" t="s">
        <v>11</v>
      </c>
      <c r="C7352" s="3">
        <v>39928.328125</v>
      </c>
      <c r="D7352" s="3">
        <v>40243.01953125</v>
      </c>
      <c r="E7352" s="3">
        <v>39773.140625</v>
      </c>
      <c r="F7352" s="3">
        <v>39773.140625</v>
      </c>
    </row>
    <row r="7353" ht="12.75" customHeight="1">
      <c r="A7353" s="4">
        <v>45386.0</v>
      </c>
      <c r="B7353" s="2" t="s">
        <v>6</v>
      </c>
      <c r="C7353" s="3">
        <v>5244.0498046875</v>
      </c>
      <c r="D7353" s="3">
        <v>5256.58984375</v>
      </c>
      <c r="E7353" s="3">
        <v>5146.06005859375</v>
      </c>
      <c r="F7353" s="3">
        <v>5147.2099609375</v>
      </c>
    </row>
    <row r="7354" ht="12.75" customHeight="1">
      <c r="A7354" s="4">
        <v>45386.0</v>
      </c>
      <c r="B7354" s="2" t="s">
        <v>7</v>
      </c>
      <c r="C7354" s="3">
        <v>85.6600036621094</v>
      </c>
      <c r="D7354" s="3">
        <v>87.2200012207031</v>
      </c>
      <c r="E7354" s="3">
        <v>84.6399993896484</v>
      </c>
      <c r="F7354" s="3">
        <v>86.5899963378906</v>
      </c>
    </row>
    <row r="7355" ht="12.75" customHeight="1">
      <c r="A7355" s="4">
        <v>45387.0</v>
      </c>
      <c r="B7355" s="2" t="s">
        <v>8</v>
      </c>
      <c r="C7355" s="3">
        <v>18401.830078125</v>
      </c>
      <c r="D7355" s="3">
        <v>18401.830078125</v>
      </c>
      <c r="E7355" s="3">
        <v>18088.029296875</v>
      </c>
      <c r="F7355" s="3">
        <v>18175.0390625</v>
      </c>
    </row>
    <row r="7356" ht="12.75" customHeight="1">
      <c r="A7356" s="4">
        <v>45387.0</v>
      </c>
      <c r="B7356" s="2" t="s">
        <v>9</v>
      </c>
      <c r="C7356" s="3">
        <v>22486.400390625</v>
      </c>
      <c r="D7356" s="3">
        <v>22537.599609375</v>
      </c>
      <c r="E7356" s="3">
        <v>22427.599609375</v>
      </c>
      <c r="F7356" s="3">
        <v>22513.69921875</v>
      </c>
    </row>
    <row r="7357" ht="12.75" customHeight="1">
      <c r="A7357" s="4">
        <v>45387.0</v>
      </c>
      <c r="B7357" s="2" t="s">
        <v>11</v>
      </c>
      <c r="C7357" s="3">
        <v>39237.390625</v>
      </c>
      <c r="D7357" s="3">
        <v>39274.76171875</v>
      </c>
      <c r="E7357" s="3">
        <v>38774.23828125</v>
      </c>
      <c r="F7357" s="3">
        <v>38992.078125</v>
      </c>
    </row>
    <row r="7358" ht="12.75" customHeight="1">
      <c r="A7358" s="4">
        <v>45387.0</v>
      </c>
      <c r="B7358" s="2" t="s">
        <v>6</v>
      </c>
      <c r="C7358" s="3">
        <v>5158.9501953125</v>
      </c>
      <c r="D7358" s="3">
        <v>5222.18017578125</v>
      </c>
      <c r="E7358" s="3">
        <v>5157.2099609375</v>
      </c>
      <c r="F7358" s="3">
        <v>5204.33984375</v>
      </c>
    </row>
    <row r="7359" ht="12.75" customHeight="1">
      <c r="A7359" s="4">
        <v>45387.0</v>
      </c>
      <c r="B7359" s="2" t="s">
        <v>7</v>
      </c>
      <c r="C7359" s="3">
        <v>86.8600006103516</v>
      </c>
      <c r="D7359" s="3">
        <v>87.629997253418</v>
      </c>
      <c r="E7359" s="3">
        <v>86.3199996948242</v>
      </c>
      <c r="F7359" s="3">
        <v>86.9100036621094</v>
      </c>
    </row>
    <row r="7360" ht="12.75" customHeight="1">
      <c r="A7360" s="4">
        <v>45390.0</v>
      </c>
      <c r="B7360" s="2" t="s">
        <v>8</v>
      </c>
      <c r="C7360" s="3">
        <v>18163.390625</v>
      </c>
      <c r="D7360" s="3">
        <v>18326.369140625</v>
      </c>
      <c r="E7360" s="3">
        <v>18163.390625</v>
      </c>
      <c r="F7360" s="3">
        <v>18318.970703125</v>
      </c>
    </row>
    <row r="7361" ht="12.75" customHeight="1">
      <c r="A7361" s="4">
        <v>45390.0</v>
      </c>
      <c r="B7361" s="2" t="s">
        <v>9</v>
      </c>
      <c r="C7361" s="3">
        <v>22578.349609375</v>
      </c>
      <c r="D7361" s="3">
        <v>22697.30078125</v>
      </c>
      <c r="E7361" s="3">
        <v>22550.349609375</v>
      </c>
      <c r="F7361" s="3">
        <v>22666.30078125</v>
      </c>
    </row>
    <row r="7362" ht="12.75" customHeight="1">
      <c r="A7362" s="4">
        <v>45390.0</v>
      </c>
      <c r="B7362" s="2" t="s">
        <v>11</v>
      </c>
      <c r="C7362" s="3">
        <v>39391.98046875</v>
      </c>
      <c r="D7362" s="3">
        <v>39617.359375</v>
      </c>
      <c r="E7362" s="3">
        <v>39197.0</v>
      </c>
      <c r="F7362" s="3">
        <v>39347.0390625</v>
      </c>
    </row>
    <row r="7363" ht="12.75" customHeight="1">
      <c r="A7363" s="4">
        <v>45390.0</v>
      </c>
      <c r="B7363" s="2" t="s">
        <v>6</v>
      </c>
      <c r="C7363" s="3">
        <v>5211.3701171875</v>
      </c>
      <c r="D7363" s="3">
        <v>5219.56982421875</v>
      </c>
      <c r="E7363" s="3">
        <v>5197.35009765625</v>
      </c>
      <c r="F7363" s="3">
        <v>5202.39013671875</v>
      </c>
    </row>
    <row r="7364" ht="12.75" customHeight="1">
      <c r="A7364" s="4">
        <v>45390.0</v>
      </c>
      <c r="B7364" s="2" t="s">
        <v>10</v>
      </c>
      <c r="C7364" s="3">
        <v>3057.32592773438</v>
      </c>
      <c r="D7364" s="3">
        <v>3077.35107421875</v>
      </c>
      <c r="E7364" s="3">
        <v>3045.46899414063</v>
      </c>
      <c r="F7364" s="3">
        <v>3047.05297851563</v>
      </c>
    </row>
    <row r="7365" ht="12.75" customHeight="1">
      <c r="A7365" s="4">
        <v>45390.0</v>
      </c>
      <c r="B7365" s="2" t="s">
        <v>7</v>
      </c>
      <c r="C7365" s="3">
        <v>86.0999984741211</v>
      </c>
      <c r="D7365" s="3">
        <v>87.0999984741211</v>
      </c>
      <c r="E7365" s="3">
        <v>84.6900024414063</v>
      </c>
      <c r="F7365" s="3">
        <v>86.4300003051758</v>
      </c>
    </row>
    <row r="7366" ht="12.75" customHeight="1">
      <c r="A7366" s="4">
        <v>45391.0</v>
      </c>
      <c r="B7366" s="2" t="s">
        <v>8</v>
      </c>
      <c r="C7366" s="3">
        <v>18318.400390625</v>
      </c>
      <c r="D7366" s="3">
        <v>18318.509765625</v>
      </c>
      <c r="E7366" s="3">
        <v>18058.220703125</v>
      </c>
      <c r="F7366" s="3">
        <v>18076.689453125</v>
      </c>
    </row>
    <row r="7367" ht="12.75" customHeight="1">
      <c r="A7367" s="4">
        <v>45391.0</v>
      </c>
      <c r="B7367" s="2" t="s">
        <v>9</v>
      </c>
      <c r="C7367" s="3">
        <v>22765.099609375</v>
      </c>
      <c r="D7367" s="3">
        <v>22768.400390625</v>
      </c>
      <c r="E7367" s="3">
        <v>22612.25</v>
      </c>
      <c r="F7367" s="3">
        <v>22642.75</v>
      </c>
    </row>
    <row r="7368" ht="12.75" customHeight="1">
      <c r="A7368" s="4">
        <v>45391.0</v>
      </c>
      <c r="B7368" s="2" t="s">
        <v>11</v>
      </c>
      <c r="C7368" s="3">
        <v>39496.94921875</v>
      </c>
      <c r="D7368" s="3">
        <v>39773.12890625</v>
      </c>
      <c r="E7368" s="3">
        <v>39476.12890625</v>
      </c>
      <c r="F7368" s="3">
        <v>39773.12890625</v>
      </c>
    </row>
    <row r="7369" ht="12.75" customHeight="1">
      <c r="A7369" s="4">
        <v>45391.0</v>
      </c>
      <c r="B7369" s="2" t="s">
        <v>6</v>
      </c>
      <c r="C7369" s="3">
        <v>5217.02978515625</v>
      </c>
      <c r="D7369" s="3">
        <v>5224.81005859375</v>
      </c>
      <c r="E7369" s="3">
        <v>5160.77978515625</v>
      </c>
      <c r="F7369" s="3">
        <v>5209.91015625</v>
      </c>
    </row>
    <row r="7370" ht="12.75" customHeight="1">
      <c r="A7370" s="4">
        <v>45391.0</v>
      </c>
      <c r="B7370" s="2" t="s">
        <v>10</v>
      </c>
      <c r="C7370" s="3">
        <v>3044.61401367188</v>
      </c>
      <c r="D7370" s="3">
        <v>3051.5849609375</v>
      </c>
      <c r="E7370" s="3">
        <v>3033.208984375</v>
      </c>
      <c r="F7370" s="3">
        <v>3048.537109375</v>
      </c>
    </row>
    <row r="7371" ht="12.75" customHeight="1">
      <c r="A7371" s="4">
        <v>45391.0</v>
      </c>
      <c r="B7371" s="2" t="s">
        <v>7</v>
      </c>
      <c r="C7371" s="3">
        <v>86.5899963378906</v>
      </c>
      <c r="D7371" s="3">
        <v>86.9800033569336</v>
      </c>
      <c r="E7371" s="3">
        <v>85.0899963378906</v>
      </c>
      <c r="F7371" s="3">
        <v>85.2300033569336</v>
      </c>
    </row>
    <row r="7372" ht="12.75" customHeight="1">
      <c r="A7372" s="4">
        <v>45392.0</v>
      </c>
      <c r="B7372" s="2" t="s">
        <v>8</v>
      </c>
      <c r="C7372" s="3">
        <v>18078.890625</v>
      </c>
      <c r="D7372" s="3">
        <v>18239.5</v>
      </c>
      <c r="E7372" s="3">
        <v>17975.83984375</v>
      </c>
      <c r="F7372" s="3">
        <v>18097.30078125</v>
      </c>
    </row>
    <row r="7373" ht="12.75" customHeight="1">
      <c r="A7373" s="4">
        <v>45392.0</v>
      </c>
      <c r="B7373" s="2" t="s">
        <v>9</v>
      </c>
      <c r="C7373" s="3">
        <v>22720.25</v>
      </c>
      <c r="D7373" s="3">
        <v>22775.69921875</v>
      </c>
      <c r="E7373" s="3">
        <v>22673.69921875</v>
      </c>
      <c r="F7373" s="3">
        <v>22753.80078125</v>
      </c>
    </row>
    <row r="7374" ht="12.75" customHeight="1">
      <c r="A7374" s="4">
        <v>45392.0</v>
      </c>
      <c r="B7374" s="2" t="s">
        <v>11</v>
      </c>
      <c r="C7374" s="3">
        <v>39582.328125</v>
      </c>
      <c r="D7374" s="3">
        <v>39708.69921875</v>
      </c>
      <c r="E7374" s="3">
        <v>39510.48046875</v>
      </c>
      <c r="F7374" s="3">
        <v>39581.80859375</v>
      </c>
    </row>
    <row r="7375" ht="12.75" customHeight="1">
      <c r="A7375" s="4">
        <v>45392.0</v>
      </c>
      <c r="B7375" s="2" t="s">
        <v>6</v>
      </c>
      <c r="C7375" s="3">
        <v>5167.8798828125</v>
      </c>
      <c r="D7375" s="3">
        <v>5178.43017578125</v>
      </c>
      <c r="E7375" s="3">
        <v>5138.7001953125</v>
      </c>
      <c r="F7375" s="3">
        <v>5160.64013671875</v>
      </c>
    </row>
    <row r="7376" ht="12.75" customHeight="1">
      <c r="A7376" s="4">
        <v>45392.0</v>
      </c>
      <c r="B7376" s="2" t="s">
        <v>10</v>
      </c>
      <c r="C7376" s="3">
        <v>3045.9609375</v>
      </c>
      <c r="D7376" s="3">
        <v>3049.60693359375</v>
      </c>
      <c r="E7376" s="3">
        <v>3013.59008789063</v>
      </c>
      <c r="F7376" s="3">
        <v>3027.3349609375</v>
      </c>
    </row>
    <row r="7377" ht="12.75" customHeight="1">
      <c r="A7377" s="4">
        <v>45392.0</v>
      </c>
      <c r="B7377" s="2" t="s">
        <v>7</v>
      </c>
      <c r="C7377" s="3">
        <v>85.3399963378906</v>
      </c>
      <c r="D7377" s="3">
        <v>86.379997253418</v>
      </c>
      <c r="E7377" s="3">
        <v>84.5500030517578</v>
      </c>
      <c r="F7377" s="3">
        <v>86.2099990844727</v>
      </c>
    </row>
    <row r="7378" ht="12.75" customHeight="1">
      <c r="A7378" s="4">
        <v>45393.0</v>
      </c>
      <c r="B7378" s="2" t="s">
        <v>8</v>
      </c>
      <c r="C7378" s="3">
        <v>18096.509765625</v>
      </c>
      <c r="D7378" s="3">
        <v>18101.310546875</v>
      </c>
      <c r="E7378" s="3">
        <v>17864.689453125</v>
      </c>
      <c r="F7378" s="3">
        <v>17954.48046875</v>
      </c>
    </row>
    <row r="7379" ht="12.75" customHeight="1">
      <c r="A7379" s="4">
        <v>45393.0</v>
      </c>
      <c r="B7379" s="2" t="s">
        <v>11</v>
      </c>
      <c r="C7379" s="3">
        <v>39090.6796875</v>
      </c>
      <c r="D7379" s="3">
        <v>39473.48046875</v>
      </c>
      <c r="E7379" s="3">
        <v>39065.30859375</v>
      </c>
      <c r="F7379" s="3">
        <v>39442.62890625</v>
      </c>
    </row>
    <row r="7380" ht="12.75" customHeight="1">
      <c r="A7380" s="4">
        <v>45393.0</v>
      </c>
      <c r="B7380" s="2" t="s">
        <v>6</v>
      </c>
      <c r="C7380" s="3">
        <v>5172.9501953125</v>
      </c>
      <c r="D7380" s="3">
        <v>5211.77978515625</v>
      </c>
      <c r="E7380" s="3">
        <v>5138.77001953125</v>
      </c>
      <c r="F7380" s="3">
        <v>5199.06005859375</v>
      </c>
    </row>
    <row r="7381" ht="12.75" customHeight="1">
      <c r="A7381" s="4">
        <v>45393.0</v>
      </c>
      <c r="B7381" s="2" t="s">
        <v>10</v>
      </c>
      <c r="C7381" s="3">
        <v>3013.57299804688</v>
      </c>
      <c r="D7381" s="3">
        <v>3050.3369140625</v>
      </c>
      <c r="E7381" s="3">
        <v>3009.89697265625</v>
      </c>
      <c r="F7381" s="3">
        <v>3034.24609375</v>
      </c>
    </row>
    <row r="7382" ht="12.75" customHeight="1">
      <c r="A7382" s="4">
        <v>45393.0</v>
      </c>
      <c r="B7382" s="2" t="s">
        <v>7</v>
      </c>
      <c r="C7382" s="3">
        <v>86.3199996948242</v>
      </c>
      <c r="D7382" s="3">
        <v>86.629997253418</v>
      </c>
      <c r="E7382" s="3">
        <v>84.8399963378906</v>
      </c>
      <c r="F7382" s="3">
        <v>85.0199966430664</v>
      </c>
    </row>
    <row r="7383" ht="12.75" customHeight="1">
      <c r="A7383" s="4">
        <v>45394.0</v>
      </c>
      <c r="B7383" s="2" t="s">
        <v>8</v>
      </c>
      <c r="C7383" s="3">
        <v>17965.94921875</v>
      </c>
      <c r="D7383" s="3">
        <v>18162.560546875</v>
      </c>
      <c r="E7383" s="3">
        <v>17860.73046875</v>
      </c>
      <c r="F7383" s="3">
        <v>17930.3203125</v>
      </c>
    </row>
    <row r="7384" ht="12.75" customHeight="1">
      <c r="A7384" s="4">
        <v>45394.0</v>
      </c>
      <c r="B7384" s="2" t="s">
        <v>9</v>
      </c>
      <c r="C7384" s="3">
        <v>22677.400390625</v>
      </c>
      <c r="D7384" s="3">
        <v>22726.44921875</v>
      </c>
      <c r="E7384" s="3">
        <v>22503.75</v>
      </c>
      <c r="F7384" s="3">
        <v>22519.400390625</v>
      </c>
    </row>
    <row r="7385" ht="12.75" customHeight="1">
      <c r="A7385" s="4">
        <v>45394.0</v>
      </c>
      <c r="B7385" s="2" t="s">
        <v>11</v>
      </c>
      <c r="C7385" s="3">
        <v>39722.01953125</v>
      </c>
      <c r="D7385" s="3">
        <v>39774.8203125</v>
      </c>
      <c r="E7385" s="3">
        <v>39457.73046875</v>
      </c>
      <c r="F7385" s="3">
        <v>39523.55078125</v>
      </c>
    </row>
    <row r="7386" ht="12.75" customHeight="1">
      <c r="A7386" s="4">
        <v>45394.0</v>
      </c>
      <c r="B7386" s="2" t="s">
        <v>6</v>
      </c>
      <c r="C7386" s="3">
        <v>5171.509765625</v>
      </c>
      <c r="D7386" s="3">
        <v>5175.02978515625</v>
      </c>
      <c r="E7386" s="3">
        <v>5107.93994140625</v>
      </c>
      <c r="F7386" s="3">
        <v>5123.41015625</v>
      </c>
    </row>
    <row r="7387" ht="12.75" customHeight="1">
      <c r="A7387" s="4">
        <v>45394.0</v>
      </c>
      <c r="B7387" s="2" t="s">
        <v>10</v>
      </c>
      <c r="C7387" s="3">
        <v>3035.57690429688</v>
      </c>
      <c r="D7387" s="3">
        <v>3043.56005859375</v>
      </c>
      <c r="E7387" s="3">
        <v>3014.830078125</v>
      </c>
      <c r="F7387" s="3">
        <v>3019.47412109375</v>
      </c>
    </row>
    <row r="7388" ht="12.75" customHeight="1">
      <c r="A7388" s="4">
        <v>45394.0</v>
      </c>
      <c r="B7388" s="2" t="s">
        <v>7</v>
      </c>
      <c r="C7388" s="3">
        <v>85.5999984741211</v>
      </c>
      <c r="D7388" s="3">
        <v>87.6699981689453</v>
      </c>
      <c r="E7388" s="3">
        <v>85.2399978637695</v>
      </c>
      <c r="F7388" s="3">
        <v>85.6600036621094</v>
      </c>
    </row>
    <row r="7389" ht="12.75" customHeight="1">
      <c r="A7389" s="4">
        <v>45397.0</v>
      </c>
      <c r="B7389" s="2" t="s">
        <v>8</v>
      </c>
      <c r="C7389" s="3">
        <v>17937.619140625</v>
      </c>
      <c r="D7389" s="3">
        <v>18191.94921875</v>
      </c>
      <c r="E7389" s="3">
        <v>17937.619140625</v>
      </c>
      <c r="F7389" s="3">
        <v>18026.580078125</v>
      </c>
    </row>
    <row r="7390" ht="12.75" customHeight="1">
      <c r="A7390" s="4">
        <v>45397.0</v>
      </c>
      <c r="B7390" s="2" t="s">
        <v>9</v>
      </c>
      <c r="C7390" s="3">
        <v>22339.05078125</v>
      </c>
      <c r="D7390" s="3">
        <v>22427.44921875</v>
      </c>
      <c r="E7390" s="3">
        <v>22259.55078125</v>
      </c>
      <c r="F7390" s="3">
        <v>22272.5</v>
      </c>
    </row>
    <row r="7391" ht="12.75" customHeight="1">
      <c r="A7391" s="4">
        <v>45397.0</v>
      </c>
      <c r="B7391" s="2" t="s">
        <v>11</v>
      </c>
      <c r="C7391" s="3">
        <v>39056.9296875</v>
      </c>
      <c r="D7391" s="3">
        <v>39232.80078125</v>
      </c>
      <c r="E7391" s="3">
        <v>38820.94921875</v>
      </c>
      <c r="F7391" s="3">
        <v>39232.80078125</v>
      </c>
    </row>
    <row r="7392" ht="12.75" customHeight="1">
      <c r="A7392" s="4">
        <v>45397.0</v>
      </c>
      <c r="B7392" s="2" t="s">
        <v>6</v>
      </c>
      <c r="C7392" s="3">
        <v>5149.669921875</v>
      </c>
      <c r="D7392" s="3">
        <v>5168.43017578125</v>
      </c>
      <c r="E7392" s="3">
        <v>5052.47021484375</v>
      </c>
      <c r="F7392" s="3">
        <v>5061.81982421875</v>
      </c>
    </row>
    <row r="7393" ht="12.75" customHeight="1">
      <c r="A7393" s="4">
        <v>45397.0</v>
      </c>
      <c r="B7393" s="2" t="s">
        <v>10</v>
      </c>
      <c r="C7393" s="3">
        <v>3013.67211914063</v>
      </c>
      <c r="D7393" s="3">
        <v>3066.94091796875</v>
      </c>
      <c r="E7393" s="3">
        <v>2995.5419921875</v>
      </c>
      <c r="F7393" s="3">
        <v>3057.3779296875</v>
      </c>
    </row>
    <row r="7394" ht="12.75" customHeight="1">
      <c r="A7394" s="4">
        <v>45397.0</v>
      </c>
      <c r="B7394" s="2" t="s">
        <v>7</v>
      </c>
      <c r="C7394" s="3">
        <v>85.9300003051758</v>
      </c>
      <c r="D7394" s="3">
        <v>86.1100006103516</v>
      </c>
      <c r="E7394" s="3">
        <v>84.0500030517578</v>
      </c>
      <c r="F7394" s="3">
        <v>85.4100036621094</v>
      </c>
    </row>
    <row r="7395" ht="12.75" customHeight="1">
      <c r="A7395" s="4">
        <v>45398.0</v>
      </c>
      <c r="B7395" s="2" t="s">
        <v>8</v>
      </c>
      <c r="C7395" s="3">
        <v>18022.169921875</v>
      </c>
      <c r="D7395" s="3">
        <v>18022.689453125</v>
      </c>
      <c r="E7395" s="3">
        <v>17713.5</v>
      </c>
      <c r="F7395" s="3">
        <v>17766.23046875</v>
      </c>
    </row>
    <row r="7396" ht="12.75" customHeight="1">
      <c r="A7396" s="4">
        <v>45398.0</v>
      </c>
      <c r="B7396" s="2" t="s">
        <v>9</v>
      </c>
      <c r="C7396" s="3">
        <v>22125.30078125</v>
      </c>
      <c r="D7396" s="3">
        <v>22213.75</v>
      </c>
      <c r="E7396" s="3">
        <v>22079.44921875</v>
      </c>
      <c r="F7396" s="3">
        <v>22147.900390625</v>
      </c>
    </row>
    <row r="7397" ht="12.75" customHeight="1">
      <c r="A7397" s="4">
        <v>45398.0</v>
      </c>
      <c r="B7397" s="2" t="s">
        <v>11</v>
      </c>
      <c r="C7397" s="3">
        <v>38750.671875</v>
      </c>
      <c r="D7397" s="3">
        <v>38764.8203125</v>
      </c>
      <c r="E7397" s="3">
        <v>38322.3203125</v>
      </c>
      <c r="F7397" s="3">
        <v>38471.19921875</v>
      </c>
    </row>
    <row r="7398" ht="12.75" customHeight="1">
      <c r="A7398" s="4">
        <v>45398.0</v>
      </c>
      <c r="B7398" s="2" t="s">
        <v>6</v>
      </c>
      <c r="C7398" s="3">
        <v>5064.58984375</v>
      </c>
      <c r="D7398" s="3">
        <v>5079.83984375</v>
      </c>
      <c r="E7398" s="3">
        <v>5039.830078125</v>
      </c>
      <c r="F7398" s="3">
        <v>5051.41015625</v>
      </c>
    </row>
    <row r="7399" ht="12.75" customHeight="1">
      <c r="A7399" s="4">
        <v>45398.0</v>
      </c>
      <c r="B7399" s="2" t="s">
        <v>10</v>
      </c>
      <c r="C7399" s="3">
        <v>3043.55102539063</v>
      </c>
      <c r="D7399" s="3">
        <v>3052.43505859375</v>
      </c>
      <c r="E7399" s="3">
        <v>3005.34008789063</v>
      </c>
      <c r="F7399" s="3">
        <v>3007.06811523438</v>
      </c>
    </row>
    <row r="7400" ht="12.75" customHeight="1">
      <c r="A7400" s="4">
        <v>45398.0</v>
      </c>
      <c r="B7400" s="2" t="s">
        <v>7</v>
      </c>
      <c r="C7400" s="3">
        <v>85.6999969482422</v>
      </c>
      <c r="D7400" s="3">
        <v>86.1800003051758</v>
      </c>
      <c r="E7400" s="3">
        <v>84.75</v>
      </c>
      <c r="F7400" s="3">
        <v>85.3600006103516</v>
      </c>
    </row>
    <row r="7401" ht="12.75" customHeight="1">
      <c r="A7401" s="4">
        <v>45399.0</v>
      </c>
      <c r="B7401" s="2" t="s">
        <v>8</v>
      </c>
      <c r="C7401" s="3">
        <v>17764.029296875</v>
      </c>
      <c r="D7401" s="3">
        <v>17907.580078125</v>
      </c>
      <c r="E7401" s="3">
        <v>17731.7890625</v>
      </c>
      <c r="F7401" s="3">
        <v>17770.01953125</v>
      </c>
    </row>
    <row r="7402" ht="12.75" customHeight="1">
      <c r="A7402" s="4">
        <v>45399.0</v>
      </c>
      <c r="B7402" s="2" t="s">
        <v>11</v>
      </c>
      <c r="C7402" s="3">
        <v>38587.46875</v>
      </c>
      <c r="D7402" s="3">
        <v>38587.609375</v>
      </c>
      <c r="E7402" s="3">
        <v>37961.80078125</v>
      </c>
      <c r="F7402" s="3">
        <v>37961.80078125</v>
      </c>
    </row>
    <row r="7403" ht="12.75" customHeight="1">
      <c r="A7403" s="4">
        <v>45399.0</v>
      </c>
      <c r="B7403" s="2" t="s">
        <v>6</v>
      </c>
      <c r="C7403" s="3">
        <v>5068.97021484375</v>
      </c>
      <c r="D7403" s="3">
        <v>5077.9599609375</v>
      </c>
      <c r="E7403" s="3">
        <v>5007.25</v>
      </c>
      <c r="F7403" s="3">
        <v>5022.2099609375</v>
      </c>
    </row>
    <row r="7404" ht="12.75" customHeight="1">
      <c r="A7404" s="4">
        <v>45399.0</v>
      </c>
      <c r="B7404" s="2" t="s">
        <v>10</v>
      </c>
      <c r="C7404" s="3">
        <v>3008.06103515625</v>
      </c>
      <c r="D7404" s="3">
        <v>3071.38110351563</v>
      </c>
      <c r="E7404" s="3">
        <v>3002.05590820313</v>
      </c>
      <c r="F7404" s="3">
        <v>3071.38110351563</v>
      </c>
    </row>
    <row r="7405" ht="12.75" customHeight="1">
      <c r="A7405" s="4">
        <v>45399.0</v>
      </c>
      <c r="B7405" s="2" t="s">
        <v>7</v>
      </c>
      <c r="C7405" s="3">
        <v>85.3600006103516</v>
      </c>
      <c r="D7405" s="3">
        <v>85.5100021362305</v>
      </c>
      <c r="E7405" s="3">
        <v>82.5500030517578</v>
      </c>
      <c r="F7405" s="3">
        <v>82.6900024414063</v>
      </c>
    </row>
    <row r="7406" ht="12.75" customHeight="1">
      <c r="A7406" s="4">
        <v>45400.0</v>
      </c>
      <c r="B7406" s="2" t="s">
        <v>8</v>
      </c>
      <c r="C7406" s="3">
        <v>17775.41015625</v>
      </c>
      <c r="D7406" s="3">
        <v>17863.3203125</v>
      </c>
      <c r="E7406" s="3">
        <v>17716.919921875</v>
      </c>
      <c r="F7406" s="3">
        <v>17837.400390625</v>
      </c>
    </row>
    <row r="7407" ht="12.75" customHeight="1">
      <c r="A7407" s="4">
        <v>45400.0</v>
      </c>
      <c r="B7407" s="2" t="s">
        <v>9</v>
      </c>
      <c r="C7407" s="3">
        <v>22212.349609375</v>
      </c>
      <c r="D7407" s="3">
        <v>22326.5</v>
      </c>
      <c r="E7407" s="3">
        <v>21961.69921875</v>
      </c>
      <c r="F7407" s="3">
        <v>21995.849609375</v>
      </c>
    </row>
    <row r="7408" ht="12.75" customHeight="1">
      <c r="A7408" s="4">
        <v>45400.0</v>
      </c>
      <c r="B7408" s="2" t="s">
        <v>11</v>
      </c>
      <c r="C7408" s="3">
        <v>37745.0390625</v>
      </c>
      <c r="D7408" s="3">
        <v>38216.75</v>
      </c>
      <c r="E7408" s="3">
        <v>37644.91015625</v>
      </c>
      <c r="F7408" s="3">
        <v>38079.69921875</v>
      </c>
    </row>
    <row r="7409" ht="12.75" customHeight="1">
      <c r="A7409" s="4">
        <v>45400.0</v>
      </c>
      <c r="B7409" s="2" t="s">
        <v>6</v>
      </c>
      <c r="C7409" s="3">
        <v>5031.52001953125</v>
      </c>
      <c r="D7409" s="3">
        <v>5056.66015625</v>
      </c>
      <c r="E7409" s="3">
        <v>5001.89013671875</v>
      </c>
      <c r="F7409" s="3">
        <v>5011.1201171875</v>
      </c>
    </row>
    <row r="7410" ht="12.75" customHeight="1">
      <c r="A7410" s="4">
        <v>45400.0</v>
      </c>
      <c r="B7410" s="2" t="s">
        <v>10</v>
      </c>
      <c r="C7410" s="3">
        <v>3060.03100585938</v>
      </c>
      <c r="D7410" s="3">
        <v>3102.55297851563</v>
      </c>
      <c r="E7410" s="3">
        <v>3057.76098632813</v>
      </c>
      <c r="F7410" s="3">
        <v>3074.22509765625</v>
      </c>
    </row>
    <row r="7411" ht="12.75" customHeight="1">
      <c r="A7411" s="4">
        <v>45400.0</v>
      </c>
      <c r="B7411" s="2" t="s">
        <v>7</v>
      </c>
      <c r="C7411" s="3">
        <v>82.7900009155273</v>
      </c>
      <c r="D7411" s="3">
        <v>83.4700012207031</v>
      </c>
      <c r="E7411" s="3">
        <v>81.5599975585938</v>
      </c>
      <c r="F7411" s="3">
        <v>82.7300033569336</v>
      </c>
    </row>
    <row r="7412" ht="12.75" customHeight="1">
      <c r="A7412" s="4">
        <v>45401.0</v>
      </c>
      <c r="B7412" s="2" t="s">
        <v>8</v>
      </c>
      <c r="C7412" s="3">
        <v>17834.830078125</v>
      </c>
      <c r="D7412" s="3">
        <v>17834.869140625</v>
      </c>
      <c r="E7412" s="3">
        <v>17626.900390625</v>
      </c>
      <c r="F7412" s="3">
        <v>17737.359375</v>
      </c>
    </row>
    <row r="7413" ht="12.75" customHeight="1">
      <c r="A7413" s="4">
        <v>45401.0</v>
      </c>
      <c r="B7413" s="2" t="s">
        <v>9</v>
      </c>
      <c r="C7413" s="3">
        <v>21861.5</v>
      </c>
      <c r="D7413" s="3">
        <v>22179.55078125</v>
      </c>
      <c r="E7413" s="3">
        <v>21777.650390625</v>
      </c>
      <c r="F7413" s="3">
        <v>22147.0</v>
      </c>
    </row>
    <row r="7414" ht="12.75" customHeight="1">
      <c r="A7414" s="4">
        <v>45401.0</v>
      </c>
      <c r="B7414" s="2" t="s">
        <v>11</v>
      </c>
      <c r="C7414" s="3">
        <v>37724.46875</v>
      </c>
      <c r="D7414" s="3">
        <v>37749.48046875</v>
      </c>
      <c r="E7414" s="3">
        <v>36733.05859375</v>
      </c>
      <c r="F7414" s="3">
        <v>37068.3515625</v>
      </c>
    </row>
    <row r="7415" ht="12.75" customHeight="1">
      <c r="A7415" s="4">
        <v>45401.0</v>
      </c>
      <c r="B7415" s="2" t="s">
        <v>6</v>
      </c>
      <c r="C7415" s="3">
        <v>5005.43994140625</v>
      </c>
      <c r="D7415" s="3">
        <v>5019.02001953125</v>
      </c>
      <c r="E7415" s="3">
        <v>4953.56005859375</v>
      </c>
      <c r="F7415" s="3">
        <v>4967.22998046875</v>
      </c>
    </row>
    <row r="7416" ht="12.75" customHeight="1">
      <c r="A7416" s="4">
        <v>45401.0</v>
      </c>
      <c r="B7416" s="2" t="s">
        <v>10</v>
      </c>
      <c r="C7416" s="3">
        <v>3060.29907226563</v>
      </c>
      <c r="D7416" s="3">
        <v>3080.32299804688</v>
      </c>
      <c r="E7416" s="3">
        <v>3055.05810546875</v>
      </c>
      <c r="F7416" s="3">
        <v>3065.26098632813</v>
      </c>
    </row>
    <row r="7417" ht="12.75" customHeight="1">
      <c r="A7417" s="4">
        <v>45401.0</v>
      </c>
      <c r="B7417" s="2" t="s">
        <v>7</v>
      </c>
      <c r="C7417" s="3">
        <v>82.620002746582</v>
      </c>
      <c r="D7417" s="3">
        <v>86.2799987792969</v>
      </c>
      <c r="E7417" s="3">
        <v>81.8000030517578</v>
      </c>
      <c r="F7417" s="3">
        <v>83.1399993896484</v>
      </c>
    </row>
    <row r="7418" ht="12.75" customHeight="1">
      <c r="A7418" s="4">
        <v>45404.0</v>
      </c>
      <c r="B7418" s="2" t="s">
        <v>8</v>
      </c>
      <c r="C7418" s="3">
        <v>17738.0390625</v>
      </c>
      <c r="D7418" s="3">
        <v>17889.470703125</v>
      </c>
      <c r="E7418" s="3">
        <v>17738.0390625</v>
      </c>
      <c r="F7418" s="3">
        <v>17860.80078125</v>
      </c>
    </row>
    <row r="7419" ht="12.75" customHeight="1">
      <c r="A7419" s="4">
        <v>45404.0</v>
      </c>
      <c r="B7419" s="2" t="s">
        <v>9</v>
      </c>
      <c r="C7419" s="3">
        <v>22336.900390625</v>
      </c>
      <c r="D7419" s="3">
        <v>22375.650390625</v>
      </c>
      <c r="E7419" s="3">
        <v>22198.150390625</v>
      </c>
      <c r="F7419" s="3">
        <v>22336.400390625</v>
      </c>
    </row>
    <row r="7420" ht="12.75" customHeight="1">
      <c r="A7420" s="4">
        <v>45404.0</v>
      </c>
      <c r="B7420" s="2" t="s">
        <v>11</v>
      </c>
      <c r="C7420" s="3">
        <v>37240.9296875</v>
      </c>
      <c r="D7420" s="3">
        <v>37511.80078125</v>
      </c>
      <c r="E7420" s="3">
        <v>37052.62890625</v>
      </c>
      <c r="F7420" s="3">
        <v>37438.609375</v>
      </c>
    </row>
    <row r="7421" ht="12.75" customHeight="1">
      <c r="A7421" s="4">
        <v>45404.0</v>
      </c>
      <c r="B7421" s="2" t="s">
        <v>6</v>
      </c>
      <c r="C7421" s="3">
        <v>4987.330078125</v>
      </c>
      <c r="D7421" s="3">
        <v>5038.83984375</v>
      </c>
      <c r="E7421" s="3">
        <v>4969.39990234375</v>
      </c>
      <c r="F7421" s="3">
        <v>5010.60009765625</v>
      </c>
    </row>
    <row r="7422" ht="12.75" customHeight="1">
      <c r="A7422" s="4">
        <v>45404.0</v>
      </c>
      <c r="B7422" s="2" t="s">
        <v>10</v>
      </c>
      <c r="C7422" s="3">
        <v>3059.06494140625</v>
      </c>
      <c r="D7422" s="3">
        <v>3078.42309570313</v>
      </c>
      <c r="E7422" s="3">
        <v>3042.5419921875</v>
      </c>
      <c r="F7422" s="3">
        <v>3044.59497070313</v>
      </c>
    </row>
    <row r="7423" ht="12.75" customHeight="1">
      <c r="A7423" s="4">
        <v>45404.0</v>
      </c>
      <c r="B7423" s="2" t="s">
        <v>7</v>
      </c>
      <c r="C7423" s="3">
        <v>83.0500030517578</v>
      </c>
      <c r="D7423" s="3">
        <v>83.3499984741211</v>
      </c>
      <c r="E7423" s="3">
        <v>81.8499984741211</v>
      </c>
      <c r="F7423" s="3">
        <v>82.8499984741211</v>
      </c>
    </row>
    <row r="7424" ht="12.75" customHeight="1">
      <c r="A7424" s="4">
        <v>45405.0</v>
      </c>
      <c r="B7424" s="2" t="s">
        <v>8</v>
      </c>
      <c r="C7424" s="3">
        <v>17861.19921875</v>
      </c>
      <c r="D7424" s="3">
        <v>18144.66015625</v>
      </c>
      <c r="E7424" s="3">
        <v>17861.19921875</v>
      </c>
      <c r="F7424" s="3">
        <v>18137.650390625</v>
      </c>
    </row>
    <row r="7425" ht="12.75" customHeight="1">
      <c r="A7425" s="4">
        <v>45405.0</v>
      </c>
      <c r="B7425" s="2" t="s">
        <v>9</v>
      </c>
      <c r="C7425" s="3">
        <v>22447.05078125</v>
      </c>
      <c r="D7425" s="3">
        <v>22447.55078125</v>
      </c>
      <c r="E7425" s="3">
        <v>22349.44921875</v>
      </c>
      <c r="F7425" s="3">
        <v>22368.0</v>
      </c>
    </row>
    <row r="7426" ht="12.75" customHeight="1">
      <c r="A7426" s="4">
        <v>45405.0</v>
      </c>
      <c r="B7426" s="2" t="s">
        <v>11</v>
      </c>
      <c r="C7426" s="3">
        <v>37797.05859375</v>
      </c>
      <c r="D7426" s="3">
        <v>37817.78125</v>
      </c>
      <c r="E7426" s="3">
        <v>37397.26953125</v>
      </c>
      <c r="F7426" s="3">
        <v>37552.16015625</v>
      </c>
    </row>
    <row r="7427" ht="12.75" customHeight="1">
      <c r="A7427" s="4">
        <v>45405.0</v>
      </c>
      <c r="B7427" s="2" t="s">
        <v>6</v>
      </c>
      <c r="C7427" s="3">
        <v>5028.85009765625</v>
      </c>
      <c r="D7427" s="3">
        <v>5076.1201171875</v>
      </c>
      <c r="E7427" s="3">
        <v>5027.9599609375</v>
      </c>
      <c r="F7427" s="3">
        <v>5070.5498046875</v>
      </c>
    </row>
    <row r="7428" ht="12.75" customHeight="1">
      <c r="A7428" s="4">
        <v>45405.0</v>
      </c>
      <c r="B7428" s="2" t="s">
        <v>10</v>
      </c>
      <c r="C7428" s="3">
        <v>3038.61206054688</v>
      </c>
      <c r="D7428" s="3">
        <v>3044.94409179688</v>
      </c>
      <c r="E7428" s="3">
        <v>3016.51708984375</v>
      </c>
      <c r="F7428" s="3">
        <v>3021.97802734375</v>
      </c>
    </row>
    <row r="7429" ht="12.75" customHeight="1">
      <c r="A7429" s="4">
        <v>45405.0</v>
      </c>
      <c r="B7429" s="2" t="s">
        <v>7</v>
      </c>
      <c r="C7429" s="3">
        <v>82.129997253418</v>
      </c>
      <c r="D7429" s="3">
        <v>83.4300003051758</v>
      </c>
      <c r="E7429" s="3">
        <v>80.879997253418</v>
      </c>
      <c r="F7429" s="3">
        <v>83.3600006103516</v>
      </c>
    </row>
    <row r="7430" ht="12.75" customHeight="1">
      <c r="A7430" s="4">
        <v>45406.0</v>
      </c>
      <c r="B7430" s="2" t="s">
        <v>8</v>
      </c>
      <c r="C7430" s="3">
        <v>18140.189453125</v>
      </c>
      <c r="D7430" s="3">
        <v>18226.3203125</v>
      </c>
      <c r="E7430" s="3">
        <v>18060.259765625</v>
      </c>
      <c r="F7430" s="3">
        <v>18088.69921875</v>
      </c>
    </row>
    <row r="7431" ht="12.75" customHeight="1">
      <c r="A7431" s="4">
        <v>45406.0</v>
      </c>
      <c r="B7431" s="2" t="s">
        <v>9</v>
      </c>
      <c r="C7431" s="3">
        <v>22421.55078125</v>
      </c>
      <c r="D7431" s="3">
        <v>22476.44921875</v>
      </c>
      <c r="E7431" s="3">
        <v>22384.0</v>
      </c>
      <c r="F7431" s="3">
        <v>22402.400390625</v>
      </c>
    </row>
    <row r="7432" ht="12.75" customHeight="1">
      <c r="A7432" s="4">
        <v>45406.0</v>
      </c>
      <c r="B7432" s="2" t="s">
        <v>11</v>
      </c>
      <c r="C7432" s="3">
        <v>37871.921875</v>
      </c>
      <c r="D7432" s="3">
        <v>38460.078125</v>
      </c>
      <c r="E7432" s="3">
        <v>37857.46875</v>
      </c>
      <c r="F7432" s="3">
        <v>38460.078125</v>
      </c>
    </row>
    <row r="7433" ht="12.75" customHeight="1">
      <c r="A7433" s="4">
        <v>45406.0</v>
      </c>
      <c r="B7433" s="2" t="s">
        <v>6</v>
      </c>
      <c r="C7433" s="3">
        <v>5084.85986328125</v>
      </c>
      <c r="D7433" s="3">
        <v>5089.47998046875</v>
      </c>
      <c r="E7433" s="3">
        <v>5047.02001953125</v>
      </c>
      <c r="F7433" s="3">
        <v>5071.6298828125</v>
      </c>
    </row>
    <row r="7434" ht="12.75" customHeight="1">
      <c r="A7434" s="4">
        <v>45406.0</v>
      </c>
      <c r="B7434" s="2" t="s">
        <v>10</v>
      </c>
      <c r="C7434" s="3">
        <v>3029.40307617188</v>
      </c>
      <c r="D7434" s="3">
        <v>3045.63989257813</v>
      </c>
      <c r="E7434" s="3">
        <v>3019.1240234375</v>
      </c>
      <c r="F7434" s="3">
        <v>3044.82202148438</v>
      </c>
    </row>
    <row r="7435" ht="12.75" customHeight="1">
      <c r="A7435" s="4">
        <v>45406.0</v>
      </c>
      <c r="B7435" s="2" t="s">
        <v>7</v>
      </c>
      <c r="C7435" s="3">
        <v>83.4000015258789</v>
      </c>
      <c r="D7435" s="3">
        <v>83.7099990844727</v>
      </c>
      <c r="E7435" s="3">
        <v>82.4400024414063</v>
      </c>
      <c r="F7435" s="3">
        <v>82.8099975585938</v>
      </c>
    </row>
    <row r="7436" ht="12.75" customHeight="1">
      <c r="A7436" s="4">
        <v>45407.0</v>
      </c>
      <c r="B7436" s="2" t="s">
        <v>8</v>
      </c>
      <c r="C7436" s="3">
        <v>18088.169921875</v>
      </c>
      <c r="D7436" s="3">
        <v>18100.75</v>
      </c>
      <c r="E7436" s="3">
        <v>17795.9609375</v>
      </c>
      <c r="F7436" s="3">
        <v>17917.279296875</v>
      </c>
    </row>
    <row r="7437" ht="12.75" customHeight="1">
      <c r="A7437" s="4">
        <v>45407.0</v>
      </c>
      <c r="B7437" s="2" t="s">
        <v>9</v>
      </c>
      <c r="C7437" s="3">
        <v>22316.900390625</v>
      </c>
      <c r="D7437" s="3">
        <v>22625.94921875</v>
      </c>
      <c r="E7437" s="3">
        <v>22305.25</v>
      </c>
      <c r="F7437" s="3">
        <v>22570.349609375</v>
      </c>
    </row>
    <row r="7438" ht="12.75" customHeight="1">
      <c r="A7438" s="4">
        <v>45407.0</v>
      </c>
      <c r="B7438" s="2" t="s">
        <v>11</v>
      </c>
      <c r="C7438" s="3">
        <v>38065.91015625</v>
      </c>
      <c r="D7438" s="3">
        <v>38129.53125</v>
      </c>
      <c r="E7438" s="3">
        <v>37604.23046875</v>
      </c>
      <c r="F7438" s="3">
        <v>37628.48046875</v>
      </c>
    </row>
    <row r="7439" ht="12.75" customHeight="1">
      <c r="A7439" s="4">
        <v>45407.0</v>
      </c>
      <c r="B7439" s="2" t="s">
        <v>6</v>
      </c>
      <c r="C7439" s="3">
        <v>5019.8798828125</v>
      </c>
      <c r="D7439" s="3">
        <v>5057.75</v>
      </c>
      <c r="E7439" s="3">
        <v>4990.580078125</v>
      </c>
      <c r="F7439" s="3">
        <v>5048.419921875</v>
      </c>
    </row>
    <row r="7440" ht="12.75" customHeight="1">
      <c r="A7440" s="4">
        <v>45407.0</v>
      </c>
      <c r="B7440" s="2" t="s">
        <v>10</v>
      </c>
      <c r="C7440" s="3">
        <v>3037.92700195313</v>
      </c>
      <c r="D7440" s="3">
        <v>3060.26391601563</v>
      </c>
      <c r="E7440" s="3">
        <v>3034.64990234375</v>
      </c>
      <c r="F7440" s="3">
        <v>3052.89990234375</v>
      </c>
    </row>
    <row r="7441" ht="12.75" customHeight="1">
      <c r="A7441" s="4">
        <v>45407.0</v>
      </c>
      <c r="B7441" s="2" t="s">
        <v>7</v>
      </c>
      <c r="C7441" s="3">
        <v>82.8300018310547</v>
      </c>
      <c r="D7441" s="3">
        <v>83.8300018310547</v>
      </c>
      <c r="E7441" s="3">
        <v>81.9899978637695</v>
      </c>
      <c r="F7441" s="3">
        <v>83.5699996948242</v>
      </c>
    </row>
    <row r="7442" ht="12.75" customHeight="1">
      <c r="A7442" s="4">
        <v>45408.0</v>
      </c>
      <c r="B7442" s="2" t="s">
        <v>8</v>
      </c>
      <c r="C7442" s="3">
        <v>17920.73046875</v>
      </c>
      <c r="D7442" s="3">
        <v>18199.7109375</v>
      </c>
      <c r="E7442" s="3">
        <v>17920.73046875</v>
      </c>
      <c r="F7442" s="3">
        <v>18161.009765625</v>
      </c>
    </row>
    <row r="7443" ht="12.75" customHeight="1">
      <c r="A7443" s="4">
        <v>45408.0</v>
      </c>
      <c r="B7443" s="2" t="s">
        <v>9</v>
      </c>
      <c r="C7443" s="3">
        <v>22620.400390625</v>
      </c>
      <c r="D7443" s="3">
        <v>22620.400390625</v>
      </c>
      <c r="E7443" s="3">
        <v>22385.55078125</v>
      </c>
      <c r="F7443" s="3">
        <v>22419.94921875</v>
      </c>
    </row>
    <row r="7444" ht="12.75" customHeight="1">
      <c r="A7444" s="4">
        <v>45408.0</v>
      </c>
      <c r="B7444" s="2" t="s">
        <v>11</v>
      </c>
      <c r="C7444" s="3">
        <v>37725.609375</v>
      </c>
      <c r="D7444" s="3">
        <v>38097.5390625</v>
      </c>
      <c r="E7444" s="3">
        <v>37550.69921875</v>
      </c>
      <c r="F7444" s="3">
        <v>37934.76171875</v>
      </c>
    </row>
    <row r="7445" ht="12.75" customHeight="1">
      <c r="A7445" s="4">
        <v>45408.0</v>
      </c>
      <c r="B7445" s="2" t="s">
        <v>6</v>
      </c>
      <c r="C7445" s="3">
        <v>5084.64990234375</v>
      </c>
      <c r="D7445" s="3">
        <v>5114.6201171875</v>
      </c>
      <c r="E7445" s="3">
        <v>5073.14013671875</v>
      </c>
      <c r="F7445" s="3">
        <v>5099.9599609375</v>
      </c>
    </row>
    <row r="7446" ht="12.75" customHeight="1">
      <c r="A7446" s="4">
        <v>45408.0</v>
      </c>
      <c r="B7446" s="2" t="s">
        <v>10</v>
      </c>
      <c r="C7446" s="3">
        <v>3054.97900390625</v>
      </c>
      <c r="D7446" s="3">
        <v>3092.42993164063</v>
      </c>
      <c r="E7446" s="3">
        <v>3054.97900390625</v>
      </c>
      <c r="F7446" s="3">
        <v>3088.63598632813</v>
      </c>
    </row>
    <row r="7447" ht="12.75" customHeight="1">
      <c r="A7447" s="4">
        <v>45408.0</v>
      </c>
      <c r="B7447" s="2" t="s">
        <v>7</v>
      </c>
      <c r="C7447" s="3">
        <v>83.8099975585938</v>
      </c>
      <c r="D7447" s="3">
        <v>84.4599990844727</v>
      </c>
      <c r="E7447" s="3">
        <v>83.3499984741211</v>
      </c>
      <c r="F7447" s="3">
        <v>83.8499984741211</v>
      </c>
    </row>
    <row r="7448" ht="12.75" customHeight="1">
      <c r="A7448" s="4">
        <v>45411.0</v>
      </c>
      <c r="B7448" s="2" t="s">
        <v>8</v>
      </c>
      <c r="C7448" s="3">
        <v>18162.150390625</v>
      </c>
      <c r="D7448" s="3">
        <v>18235.80078125</v>
      </c>
      <c r="E7448" s="3">
        <v>18103.4296875</v>
      </c>
      <c r="F7448" s="3">
        <v>18118.3203125</v>
      </c>
    </row>
    <row r="7449" ht="12.75" customHeight="1">
      <c r="A7449" s="4">
        <v>45411.0</v>
      </c>
      <c r="B7449" s="2" t="s">
        <v>9</v>
      </c>
      <c r="C7449" s="3">
        <v>22475.55078125</v>
      </c>
      <c r="D7449" s="3">
        <v>22655.80078125</v>
      </c>
      <c r="E7449" s="3">
        <v>22441.900390625</v>
      </c>
      <c r="F7449" s="3">
        <v>22643.400390625</v>
      </c>
    </row>
    <row r="7450" ht="12.75" customHeight="1">
      <c r="A7450" s="4">
        <v>45411.0</v>
      </c>
      <c r="B7450" s="2" t="s">
        <v>6</v>
      </c>
      <c r="C7450" s="3">
        <v>5114.1298828125</v>
      </c>
      <c r="D7450" s="3">
        <v>5123.490234375</v>
      </c>
      <c r="E7450" s="3">
        <v>5088.64990234375</v>
      </c>
      <c r="F7450" s="3">
        <v>5116.169921875</v>
      </c>
    </row>
    <row r="7451" ht="12.75" customHeight="1">
      <c r="A7451" s="4">
        <v>45411.0</v>
      </c>
      <c r="B7451" s="2" t="s">
        <v>10</v>
      </c>
      <c r="C7451" s="3">
        <v>3086.68188476563</v>
      </c>
      <c r="D7451" s="3">
        <v>3119.68603515625</v>
      </c>
      <c r="E7451" s="3">
        <v>3080.5859375</v>
      </c>
      <c r="F7451" s="3">
        <v>3113.04296875</v>
      </c>
    </row>
    <row r="7452" ht="12.75" customHeight="1">
      <c r="A7452" s="4">
        <v>45411.0</v>
      </c>
      <c r="B7452" s="2" t="s">
        <v>7</v>
      </c>
      <c r="C7452" s="3">
        <v>83.6900024414063</v>
      </c>
      <c r="D7452" s="3">
        <v>83.9100036621094</v>
      </c>
      <c r="E7452" s="3">
        <v>82.4000015258789</v>
      </c>
      <c r="F7452" s="3">
        <v>82.629997253418</v>
      </c>
    </row>
    <row r="7453" ht="12.75" customHeight="1">
      <c r="A7453" s="4">
        <v>45412.0</v>
      </c>
      <c r="B7453" s="2" t="s">
        <v>8</v>
      </c>
      <c r="C7453" s="3">
        <v>18119.9296875</v>
      </c>
      <c r="D7453" s="3">
        <v>18153.689453125</v>
      </c>
      <c r="E7453" s="3">
        <v>17920.720703125</v>
      </c>
      <c r="F7453" s="3">
        <v>17932.169921875</v>
      </c>
    </row>
    <row r="7454" ht="12.75" customHeight="1">
      <c r="A7454" s="4">
        <v>45412.0</v>
      </c>
      <c r="B7454" s="2" t="s">
        <v>9</v>
      </c>
      <c r="C7454" s="3">
        <v>22679.650390625</v>
      </c>
      <c r="D7454" s="3">
        <v>22783.349609375</v>
      </c>
      <c r="E7454" s="3">
        <v>22568.400390625</v>
      </c>
      <c r="F7454" s="3">
        <v>22604.849609375</v>
      </c>
    </row>
    <row r="7455" ht="12.75" customHeight="1">
      <c r="A7455" s="4">
        <v>45412.0</v>
      </c>
      <c r="B7455" s="2" t="s">
        <v>11</v>
      </c>
      <c r="C7455" s="3">
        <v>38312.66015625</v>
      </c>
      <c r="D7455" s="3">
        <v>38608.171875</v>
      </c>
      <c r="E7455" s="3">
        <v>38182.109375</v>
      </c>
      <c r="F7455" s="3">
        <v>38405.66015625</v>
      </c>
    </row>
    <row r="7456" ht="12.75" customHeight="1">
      <c r="A7456" s="4">
        <v>45412.0</v>
      </c>
      <c r="B7456" s="2" t="s">
        <v>6</v>
      </c>
      <c r="C7456" s="3">
        <v>5103.77978515625</v>
      </c>
      <c r="D7456" s="3">
        <v>5110.830078125</v>
      </c>
      <c r="E7456" s="3">
        <v>5035.31005859375</v>
      </c>
      <c r="F7456" s="3">
        <v>5035.68994140625</v>
      </c>
    </row>
    <row r="7457" ht="12.75" customHeight="1">
      <c r="A7457" s="4">
        <v>45412.0</v>
      </c>
      <c r="B7457" s="2" t="s">
        <v>10</v>
      </c>
      <c r="C7457" s="3">
        <v>3110.15893554688</v>
      </c>
      <c r="D7457" s="3">
        <v>3123.2880859375</v>
      </c>
      <c r="E7457" s="3">
        <v>3104.2939453125</v>
      </c>
      <c r="F7457" s="3">
        <v>3104.82495117188</v>
      </c>
    </row>
    <row r="7458" ht="12.75" customHeight="1">
      <c r="A7458" s="4">
        <v>45412.0</v>
      </c>
      <c r="B7458" s="2" t="s">
        <v>7</v>
      </c>
      <c r="C7458" s="3">
        <v>82.7600021362305</v>
      </c>
      <c r="D7458" s="3">
        <v>83.3000030517578</v>
      </c>
      <c r="E7458" s="3">
        <v>80.9499969482422</v>
      </c>
      <c r="F7458" s="3">
        <v>81.9300003051758</v>
      </c>
    </row>
    <row r="7459" ht="12.75" customHeight="1">
      <c r="A7459" s="4">
        <v>45413.0</v>
      </c>
      <c r="B7459" s="2" t="s">
        <v>11</v>
      </c>
      <c r="C7459" s="3">
        <v>38107.37890625</v>
      </c>
      <c r="D7459" s="3">
        <v>38433.33984375</v>
      </c>
      <c r="E7459" s="3">
        <v>38036.23828125</v>
      </c>
      <c r="F7459" s="3">
        <v>38274.05078125</v>
      </c>
    </row>
    <row r="7460" ht="12.75" customHeight="1">
      <c r="A7460" s="4">
        <v>45413.0</v>
      </c>
      <c r="B7460" s="2" t="s">
        <v>6</v>
      </c>
      <c r="C7460" s="3">
        <v>5029.02978515625</v>
      </c>
      <c r="D7460" s="3">
        <v>5096.1201171875</v>
      </c>
      <c r="E7460" s="3">
        <v>5013.4501953125</v>
      </c>
      <c r="F7460" s="3">
        <v>5018.39013671875</v>
      </c>
    </row>
    <row r="7461" ht="12.75" customHeight="1">
      <c r="A7461" s="4">
        <v>45413.0</v>
      </c>
      <c r="B7461" s="2" t="s">
        <v>7</v>
      </c>
      <c r="C7461" s="3">
        <v>81.4800033569336</v>
      </c>
      <c r="D7461" s="3">
        <v>81.5699996948242</v>
      </c>
      <c r="E7461" s="3">
        <v>78.8300018310547</v>
      </c>
      <c r="F7461" s="3">
        <v>79.0</v>
      </c>
    </row>
    <row r="7462" ht="12.75" customHeight="1">
      <c r="A7462" s="4">
        <v>45414.0</v>
      </c>
      <c r="B7462" s="2" t="s">
        <v>8</v>
      </c>
      <c r="C7462" s="3">
        <v>17935.779296875</v>
      </c>
      <c r="D7462" s="3">
        <v>17981.0390625</v>
      </c>
      <c r="E7462" s="3">
        <v>17875.98046875</v>
      </c>
      <c r="F7462" s="3">
        <v>17896.5</v>
      </c>
    </row>
    <row r="7463" ht="12.75" customHeight="1">
      <c r="A7463" s="4">
        <v>45414.0</v>
      </c>
      <c r="B7463" s="2" t="s">
        <v>9</v>
      </c>
      <c r="C7463" s="3">
        <v>22567.849609375</v>
      </c>
      <c r="D7463" s="3">
        <v>22710.5</v>
      </c>
      <c r="E7463" s="3">
        <v>22567.849609375</v>
      </c>
      <c r="F7463" s="3">
        <v>22648.19921875</v>
      </c>
    </row>
    <row r="7464" ht="12.75" customHeight="1">
      <c r="A7464" s="4">
        <v>45414.0</v>
      </c>
      <c r="B7464" s="2" t="s">
        <v>11</v>
      </c>
      <c r="C7464" s="3">
        <v>38004.01171875</v>
      </c>
      <c r="D7464" s="3">
        <v>38355.6015625</v>
      </c>
      <c r="E7464" s="3">
        <v>37958.19140625</v>
      </c>
      <c r="F7464" s="3">
        <v>38236.0703125</v>
      </c>
    </row>
    <row r="7465" ht="12.75" customHeight="1">
      <c r="A7465" s="4">
        <v>45414.0</v>
      </c>
      <c r="B7465" s="2" t="s">
        <v>6</v>
      </c>
      <c r="C7465" s="3">
        <v>5049.31982421875</v>
      </c>
      <c r="D7465" s="3">
        <v>5073.2099609375</v>
      </c>
      <c r="E7465" s="3">
        <v>5011.0498046875</v>
      </c>
      <c r="F7465" s="3">
        <v>5064.2001953125</v>
      </c>
    </row>
    <row r="7466" ht="12.75" customHeight="1">
      <c r="A7466" s="4">
        <v>45414.0</v>
      </c>
      <c r="B7466" s="2" t="s">
        <v>7</v>
      </c>
      <c r="C7466" s="3">
        <v>79.1500015258789</v>
      </c>
      <c r="D7466" s="3">
        <v>79.9000015258789</v>
      </c>
      <c r="E7466" s="3">
        <v>78.4100036621094</v>
      </c>
      <c r="F7466" s="3">
        <v>78.9499969482422</v>
      </c>
    </row>
    <row r="7467" ht="12.75" customHeight="1">
      <c r="A7467" s="4">
        <v>45415.0</v>
      </c>
      <c r="B7467" s="2" t="s">
        <v>8</v>
      </c>
      <c r="C7467" s="3">
        <v>17900.150390625</v>
      </c>
      <c r="D7467" s="3">
        <v>18105.8203125</v>
      </c>
      <c r="E7467" s="3">
        <v>17900.01953125</v>
      </c>
      <c r="F7467" s="3">
        <v>18001.599609375</v>
      </c>
    </row>
    <row r="7468" ht="12.75" customHeight="1">
      <c r="A7468" s="4">
        <v>45415.0</v>
      </c>
      <c r="B7468" s="2" t="s">
        <v>9</v>
      </c>
      <c r="C7468" s="3">
        <v>22766.349609375</v>
      </c>
      <c r="D7468" s="3">
        <v>22794.69921875</v>
      </c>
      <c r="E7468" s="3">
        <v>22348.05078125</v>
      </c>
      <c r="F7468" s="3">
        <v>22475.849609375</v>
      </c>
    </row>
    <row r="7469" ht="12.75" customHeight="1">
      <c r="A7469" s="4">
        <v>45415.0</v>
      </c>
      <c r="B7469" s="2" t="s">
        <v>6</v>
      </c>
      <c r="C7469" s="3">
        <v>5122.77978515625</v>
      </c>
      <c r="D7469" s="3">
        <v>5139.1201171875</v>
      </c>
      <c r="E7469" s="3">
        <v>5101.22021484375</v>
      </c>
      <c r="F7469" s="3">
        <v>5127.7900390625</v>
      </c>
    </row>
    <row r="7470" ht="12.75" customHeight="1">
      <c r="A7470" s="4">
        <v>45415.0</v>
      </c>
      <c r="B7470" s="2" t="s">
        <v>7</v>
      </c>
      <c r="C7470" s="3">
        <v>79.0699996948242</v>
      </c>
      <c r="D7470" s="3">
        <v>79.629997253418</v>
      </c>
      <c r="E7470" s="3">
        <v>77.9599990844727</v>
      </c>
      <c r="F7470" s="3">
        <v>78.1100006103516</v>
      </c>
    </row>
    <row r="7471" ht="12.75" customHeight="1">
      <c r="A7471" s="4">
        <v>45418.0</v>
      </c>
      <c r="B7471" s="2" t="s">
        <v>8</v>
      </c>
      <c r="C7471" s="3">
        <v>18001.130859375</v>
      </c>
      <c r="D7471" s="3">
        <v>18199.150390625</v>
      </c>
      <c r="E7471" s="3">
        <v>18001.130859375</v>
      </c>
      <c r="F7471" s="3">
        <v>18175.2109375</v>
      </c>
    </row>
    <row r="7472" ht="12.75" customHeight="1">
      <c r="A7472" s="4">
        <v>45418.0</v>
      </c>
      <c r="B7472" s="2" t="s">
        <v>9</v>
      </c>
      <c r="C7472" s="3">
        <v>22561.599609375</v>
      </c>
      <c r="D7472" s="3">
        <v>22588.80078125</v>
      </c>
      <c r="E7472" s="3">
        <v>22409.44921875</v>
      </c>
      <c r="F7472" s="3">
        <v>22442.69921875</v>
      </c>
    </row>
    <row r="7473" ht="12.75" customHeight="1">
      <c r="A7473" s="4">
        <v>45418.0</v>
      </c>
      <c r="B7473" s="2" t="s">
        <v>6</v>
      </c>
      <c r="C7473" s="3">
        <v>5142.419921875</v>
      </c>
      <c r="D7473" s="3">
        <v>5181.0</v>
      </c>
      <c r="E7473" s="3">
        <v>5142.419921875</v>
      </c>
      <c r="F7473" s="3">
        <v>5180.740234375</v>
      </c>
    </row>
    <row r="7474" ht="12.75" customHeight="1">
      <c r="A7474" s="4">
        <v>45418.0</v>
      </c>
      <c r="B7474" s="2" t="s">
        <v>10</v>
      </c>
      <c r="C7474" s="3">
        <v>3132.51196289063</v>
      </c>
      <c r="D7474" s="3">
        <v>3142.38208007813</v>
      </c>
      <c r="E7474" s="3">
        <v>3126.76904296875</v>
      </c>
      <c r="F7474" s="3">
        <v>3140.71997070313</v>
      </c>
    </row>
    <row r="7475" ht="12.75" customHeight="1">
      <c r="A7475" s="4">
        <v>45418.0</v>
      </c>
      <c r="B7475" s="2" t="s">
        <v>7</v>
      </c>
      <c r="C7475" s="3">
        <v>78.1600036621094</v>
      </c>
      <c r="D7475" s="3">
        <v>79.0899963378906</v>
      </c>
      <c r="E7475" s="3">
        <v>77.9100036621094</v>
      </c>
      <c r="F7475" s="3">
        <v>78.4800033569336</v>
      </c>
    </row>
    <row r="7476" ht="12.75" customHeight="1">
      <c r="A7476" s="4">
        <v>45419.0</v>
      </c>
      <c r="B7476" s="2" t="s">
        <v>8</v>
      </c>
      <c r="C7476" s="3">
        <v>18175.2109375</v>
      </c>
      <c r="D7476" s="3">
        <v>18442.400390625</v>
      </c>
      <c r="E7476" s="3">
        <v>18175.2109375</v>
      </c>
      <c r="F7476" s="3">
        <v>18430.05078125</v>
      </c>
    </row>
    <row r="7477" ht="12.75" customHeight="1">
      <c r="A7477" s="4">
        <v>45419.0</v>
      </c>
      <c r="B7477" s="2" t="s">
        <v>9</v>
      </c>
      <c r="C7477" s="3">
        <v>22489.75</v>
      </c>
      <c r="D7477" s="3">
        <v>22499.05078125</v>
      </c>
      <c r="E7477" s="3">
        <v>22232.05078125</v>
      </c>
      <c r="F7477" s="3">
        <v>22302.5</v>
      </c>
    </row>
    <row r="7478" ht="12.75" customHeight="1">
      <c r="A7478" s="4">
        <v>45419.0</v>
      </c>
      <c r="B7478" s="2" t="s">
        <v>11</v>
      </c>
      <c r="C7478" s="3">
        <v>38636.23046875</v>
      </c>
      <c r="D7478" s="3">
        <v>38863.140625</v>
      </c>
      <c r="E7478" s="3">
        <v>38541.96875</v>
      </c>
      <c r="F7478" s="3">
        <v>38835.1015625</v>
      </c>
    </row>
    <row r="7479" ht="12.75" customHeight="1">
      <c r="A7479" s="4">
        <v>45419.0</v>
      </c>
      <c r="B7479" s="2" t="s">
        <v>6</v>
      </c>
      <c r="C7479" s="3">
        <v>5187.2001953125</v>
      </c>
      <c r="D7479" s="3">
        <v>5200.22998046875</v>
      </c>
      <c r="E7479" s="3">
        <v>5178.9599609375</v>
      </c>
      <c r="F7479" s="3">
        <v>5187.7001953125</v>
      </c>
    </row>
    <row r="7480" ht="12.75" customHeight="1">
      <c r="A7480" s="4">
        <v>45419.0</v>
      </c>
      <c r="B7480" s="2" t="s">
        <v>10</v>
      </c>
      <c r="C7480" s="3">
        <v>3139.6640625</v>
      </c>
      <c r="D7480" s="3">
        <v>3151.21899414063</v>
      </c>
      <c r="E7480" s="3">
        <v>3133.68994140625</v>
      </c>
      <c r="F7480" s="3">
        <v>3147.73803710938</v>
      </c>
    </row>
    <row r="7481" ht="12.75" customHeight="1">
      <c r="A7481" s="4">
        <v>45419.0</v>
      </c>
      <c r="B7481" s="2" t="s">
        <v>7</v>
      </c>
      <c r="C7481" s="3">
        <v>78.7200012207031</v>
      </c>
      <c r="D7481" s="3">
        <v>79.1699981689453</v>
      </c>
      <c r="E7481" s="3">
        <v>77.5500030517578</v>
      </c>
      <c r="F7481" s="3">
        <v>78.379997253418</v>
      </c>
    </row>
    <row r="7482" ht="12.75" customHeight="1">
      <c r="A7482" s="4">
        <v>45420.0</v>
      </c>
      <c r="B7482" s="2" t="s">
        <v>8</v>
      </c>
      <c r="C7482" s="3">
        <v>18430.25</v>
      </c>
      <c r="D7482" s="3">
        <v>18542.099609375</v>
      </c>
      <c r="E7482" s="3">
        <v>18427.259765625</v>
      </c>
      <c r="F7482" s="3">
        <v>18498.380859375</v>
      </c>
    </row>
    <row r="7483" ht="12.75" customHeight="1">
      <c r="A7483" s="4">
        <v>45420.0</v>
      </c>
      <c r="B7483" s="2" t="s">
        <v>9</v>
      </c>
      <c r="C7483" s="3">
        <v>22231.19921875</v>
      </c>
      <c r="D7483" s="3">
        <v>22368.650390625</v>
      </c>
      <c r="E7483" s="3">
        <v>22185.19921875</v>
      </c>
      <c r="F7483" s="3">
        <v>22302.5</v>
      </c>
    </row>
    <row r="7484" ht="12.75" customHeight="1">
      <c r="A7484" s="4">
        <v>45420.0</v>
      </c>
      <c r="B7484" s="2" t="s">
        <v>11</v>
      </c>
      <c r="C7484" s="3">
        <v>38677.5703125</v>
      </c>
      <c r="D7484" s="3">
        <v>38749.3515625</v>
      </c>
      <c r="E7484" s="3">
        <v>38159.8515625</v>
      </c>
      <c r="F7484" s="3">
        <v>38202.37109375</v>
      </c>
    </row>
    <row r="7485" ht="12.75" customHeight="1">
      <c r="A7485" s="4">
        <v>45420.0</v>
      </c>
      <c r="B7485" s="2" t="s">
        <v>6</v>
      </c>
      <c r="C7485" s="3">
        <v>5168.97998046875</v>
      </c>
      <c r="D7485" s="3">
        <v>5191.9501953125</v>
      </c>
      <c r="E7485" s="3">
        <v>5165.85986328125</v>
      </c>
      <c r="F7485" s="3">
        <v>5187.669921875</v>
      </c>
    </row>
    <row r="7486" ht="12.75" customHeight="1">
      <c r="A7486" s="4">
        <v>45420.0</v>
      </c>
      <c r="B7486" s="2" t="s">
        <v>10</v>
      </c>
      <c r="C7486" s="3">
        <v>3141.48706054688</v>
      </c>
      <c r="D7486" s="3">
        <v>3144.98608398438</v>
      </c>
      <c r="E7486" s="3">
        <v>3126.17309570313</v>
      </c>
      <c r="F7486" s="3">
        <v>3128.47998046875</v>
      </c>
    </row>
    <row r="7487" ht="12.75" customHeight="1">
      <c r="A7487" s="4">
        <v>45420.0</v>
      </c>
      <c r="B7487" s="2" t="s">
        <v>7</v>
      </c>
      <c r="C7487" s="3">
        <v>78.3399963378906</v>
      </c>
      <c r="D7487" s="3">
        <v>79.2699966430664</v>
      </c>
      <c r="E7487" s="3">
        <v>76.8899993896484</v>
      </c>
      <c r="F7487" s="3">
        <v>78.9899978637695</v>
      </c>
    </row>
    <row r="7488" ht="12.75" customHeight="1">
      <c r="A7488" s="4">
        <v>45421.0</v>
      </c>
      <c r="B7488" s="2" t="s">
        <v>8</v>
      </c>
      <c r="C7488" s="3">
        <v>18498.08984375</v>
      </c>
      <c r="D7488" s="3">
        <v>18699.2890625</v>
      </c>
      <c r="E7488" s="3">
        <v>18488.0390625</v>
      </c>
      <c r="F7488" s="3">
        <v>18686.599609375</v>
      </c>
    </row>
    <row r="7489" ht="12.75" customHeight="1">
      <c r="A7489" s="4">
        <v>45421.0</v>
      </c>
      <c r="B7489" s="2" t="s">
        <v>9</v>
      </c>
      <c r="C7489" s="3">
        <v>22224.80078125</v>
      </c>
      <c r="D7489" s="3">
        <v>22307.75</v>
      </c>
      <c r="E7489" s="3">
        <v>21932.400390625</v>
      </c>
      <c r="F7489" s="3">
        <v>21957.5</v>
      </c>
    </row>
    <row r="7490" ht="12.75" customHeight="1">
      <c r="A7490" s="4">
        <v>45421.0</v>
      </c>
      <c r="B7490" s="2" t="s">
        <v>11</v>
      </c>
      <c r="C7490" s="3">
        <v>38242.921875</v>
      </c>
      <c r="D7490" s="3">
        <v>38429.80859375</v>
      </c>
      <c r="E7490" s="3">
        <v>38072.23828125</v>
      </c>
      <c r="F7490" s="3">
        <v>38073.98046875</v>
      </c>
    </row>
    <row r="7491" ht="12.75" customHeight="1">
      <c r="A7491" s="4">
        <v>45421.0</v>
      </c>
      <c r="B7491" s="2" t="s">
        <v>6</v>
      </c>
      <c r="C7491" s="3">
        <v>5189.02978515625</v>
      </c>
      <c r="D7491" s="3">
        <v>5215.2998046875</v>
      </c>
      <c r="E7491" s="3">
        <v>5180.41015625</v>
      </c>
      <c r="F7491" s="3">
        <v>5214.080078125</v>
      </c>
    </row>
    <row r="7492" ht="12.75" customHeight="1">
      <c r="A7492" s="4">
        <v>45421.0</v>
      </c>
      <c r="B7492" s="2" t="s">
        <v>10</v>
      </c>
      <c r="C7492" s="3">
        <v>3128.1640625</v>
      </c>
      <c r="D7492" s="3">
        <v>3158.46508789063</v>
      </c>
      <c r="E7492" s="3">
        <v>3128.1640625</v>
      </c>
      <c r="F7492" s="3">
        <v>3154.32006835938</v>
      </c>
    </row>
    <row r="7493" ht="12.75" customHeight="1">
      <c r="A7493" s="4">
        <v>45421.0</v>
      </c>
      <c r="B7493" s="2" t="s">
        <v>7</v>
      </c>
      <c r="C7493" s="3">
        <v>79.2300033569336</v>
      </c>
      <c r="D7493" s="3">
        <v>79.8000030517578</v>
      </c>
      <c r="E7493" s="3">
        <v>78.9100036621094</v>
      </c>
      <c r="F7493" s="3">
        <v>79.2600021362305</v>
      </c>
    </row>
    <row r="7494" ht="12.75" customHeight="1">
      <c r="A7494" s="4">
        <v>45422.0</v>
      </c>
      <c r="B7494" s="2" t="s">
        <v>8</v>
      </c>
      <c r="C7494" s="3">
        <v>18686.849609375</v>
      </c>
      <c r="D7494" s="3">
        <v>18845.859375</v>
      </c>
      <c r="E7494" s="3">
        <v>18686.849609375</v>
      </c>
      <c r="F7494" s="3">
        <v>18772.849609375</v>
      </c>
    </row>
    <row r="7495" ht="12.75" customHeight="1">
      <c r="A7495" s="4">
        <v>45422.0</v>
      </c>
      <c r="B7495" s="2" t="s">
        <v>9</v>
      </c>
      <c r="C7495" s="3">
        <v>21990.94921875</v>
      </c>
      <c r="D7495" s="3">
        <v>22131.30078125</v>
      </c>
      <c r="E7495" s="3">
        <v>21950.30078125</v>
      </c>
      <c r="F7495" s="3">
        <v>22055.19921875</v>
      </c>
    </row>
    <row r="7496" ht="12.75" customHeight="1">
      <c r="A7496" s="4">
        <v>45422.0</v>
      </c>
      <c r="B7496" s="2" t="s">
        <v>11</v>
      </c>
      <c r="C7496" s="3">
        <v>38361.7890625</v>
      </c>
      <c r="D7496" s="3">
        <v>38741.87890625</v>
      </c>
      <c r="E7496" s="3">
        <v>38126.91015625</v>
      </c>
      <c r="F7496" s="3">
        <v>38229.109375</v>
      </c>
    </row>
    <row r="7497" ht="12.75" customHeight="1">
      <c r="A7497" s="4">
        <v>45422.0</v>
      </c>
      <c r="B7497" s="2" t="s">
        <v>6</v>
      </c>
      <c r="C7497" s="3">
        <v>5225.490234375</v>
      </c>
      <c r="D7497" s="3">
        <v>5239.66015625</v>
      </c>
      <c r="E7497" s="3">
        <v>5209.68017578125</v>
      </c>
      <c r="F7497" s="3">
        <v>5222.68017578125</v>
      </c>
    </row>
    <row r="7498" ht="12.75" customHeight="1">
      <c r="A7498" s="4">
        <v>45422.0</v>
      </c>
      <c r="B7498" s="2" t="s">
        <v>10</v>
      </c>
      <c r="C7498" s="3">
        <v>3158.58911132813</v>
      </c>
      <c r="D7498" s="3">
        <v>3163.14404296875</v>
      </c>
      <c r="E7498" s="3">
        <v>3137.15209960938</v>
      </c>
      <c r="F7498" s="3">
        <v>3154.54711914063</v>
      </c>
    </row>
    <row r="7499" ht="12.75" customHeight="1">
      <c r="A7499" s="4">
        <v>45422.0</v>
      </c>
      <c r="B7499" s="2" t="s">
        <v>7</v>
      </c>
      <c r="C7499" s="3">
        <v>79.5899963378906</v>
      </c>
      <c r="D7499" s="3">
        <v>79.9599990844727</v>
      </c>
      <c r="E7499" s="3">
        <v>78.1399993896484</v>
      </c>
      <c r="F7499" s="3">
        <v>78.2600021362305</v>
      </c>
    </row>
    <row r="7500" ht="12.75" customHeight="1">
      <c r="A7500" s="4">
        <v>45425.0</v>
      </c>
      <c r="B7500" s="2" t="s">
        <v>8</v>
      </c>
      <c r="C7500" s="3">
        <v>18773.240234375</v>
      </c>
      <c r="D7500" s="3">
        <v>18799.76953125</v>
      </c>
      <c r="E7500" s="3">
        <v>18706.080078125</v>
      </c>
      <c r="F7500" s="3">
        <v>18742.220703125</v>
      </c>
    </row>
    <row r="7501" ht="12.75" customHeight="1">
      <c r="A7501" s="4">
        <v>45425.0</v>
      </c>
      <c r="B7501" s="2" t="s">
        <v>9</v>
      </c>
      <c r="C7501" s="3">
        <v>22027.94921875</v>
      </c>
      <c r="D7501" s="3">
        <v>22131.650390625</v>
      </c>
      <c r="E7501" s="3">
        <v>21821.05078125</v>
      </c>
      <c r="F7501" s="3">
        <v>22104.05078125</v>
      </c>
    </row>
    <row r="7502" ht="12.75" customHeight="1">
      <c r="A7502" s="4">
        <v>45425.0</v>
      </c>
      <c r="B7502" s="2" t="s">
        <v>11</v>
      </c>
      <c r="C7502" s="3">
        <v>38211.609375</v>
      </c>
      <c r="D7502" s="3">
        <v>38273.3984375</v>
      </c>
      <c r="E7502" s="3">
        <v>37969.578125</v>
      </c>
      <c r="F7502" s="3">
        <v>38179.4609375</v>
      </c>
    </row>
    <row r="7503" ht="12.75" customHeight="1">
      <c r="A7503" s="4">
        <v>45425.0</v>
      </c>
      <c r="B7503" s="2" t="s">
        <v>6</v>
      </c>
      <c r="C7503" s="3">
        <v>5233.080078125</v>
      </c>
      <c r="D7503" s="3">
        <v>5237.259765625</v>
      </c>
      <c r="E7503" s="3">
        <v>5211.16015625</v>
      </c>
      <c r="F7503" s="3">
        <v>5221.419921875</v>
      </c>
    </row>
    <row r="7504" ht="12.75" customHeight="1">
      <c r="A7504" s="4">
        <v>45425.0</v>
      </c>
      <c r="B7504" s="2" t="s">
        <v>10</v>
      </c>
      <c r="C7504" s="3">
        <v>3139.47509765625</v>
      </c>
      <c r="D7504" s="3">
        <v>3157.36596679688</v>
      </c>
      <c r="E7504" s="3">
        <v>3126.169921875</v>
      </c>
      <c r="F7504" s="3">
        <v>3148.02099609375</v>
      </c>
    </row>
    <row r="7505" ht="12.75" customHeight="1">
      <c r="A7505" s="4">
        <v>45425.0</v>
      </c>
      <c r="B7505" s="2" t="s">
        <v>7</v>
      </c>
      <c r="C7505" s="3">
        <v>78.1800003051758</v>
      </c>
      <c r="D7505" s="3">
        <v>79.4899978637695</v>
      </c>
      <c r="E7505" s="3">
        <v>77.7799987792969</v>
      </c>
      <c r="F7505" s="3">
        <v>79.120002746582</v>
      </c>
    </row>
    <row r="7506" ht="12.75" customHeight="1">
      <c r="A7506" s="4">
        <v>45426.0</v>
      </c>
      <c r="B7506" s="2" t="s">
        <v>8</v>
      </c>
      <c r="C7506" s="3">
        <v>18735.83984375</v>
      </c>
      <c r="D7506" s="3">
        <v>18748.759765625</v>
      </c>
      <c r="E7506" s="3">
        <v>18629.029296875</v>
      </c>
      <c r="F7506" s="3">
        <v>18716.419921875</v>
      </c>
    </row>
    <row r="7507" ht="12.75" customHeight="1">
      <c r="A7507" s="4">
        <v>45426.0</v>
      </c>
      <c r="B7507" s="2" t="s">
        <v>9</v>
      </c>
      <c r="C7507" s="3">
        <v>22112.900390625</v>
      </c>
      <c r="D7507" s="3">
        <v>22270.05078125</v>
      </c>
      <c r="E7507" s="3">
        <v>22081.25</v>
      </c>
      <c r="F7507" s="3">
        <v>22217.849609375</v>
      </c>
    </row>
    <row r="7508" ht="12.75" customHeight="1">
      <c r="A7508" s="4">
        <v>45426.0</v>
      </c>
      <c r="B7508" s="2" t="s">
        <v>11</v>
      </c>
      <c r="C7508" s="3">
        <v>38287.98828125</v>
      </c>
      <c r="D7508" s="3">
        <v>38477.6796875</v>
      </c>
      <c r="E7508" s="3">
        <v>38084.7109375</v>
      </c>
      <c r="F7508" s="3">
        <v>38356.05859375</v>
      </c>
    </row>
    <row r="7509" ht="12.75" customHeight="1">
      <c r="A7509" s="4">
        <v>45426.0</v>
      </c>
      <c r="B7509" s="2" t="s">
        <v>6</v>
      </c>
      <c r="C7509" s="3">
        <v>5221.10009765625</v>
      </c>
      <c r="D7509" s="3">
        <v>5250.3701171875</v>
      </c>
      <c r="E7509" s="3">
        <v>5217.97998046875</v>
      </c>
      <c r="F7509" s="3">
        <v>5246.68017578125</v>
      </c>
    </row>
    <row r="7510" ht="12.75" customHeight="1">
      <c r="A7510" s="4">
        <v>45426.0</v>
      </c>
      <c r="B7510" s="2" t="s">
        <v>10</v>
      </c>
      <c r="C7510" s="3">
        <v>3148.84912109375</v>
      </c>
      <c r="D7510" s="3">
        <v>3155.80688476563</v>
      </c>
      <c r="E7510" s="3">
        <v>3137.60888671875</v>
      </c>
      <c r="F7510" s="3">
        <v>3145.77392578125</v>
      </c>
    </row>
    <row r="7511" ht="12.75" customHeight="1">
      <c r="A7511" s="4">
        <v>45426.0</v>
      </c>
      <c r="B7511" s="2" t="s">
        <v>7</v>
      </c>
      <c r="C7511" s="3">
        <v>79.2300033569336</v>
      </c>
      <c r="D7511" s="3">
        <v>79.379997253418</v>
      </c>
      <c r="E7511" s="3">
        <v>77.6800003051758</v>
      </c>
      <c r="F7511" s="3">
        <v>78.0199966430664</v>
      </c>
    </row>
    <row r="7512" ht="12.75" customHeight="1">
      <c r="A7512" s="4">
        <v>45427.0</v>
      </c>
      <c r="B7512" s="2" t="s">
        <v>8</v>
      </c>
      <c r="C7512" s="3">
        <v>18719.810546875</v>
      </c>
      <c r="D7512" s="3">
        <v>18892.919921875</v>
      </c>
      <c r="E7512" s="3">
        <v>18719.810546875</v>
      </c>
      <c r="F7512" s="3">
        <v>18869.359375</v>
      </c>
    </row>
    <row r="7513" ht="12.75" customHeight="1">
      <c r="A7513" s="4">
        <v>45427.0</v>
      </c>
      <c r="B7513" s="2" t="s">
        <v>9</v>
      </c>
      <c r="C7513" s="3">
        <v>22255.599609375</v>
      </c>
      <c r="D7513" s="3">
        <v>22297.55078125</v>
      </c>
      <c r="E7513" s="3">
        <v>22151.75</v>
      </c>
      <c r="F7513" s="3">
        <v>22200.55078125</v>
      </c>
    </row>
    <row r="7514" ht="12.75" customHeight="1">
      <c r="A7514" s="4">
        <v>45427.0</v>
      </c>
      <c r="B7514" s="2" t="s">
        <v>11</v>
      </c>
      <c r="C7514" s="3">
        <v>38533.08984375</v>
      </c>
      <c r="D7514" s="3">
        <v>38816.6015625</v>
      </c>
      <c r="E7514" s="3">
        <v>38335.609375</v>
      </c>
      <c r="F7514" s="3">
        <v>38385.73046875</v>
      </c>
    </row>
    <row r="7515" ht="12.75" customHeight="1">
      <c r="A7515" s="4">
        <v>45427.0</v>
      </c>
      <c r="B7515" s="2" t="s">
        <v>6</v>
      </c>
      <c r="C7515" s="3">
        <v>5263.259765625</v>
      </c>
      <c r="D7515" s="3">
        <v>5311.759765625</v>
      </c>
      <c r="E7515" s="3">
        <v>5263.259765625</v>
      </c>
      <c r="F7515" s="3">
        <v>5308.14990234375</v>
      </c>
    </row>
    <row r="7516" ht="12.75" customHeight="1">
      <c r="A7516" s="4">
        <v>45427.0</v>
      </c>
      <c r="B7516" s="2" t="s">
        <v>10</v>
      </c>
      <c r="C7516" s="3">
        <v>3141.251953125</v>
      </c>
      <c r="D7516" s="3">
        <v>3142.97290039063</v>
      </c>
      <c r="E7516" s="3">
        <v>3117.92895507813</v>
      </c>
      <c r="F7516" s="3">
        <v>3119.90209960938</v>
      </c>
    </row>
    <row r="7517" ht="12.75" customHeight="1">
      <c r="A7517" s="4">
        <v>45427.0</v>
      </c>
      <c r="B7517" s="2" t="s">
        <v>7</v>
      </c>
      <c r="C7517" s="3">
        <v>78.4400024414063</v>
      </c>
      <c r="D7517" s="3">
        <v>78.9199981689453</v>
      </c>
      <c r="E7517" s="3">
        <v>76.6999969482422</v>
      </c>
      <c r="F7517" s="3">
        <v>78.629997253418</v>
      </c>
    </row>
    <row r="7518" ht="12.75" customHeight="1">
      <c r="A7518" s="4">
        <v>45428.0</v>
      </c>
      <c r="B7518" s="2" t="s">
        <v>8</v>
      </c>
      <c r="C7518" s="3">
        <v>18874.849609375</v>
      </c>
      <c r="D7518" s="3">
        <v>18890.779296875</v>
      </c>
      <c r="E7518" s="3">
        <v>18716.330078125</v>
      </c>
      <c r="F7518" s="3">
        <v>18738.810546875</v>
      </c>
    </row>
    <row r="7519" ht="12.75" customHeight="1">
      <c r="A7519" s="4">
        <v>45428.0</v>
      </c>
      <c r="B7519" s="2" t="s">
        <v>9</v>
      </c>
      <c r="C7519" s="3">
        <v>22319.19921875</v>
      </c>
      <c r="D7519" s="3">
        <v>22432.25</v>
      </c>
      <c r="E7519" s="3">
        <v>22054.55078125</v>
      </c>
      <c r="F7519" s="3">
        <v>22403.849609375</v>
      </c>
    </row>
    <row r="7520" ht="12.75" customHeight="1">
      <c r="A7520" s="4">
        <v>45428.0</v>
      </c>
      <c r="B7520" s="2" t="s">
        <v>11</v>
      </c>
      <c r="C7520" s="3">
        <v>38645.9609375</v>
      </c>
      <c r="D7520" s="3">
        <v>38949.37890625</v>
      </c>
      <c r="E7520" s="3">
        <v>38513.328125</v>
      </c>
      <c r="F7520" s="3">
        <v>38920.26171875</v>
      </c>
    </row>
    <row r="7521" ht="12.75" customHeight="1">
      <c r="A7521" s="4">
        <v>45428.0</v>
      </c>
      <c r="B7521" s="2" t="s">
        <v>6</v>
      </c>
      <c r="C7521" s="3">
        <v>5310.06982421875</v>
      </c>
      <c r="D7521" s="3">
        <v>5325.490234375</v>
      </c>
      <c r="E7521" s="3">
        <v>5296.18994140625</v>
      </c>
      <c r="F7521" s="3">
        <v>5297.10009765625</v>
      </c>
    </row>
    <row r="7522" ht="12.75" customHeight="1">
      <c r="A7522" s="4">
        <v>45428.0</v>
      </c>
      <c r="B7522" s="2" t="s">
        <v>10</v>
      </c>
      <c r="C7522" s="3">
        <v>3127.18408203125</v>
      </c>
      <c r="D7522" s="3">
        <v>3137.8779296875</v>
      </c>
      <c r="E7522" s="3">
        <v>3116.1630859375</v>
      </c>
      <c r="F7522" s="3">
        <v>3122.40087890625</v>
      </c>
    </row>
    <row r="7523" ht="12.75" customHeight="1">
      <c r="A7523" s="4">
        <v>45428.0</v>
      </c>
      <c r="B7523" s="2" t="s">
        <v>7</v>
      </c>
      <c r="C7523" s="3">
        <v>78.8399963378906</v>
      </c>
      <c r="D7523" s="3">
        <v>79.8499984741211</v>
      </c>
      <c r="E7523" s="3">
        <v>78.1999969482422</v>
      </c>
      <c r="F7523" s="3">
        <v>79.2300033569336</v>
      </c>
    </row>
    <row r="7524" ht="12.75" customHeight="1">
      <c r="A7524" s="4">
        <v>45429.0</v>
      </c>
      <c r="B7524" s="2" t="s">
        <v>8</v>
      </c>
      <c r="C7524" s="3">
        <v>18713.25</v>
      </c>
      <c r="D7524" s="3">
        <v>18724.01953125</v>
      </c>
      <c r="E7524" s="3">
        <v>18627.91015625</v>
      </c>
      <c r="F7524" s="3">
        <v>18704.419921875</v>
      </c>
    </row>
    <row r="7525" ht="12.75" customHeight="1">
      <c r="A7525" s="4">
        <v>45429.0</v>
      </c>
      <c r="B7525" s="2" t="s">
        <v>9</v>
      </c>
      <c r="C7525" s="3">
        <v>22415.25</v>
      </c>
      <c r="D7525" s="3">
        <v>22502.150390625</v>
      </c>
      <c r="E7525" s="3">
        <v>22345.650390625</v>
      </c>
      <c r="F7525" s="3">
        <v>22466.099609375</v>
      </c>
    </row>
    <row r="7526" ht="12.75" customHeight="1">
      <c r="A7526" s="4">
        <v>45429.0</v>
      </c>
      <c r="B7526" s="2" t="s">
        <v>11</v>
      </c>
      <c r="C7526" s="3">
        <v>38561.0390625</v>
      </c>
      <c r="D7526" s="3">
        <v>38842.48828125</v>
      </c>
      <c r="E7526" s="3">
        <v>38539.55859375</v>
      </c>
      <c r="F7526" s="3">
        <v>38787.37890625</v>
      </c>
    </row>
    <row r="7527" ht="12.75" customHeight="1">
      <c r="A7527" s="4">
        <v>45429.0</v>
      </c>
      <c r="B7527" s="2" t="s">
        <v>6</v>
      </c>
      <c r="C7527" s="3">
        <v>5303.10009765625</v>
      </c>
      <c r="D7527" s="3">
        <v>5305.4501953125</v>
      </c>
      <c r="E7527" s="3">
        <v>5283.58984375</v>
      </c>
      <c r="F7527" s="3">
        <v>5303.27001953125</v>
      </c>
    </row>
    <row r="7528" ht="12.75" customHeight="1">
      <c r="A7528" s="4">
        <v>45429.0</v>
      </c>
      <c r="B7528" s="2" t="s">
        <v>10</v>
      </c>
      <c r="C7528" s="3">
        <v>3121.712890625</v>
      </c>
      <c r="D7528" s="3">
        <v>3154.02587890625</v>
      </c>
      <c r="E7528" s="3">
        <v>3116.78393554688</v>
      </c>
      <c r="F7528" s="3">
        <v>3154.02587890625</v>
      </c>
    </row>
    <row r="7529" ht="12.75" customHeight="1">
      <c r="A7529" s="4">
        <v>45429.0</v>
      </c>
      <c r="B7529" s="2" t="s">
        <v>7</v>
      </c>
      <c r="C7529" s="3">
        <v>79.379997253418</v>
      </c>
      <c r="D7529" s="3">
        <v>80.1399993896484</v>
      </c>
      <c r="E7529" s="3">
        <v>79.0</v>
      </c>
      <c r="F7529" s="3">
        <v>80.0599975585938</v>
      </c>
    </row>
    <row r="7530" ht="12.75" customHeight="1">
      <c r="A7530" s="4">
        <v>45432.0</v>
      </c>
      <c r="B7530" s="2" t="s">
        <v>8</v>
      </c>
      <c r="C7530" s="3">
        <v>18710.130859375</v>
      </c>
      <c r="D7530" s="3">
        <v>18804.0</v>
      </c>
      <c r="E7530" s="3">
        <v>18710.130859375</v>
      </c>
      <c r="F7530" s="3">
        <v>18768.9609375</v>
      </c>
    </row>
    <row r="7531" ht="12.75" customHeight="1">
      <c r="A7531" s="4">
        <v>45432.0</v>
      </c>
      <c r="B7531" s="2" t="s">
        <v>11</v>
      </c>
      <c r="C7531" s="3">
        <v>38761.7109375</v>
      </c>
      <c r="D7531" s="3">
        <v>39437.16015625</v>
      </c>
      <c r="E7531" s="3">
        <v>38703.69921875</v>
      </c>
      <c r="F7531" s="3">
        <v>39069.6796875</v>
      </c>
    </row>
    <row r="7532" ht="12.75" customHeight="1">
      <c r="A7532" s="4">
        <v>45432.0</v>
      </c>
      <c r="B7532" s="2" t="s">
        <v>6</v>
      </c>
      <c r="C7532" s="3">
        <v>5305.35009765625</v>
      </c>
      <c r="D7532" s="3">
        <v>5325.31982421875</v>
      </c>
      <c r="E7532" s="3">
        <v>5302.39990234375</v>
      </c>
      <c r="F7532" s="3">
        <v>5308.1298828125</v>
      </c>
    </row>
    <row r="7533" ht="12.75" customHeight="1">
      <c r="A7533" s="4">
        <v>45432.0</v>
      </c>
      <c r="B7533" s="2" t="s">
        <v>10</v>
      </c>
      <c r="C7533" s="3">
        <v>3156.14794921875</v>
      </c>
      <c r="D7533" s="3">
        <v>3174.26611328125</v>
      </c>
      <c r="E7533" s="3">
        <v>3155.98999023438</v>
      </c>
      <c r="F7533" s="3">
        <v>3171.14501953125</v>
      </c>
    </row>
    <row r="7534" ht="12.75" customHeight="1">
      <c r="A7534" s="4">
        <v>45432.0</v>
      </c>
      <c r="B7534" s="2" t="s">
        <v>7</v>
      </c>
      <c r="C7534" s="3">
        <v>80.0100021362305</v>
      </c>
      <c r="D7534" s="3">
        <v>80.5999984741211</v>
      </c>
      <c r="E7534" s="3">
        <v>79.1699981689453</v>
      </c>
      <c r="F7534" s="3">
        <v>79.8000030517578</v>
      </c>
    </row>
    <row r="7535" ht="12.75" customHeight="1">
      <c r="A7535" s="4">
        <v>45433.0</v>
      </c>
      <c r="B7535" s="2" t="s">
        <v>8</v>
      </c>
      <c r="C7535" s="3">
        <v>18768.640625</v>
      </c>
      <c r="D7535" s="3">
        <v>18768.640625</v>
      </c>
      <c r="E7535" s="3">
        <v>18638.140625</v>
      </c>
      <c r="F7535" s="3">
        <v>18726.759765625</v>
      </c>
    </row>
    <row r="7536" ht="12.75" customHeight="1">
      <c r="A7536" s="4">
        <v>45433.0</v>
      </c>
      <c r="B7536" s="2" t="s">
        <v>9</v>
      </c>
      <c r="C7536" s="3">
        <v>22404.55078125</v>
      </c>
      <c r="D7536" s="3">
        <v>22591.099609375</v>
      </c>
      <c r="E7536" s="3">
        <v>22404.55078125</v>
      </c>
      <c r="F7536" s="3">
        <v>22529.05078125</v>
      </c>
    </row>
    <row r="7537" ht="12.75" customHeight="1">
      <c r="A7537" s="4">
        <v>45433.0</v>
      </c>
      <c r="B7537" s="2" t="s">
        <v>11</v>
      </c>
      <c r="C7537" s="3">
        <v>39232.16015625</v>
      </c>
      <c r="D7537" s="3">
        <v>39346.1484375</v>
      </c>
      <c r="E7537" s="3">
        <v>38942.28125</v>
      </c>
      <c r="F7537" s="3">
        <v>38946.9296875</v>
      </c>
    </row>
    <row r="7538" ht="12.75" customHeight="1">
      <c r="A7538" s="4">
        <v>45433.0</v>
      </c>
      <c r="B7538" s="2" t="s">
        <v>6</v>
      </c>
      <c r="C7538" s="3">
        <v>5298.68994140625</v>
      </c>
      <c r="D7538" s="3">
        <v>5324.31982421875</v>
      </c>
      <c r="E7538" s="3">
        <v>5297.8701171875</v>
      </c>
      <c r="F7538" s="3">
        <v>5321.41015625</v>
      </c>
    </row>
    <row r="7539" ht="12.75" customHeight="1">
      <c r="A7539" s="4">
        <v>45433.0</v>
      </c>
      <c r="B7539" s="2" t="s">
        <v>10</v>
      </c>
      <c r="C7539" s="3">
        <v>3164.68310546875</v>
      </c>
      <c r="D7539" s="3">
        <v>3165.22412109375</v>
      </c>
      <c r="E7539" s="3">
        <v>3148.34204101563</v>
      </c>
      <c r="F7539" s="3">
        <v>3157.96606445313</v>
      </c>
    </row>
    <row r="7540" ht="12.75" customHeight="1">
      <c r="A7540" s="4">
        <v>45433.0</v>
      </c>
      <c r="B7540" s="2" t="s">
        <v>7</v>
      </c>
      <c r="C7540" s="3">
        <v>79.6999969482422</v>
      </c>
      <c r="D7540" s="3">
        <v>79.7200012207031</v>
      </c>
      <c r="E7540" s="3">
        <v>78.0800018310547</v>
      </c>
      <c r="F7540" s="3">
        <v>79.2600021362305</v>
      </c>
    </row>
    <row r="7541" ht="12.75" customHeight="1">
      <c r="A7541" s="4">
        <v>45434.0</v>
      </c>
      <c r="B7541" s="2" t="s">
        <v>8</v>
      </c>
      <c r="C7541" s="3">
        <v>18731.650390625</v>
      </c>
      <c r="D7541" s="3">
        <v>18731.650390625</v>
      </c>
      <c r="E7541" s="3">
        <v>18642.19921875</v>
      </c>
      <c r="F7541" s="3">
        <v>18680.19921875</v>
      </c>
    </row>
    <row r="7542" ht="12.75" customHeight="1">
      <c r="A7542" s="4">
        <v>45434.0</v>
      </c>
      <c r="B7542" s="2" t="s">
        <v>9</v>
      </c>
      <c r="C7542" s="3">
        <v>22576.599609375</v>
      </c>
      <c r="D7542" s="3">
        <v>22629.5</v>
      </c>
      <c r="E7542" s="3">
        <v>22483.150390625</v>
      </c>
      <c r="F7542" s="3">
        <v>22597.80078125</v>
      </c>
    </row>
    <row r="7543" ht="12.75" customHeight="1">
      <c r="A7543" s="4">
        <v>45434.0</v>
      </c>
      <c r="B7543" s="2" t="s">
        <v>11</v>
      </c>
      <c r="C7543" s="3">
        <v>38823.91015625</v>
      </c>
      <c r="D7543" s="3">
        <v>38854.98828125</v>
      </c>
      <c r="E7543" s="3">
        <v>38592.94140625</v>
      </c>
      <c r="F7543" s="3">
        <v>38617.1015625</v>
      </c>
    </row>
    <row r="7544" ht="12.75" customHeight="1">
      <c r="A7544" s="4">
        <v>45434.0</v>
      </c>
      <c r="B7544" s="2" t="s">
        <v>6</v>
      </c>
      <c r="C7544" s="3">
        <v>5319.27978515625</v>
      </c>
      <c r="D7544" s="3">
        <v>5323.18017578125</v>
      </c>
      <c r="E7544" s="3">
        <v>5286.009765625</v>
      </c>
      <c r="F7544" s="3">
        <v>5307.009765625</v>
      </c>
    </row>
    <row r="7545" ht="12.75" customHeight="1">
      <c r="A7545" s="4">
        <v>45434.0</v>
      </c>
      <c r="B7545" s="2" t="s">
        <v>10</v>
      </c>
      <c r="C7545" s="3">
        <v>3157.18896484375</v>
      </c>
      <c r="D7545" s="3">
        <v>3166.9189453125</v>
      </c>
      <c r="E7545" s="3">
        <v>3152.45703125</v>
      </c>
      <c r="F7545" s="3">
        <v>3158.5400390625</v>
      </c>
    </row>
    <row r="7546" ht="12.75" customHeight="1">
      <c r="A7546" s="4">
        <v>45434.0</v>
      </c>
      <c r="B7546" s="2" t="s">
        <v>7</v>
      </c>
      <c r="C7546" s="3">
        <v>78.2099990844727</v>
      </c>
      <c r="D7546" s="3">
        <v>78.4100036621094</v>
      </c>
      <c r="E7546" s="3">
        <v>77.25</v>
      </c>
      <c r="F7546" s="3">
        <v>77.5699996948242</v>
      </c>
    </row>
    <row r="7547" ht="12.75" customHeight="1">
      <c r="A7547" s="4">
        <v>45435.0</v>
      </c>
      <c r="B7547" s="2" t="s">
        <v>8</v>
      </c>
      <c r="C7547" s="3">
        <v>18682.48046875</v>
      </c>
      <c r="D7547" s="3">
        <v>18766.6796875</v>
      </c>
      <c r="E7547" s="3">
        <v>18639.169921875</v>
      </c>
      <c r="F7547" s="3">
        <v>18691.3203125</v>
      </c>
    </row>
    <row r="7548" ht="12.75" customHeight="1">
      <c r="A7548" s="4">
        <v>45435.0</v>
      </c>
      <c r="B7548" s="2" t="s">
        <v>9</v>
      </c>
      <c r="C7548" s="3">
        <v>22614.099609375</v>
      </c>
      <c r="D7548" s="3">
        <v>22993.599609375</v>
      </c>
      <c r="E7548" s="3">
        <v>22577.44921875</v>
      </c>
      <c r="F7548" s="3">
        <v>22967.650390625</v>
      </c>
    </row>
    <row r="7549" ht="12.75" customHeight="1">
      <c r="A7549" s="4">
        <v>45435.0</v>
      </c>
      <c r="B7549" s="2" t="s">
        <v>11</v>
      </c>
      <c r="C7549" s="3">
        <v>38803.12890625</v>
      </c>
      <c r="D7549" s="3">
        <v>39129.46875</v>
      </c>
      <c r="E7549" s="3">
        <v>38617.4296875</v>
      </c>
      <c r="F7549" s="3">
        <v>39103.21875</v>
      </c>
    </row>
    <row r="7550" ht="12.75" customHeight="1">
      <c r="A7550" s="4">
        <v>45435.0</v>
      </c>
      <c r="B7550" s="2" t="s">
        <v>6</v>
      </c>
      <c r="C7550" s="3">
        <v>5340.259765625</v>
      </c>
      <c r="D7550" s="3">
        <v>5341.8798828125</v>
      </c>
      <c r="E7550" s="3">
        <v>5256.93017578125</v>
      </c>
      <c r="F7550" s="3">
        <v>5267.83984375</v>
      </c>
    </row>
    <row r="7551" ht="12.75" customHeight="1">
      <c r="A7551" s="4">
        <v>45435.0</v>
      </c>
      <c r="B7551" s="2" t="s">
        <v>10</v>
      </c>
      <c r="C7551" s="3">
        <v>3149.875</v>
      </c>
      <c r="D7551" s="3">
        <v>3150.6279296875</v>
      </c>
      <c r="E7551" s="3">
        <v>3110.27709960938</v>
      </c>
      <c r="F7551" s="3">
        <v>3116.38696289063</v>
      </c>
    </row>
    <row r="7552" ht="12.75" customHeight="1">
      <c r="A7552" s="4">
        <v>45435.0</v>
      </c>
      <c r="B7552" s="2" t="s">
        <v>7</v>
      </c>
      <c r="C7552" s="3">
        <v>77.2900009155273</v>
      </c>
      <c r="D7552" s="3">
        <v>78.6600036621094</v>
      </c>
      <c r="E7552" s="3">
        <v>76.4300003051758</v>
      </c>
      <c r="F7552" s="3">
        <v>76.870002746582</v>
      </c>
    </row>
    <row r="7553" ht="12.75" customHeight="1">
      <c r="A7553" s="4">
        <v>45436.0</v>
      </c>
      <c r="B7553" s="2" t="s">
        <v>8</v>
      </c>
      <c r="C7553" s="3">
        <v>18687.599609375</v>
      </c>
      <c r="D7553" s="3">
        <v>18706.650390625</v>
      </c>
      <c r="E7553" s="3">
        <v>18515.83984375</v>
      </c>
      <c r="F7553" s="3">
        <v>18693.369140625</v>
      </c>
    </row>
    <row r="7554" ht="12.75" customHeight="1">
      <c r="A7554" s="4">
        <v>45436.0</v>
      </c>
      <c r="B7554" s="2" t="s">
        <v>9</v>
      </c>
      <c r="C7554" s="3">
        <v>22930.75</v>
      </c>
      <c r="D7554" s="3">
        <v>23026.400390625</v>
      </c>
      <c r="E7554" s="3">
        <v>22908.0</v>
      </c>
      <c r="F7554" s="3">
        <v>22957.099609375</v>
      </c>
    </row>
    <row r="7555" ht="12.75" customHeight="1">
      <c r="A7555" s="4">
        <v>45436.0</v>
      </c>
      <c r="B7555" s="2" t="s">
        <v>11</v>
      </c>
      <c r="C7555" s="3">
        <v>38506.03125</v>
      </c>
      <c r="D7555" s="3">
        <v>38740.8203125</v>
      </c>
      <c r="E7555" s="3">
        <v>38367.69921875</v>
      </c>
      <c r="F7555" s="3">
        <v>38646.109375</v>
      </c>
    </row>
    <row r="7556" ht="12.75" customHeight="1">
      <c r="A7556" s="4">
        <v>45436.0</v>
      </c>
      <c r="B7556" s="2" t="s">
        <v>6</v>
      </c>
      <c r="C7556" s="3">
        <v>5281.4501953125</v>
      </c>
      <c r="D7556" s="3">
        <v>5311.64990234375</v>
      </c>
      <c r="E7556" s="3">
        <v>5278.39013671875</v>
      </c>
      <c r="F7556" s="3">
        <v>5304.72021484375</v>
      </c>
    </row>
    <row r="7557" ht="12.75" customHeight="1">
      <c r="A7557" s="4">
        <v>45436.0</v>
      </c>
      <c r="B7557" s="2" t="s">
        <v>10</v>
      </c>
      <c r="C7557" s="3">
        <v>3110.7529296875</v>
      </c>
      <c r="D7557" s="3">
        <v>3130.42504882813</v>
      </c>
      <c r="E7557" s="3">
        <v>3087.7939453125</v>
      </c>
      <c r="F7557" s="3">
        <v>3088.87109375</v>
      </c>
    </row>
    <row r="7558" ht="12.75" customHeight="1">
      <c r="A7558" s="4">
        <v>45436.0</v>
      </c>
      <c r="B7558" s="2" t="s">
        <v>7</v>
      </c>
      <c r="C7558" s="3">
        <v>77.0400009155273</v>
      </c>
      <c r="D7558" s="3">
        <v>78.0500030517578</v>
      </c>
      <c r="E7558" s="3">
        <v>76.1500015258789</v>
      </c>
      <c r="F7558" s="3">
        <v>77.7200012207031</v>
      </c>
    </row>
    <row r="7559" ht="12.75" customHeight="1">
      <c r="A7559" s="4">
        <v>45439.0</v>
      </c>
      <c r="B7559" s="2" t="s">
        <v>8</v>
      </c>
      <c r="C7559" s="3">
        <v>18703.130859375</v>
      </c>
      <c r="D7559" s="3">
        <v>18775.130859375</v>
      </c>
      <c r="E7559" s="3">
        <v>18680.810546875</v>
      </c>
      <c r="F7559" s="3">
        <v>18774.7109375</v>
      </c>
    </row>
    <row r="7560" ht="12.75" customHeight="1">
      <c r="A7560" s="4">
        <v>45439.0</v>
      </c>
      <c r="B7560" s="2" t="s">
        <v>9</v>
      </c>
      <c r="C7560" s="3">
        <v>23038.94921875</v>
      </c>
      <c r="D7560" s="3">
        <v>23110.80078125</v>
      </c>
      <c r="E7560" s="3">
        <v>22871.19921875</v>
      </c>
      <c r="F7560" s="3">
        <v>22932.44921875</v>
      </c>
    </row>
    <row r="7561" ht="12.75" customHeight="1">
      <c r="A7561" s="4">
        <v>45439.0</v>
      </c>
      <c r="B7561" s="2" t="s">
        <v>11</v>
      </c>
      <c r="C7561" s="3">
        <v>38766.2109375</v>
      </c>
      <c r="D7561" s="3">
        <v>38900.01953125</v>
      </c>
      <c r="E7561" s="3">
        <v>38667.9296875</v>
      </c>
      <c r="F7561" s="3">
        <v>38900.01953125</v>
      </c>
    </row>
    <row r="7562" ht="12.75" customHeight="1">
      <c r="A7562" s="4">
        <v>45439.0</v>
      </c>
      <c r="B7562" s="2" t="s">
        <v>10</v>
      </c>
      <c r="C7562" s="3">
        <v>3094.13989257813</v>
      </c>
      <c r="D7562" s="3">
        <v>3125.50610351563</v>
      </c>
      <c r="E7562" s="3">
        <v>3091.98901367188</v>
      </c>
      <c r="F7562" s="3">
        <v>3124.04296875</v>
      </c>
    </row>
    <row r="7563" ht="12.75" customHeight="1">
      <c r="A7563" s="4">
        <v>45440.0</v>
      </c>
      <c r="B7563" s="2" t="s">
        <v>8</v>
      </c>
      <c r="C7563" s="3">
        <v>18775.55078125</v>
      </c>
      <c r="D7563" s="3">
        <v>18855.05078125</v>
      </c>
      <c r="E7563" s="3">
        <v>18635.0390625</v>
      </c>
      <c r="F7563" s="3">
        <v>18677.869140625</v>
      </c>
    </row>
    <row r="7564" ht="12.75" customHeight="1">
      <c r="A7564" s="4">
        <v>45440.0</v>
      </c>
      <c r="B7564" s="2" t="s">
        <v>9</v>
      </c>
      <c r="C7564" s="3">
        <v>22977.150390625</v>
      </c>
      <c r="D7564" s="3">
        <v>22998.55078125</v>
      </c>
      <c r="E7564" s="3">
        <v>22858.5</v>
      </c>
      <c r="F7564" s="3">
        <v>22888.150390625</v>
      </c>
    </row>
    <row r="7565" ht="12.75" customHeight="1">
      <c r="A7565" s="4">
        <v>45440.0</v>
      </c>
      <c r="B7565" s="2" t="s">
        <v>11</v>
      </c>
      <c r="C7565" s="3">
        <v>38879.1484375</v>
      </c>
      <c r="D7565" s="3">
        <v>38981.96875</v>
      </c>
      <c r="E7565" s="3">
        <v>38756.12890625</v>
      </c>
      <c r="F7565" s="3">
        <v>38855.37109375</v>
      </c>
    </row>
    <row r="7566" ht="12.75" customHeight="1">
      <c r="A7566" s="4">
        <v>45440.0</v>
      </c>
      <c r="B7566" s="2" t="s">
        <v>6</v>
      </c>
      <c r="C7566" s="3">
        <v>5315.91015625</v>
      </c>
      <c r="D7566" s="3">
        <v>5315.91015625</v>
      </c>
      <c r="E7566" s="3">
        <v>5280.89013671875</v>
      </c>
      <c r="F7566" s="3">
        <v>5306.0400390625</v>
      </c>
    </row>
    <row r="7567" ht="12.75" customHeight="1">
      <c r="A7567" s="4">
        <v>45440.0</v>
      </c>
      <c r="B7567" s="2" t="s">
        <v>10</v>
      </c>
      <c r="C7567" s="3">
        <v>3122.38793945313</v>
      </c>
      <c r="D7567" s="3">
        <v>3130.31005859375</v>
      </c>
      <c r="E7567" s="3">
        <v>3106.36499023438</v>
      </c>
      <c r="F7567" s="3">
        <v>3109.57202148438</v>
      </c>
    </row>
    <row r="7568" ht="12.75" customHeight="1">
      <c r="A7568" s="4">
        <v>45440.0</v>
      </c>
      <c r="B7568" s="2" t="s">
        <v>7</v>
      </c>
      <c r="C7568" s="3">
        <v>77.8099975585938</v>
      </c>
      <c r="D7568" s="3">
        <v>80.2900009155273</v>
      </c>
      <c r="E7568" s="3">
        <v>77.6900024414063</v>
      </c>
      <c r="F7568" s="3">
        <v>79.8300018310547</v>
      </c>
    </row>
    <row r="7569" ht="12.75" customHeight="1">
      <c r="A7569" s="4">
        <v>45441.0</v>
      </c>
      <c r="B7569" s="2" t="s">
        <v>8</v>
      </c>
      <c r="C7569" s="3">
        <v>18677.69921875</v>
      </c>
      <c r="D7569" s="3">
        <v>18677.69921875</v>
      </c>
      <c r="E7569" s="3">
        <v>18438.009765625</v>
      </c>
      <c r="F7569" s="3">
        <v>18473.2890625</v>
      </c>
    </row>
    <row r="7570" ht="12.75" customHeight="1">
      <c r="A7570" s="4">
        <v>45441.0</v>
      </c>
      <c r="B7570" s="2" t="s">
        <v>9</v>
      </c>
      <c r="C7570" s="3">
        <v>22762.75</v>
      </c>
      <c r="D7570" s="3">
        <v>22825.5</v>
      </c>
      <c r="E7570" s="3">
        <v>22685.44921875</v>
      </c>
      <c r="F7570" s="3">
        <v>22704.69921875</v>
      </c>
    </row>
    <row r="7571" ht="12.75" customHeight="1">
      <c r="A7571" s="4">
        <v>45441.0</v>
      </c>
      <c r="B7571" s="2" t="s">
        <v>11</v>
      </c>
      <c r="C7571" s="3">
        <v>38880.5</v>
      </c>
      <c r="D7571" s="3">
        <v>39141.98828125</v>
      </c>
      <c r="E7571" s="3">
        <v>38524.23828125</v>
      </c>
      <c r="F7571" s="3">
        <v>38556.87109375</v>
      </c>
    </row>
    <row r="7572" ht="12.75" customHeight="1">
      <c r="A7572" s="4">
        <v>45441.0</v>
      </c>
      <c r="B7572" s="2" t="s">
        <v>6</v>
      </c>
      <c r="C7572" s="3">
        <v>5278.72998046875</v>
      </c>
      <c r="D7572" s="3">
        <v>5282.27001953125</v>
      </c>
      <c r="E7572" s="3">
        <v>5262.7001953125</v>
      </c>
      <c r="F7572" s="3">
        <v>5266.9501953125</v>
      </c>
    </row>
    <row r="7573" ht="12.75" customHeight="1">
      <c r="A7573" s="4">
        <v>45441.0</v>
      </c>
      <c r="B7573" s="2" t="s">
        <v>10</v>
      </c>
      <c r="C7573" s="3">
        <v>3108.02709960938</v>
      </c>
      <c r="D7573" s="3">
        <v>3128.13696289063</v>
      </c>
      <c r="E7573" s="3">
        <v>3100.97998046875</v>
      </c>
      <c r="F7573" s="3">
        <v>3111.01806640625</v>
      </c>
    </row>
    <row r="7574" ht="12.75" customHeight="1">
      <c r="A7574" s="4">
        <v>45441.0</v>
      </c>
      <c r="B7574" s="2" t="s">
        <v>7</v>
      </c>
      <c r="C7574" s="3">
        <v>80.2600021362305</v>
      </c>
      <c r="D7574" s="3">
        <v>80.620002746582</v>
      </c>
      <c r="E7574" s="3">
        <v>78.9899978637695</v>
      </c>
      <c r="F7574" s="3">
        <v>79.2300033569336</v>
      </c>
    </row>
    <row r="7575" ht="12.75" customHeight="1">
      <c r="A7575" s="4">
        <v>45442.0</v>
      </c>
      <c r="B7575" s="2" t="s">
        <v>8</v>
      </c>
      <c r="C7575" s="3">
        <v>18465.470703125</v>
      </c>
      <c r="D7575" s="3">
        <v>18531.849609375</v>
      </c>
      <c r="E7575" s="3">
        <v>18394.4296875</v>
      </c>
      <c r="F7575" s="3">
        <v>18496.7890625</v>
      </c>
    </row>
    <row r="7576" ht="12.75" customHeight="1">
      <c r="A7576" s="4">
        <v>45442.0</v>
      </c>
      <c r="B7576" s="2" t="s">
        <v>9</v>
      </c>
      <c r="C7576" s="3">
        <v>22617.44921875</v>
      </c>
      <c r="D7576" s="3">
        <v>22705.75</v>
      </c>
      <c r="E7576" s="3">
        <v>22417.0</v>
      </c>
      <c r="F7576" s="3">
        <v>22488.650390625</v>
      </c>
    </row>
    <row r="7577" ht="12.75" customHeight="1">
      <c r="A7577" s="4">
        <v>45442.0</v>
      </c>
      <c r="B7577" s="2" t="s">
        <v>11</v>
      </c>
      <c r="C7577" s="3">
        <v>38112.76953125</v>
      </c>
      <c r="D7577" s="3">
        <v>38138.03125</v>
      </c>
      <c r="E7577" s="3">
        <v>37617.0</v>
      </c>
      <c r="F7577" s="3">
        <v>38054.12890625</v>
      </c>
    </row>
    <row r="7578" ht="12.75" customHeight="1">
      <c r="A7578" s="4">
        <v>45442.0</v>
      </c>
      <c r="B7578" s="2" t="s">
        <v>6</v>
      </c>
      <c r="C7578" s="3">
        <v>5259.77001953125</v>
      </c>
      <c r="D7578" s="3">
        <v>5260.2099609375</v>
      </c>
      <c r="E7578" s="3">
        <v>5222.10009765625</v>
      </c>
      <c r="F7578" s="3">
        <v>5235.47998046875</v>
      </c>
    </row>
    <row r="7579" ht="12.75" customHeight="1">
      <c r="A7579" s="4">
        <v>45442.0</v>
      </c>
      <c r="B7579" s="2" t="s">
        <v>10</v>
      </c>
      <c r="C7579" s="3">
        <v>3103.7080078125</v>
      </c>
      <c r="D7579" s="3">
        <v>3121.21801757813</v>
      </c>
      <c r="E7579" s="3">
        <v>3085.38403320313</v>
      </c>
      <c r="F7579" s="3">
        <v>3091.67797851563</v>
      </c>
    </row>
    <row r="7580" ht="12.75" customHeight="1">
      <c r="A7580" s="4">
        <v>45442.0</v>
      </c>
      <c r="B7580" s="2" t="s">
        <v>7</v>
      </c>
      <c r="C7580" s="3">
        <v>79.2799987792969</v>
      </c>
      <c r="D7580" s="3">
        <v>79.4199981689453</v>
      </c>
      <c r="E7580" s="3">
        <v>77.629997253418</v>
      </c>
      <c r="F7580" s="3">
        <v>77.9100036621094</v>
      </c>
    </row>
    <row r="7581" ht="12.75" customHeight="1">
      <c r="A7581" s="4">
        <v>45443.0</v>
      </c>
      <c r="B7581" s="2" t="s">
        <v>8</v>
      </c>
      <c r="C7581" s="3">
        <v>18495.220703125</v>
      </c>
      <c r="D7581" s="3">
        <v>18542.26953125</v>
      </c>
      <c r="E7581" s="3">
        <v>18426.720703125</v>
      </c>
      <c r="F7581" s="3">
        <v>18497.939453125</v>
      </c>
    </row>
    <row r="7582" ht="12.75" customHeight="1">
      <c r="A7582" s="4">
        <v>45443.0</v>
      </c>
      <c r="B7582" s="2" t="s">
        <v>9</v>
      </c>
      <c r="C7582" s="3">
        <v>22568.099609375</v>
      </c>
      <c r="D7582" s="3">
        <v>22653.75</v>
      </c>
      <c r="E7582" s="3">
        <v>22465.099609375</v>
      </c>
      <c r="F7582" s="3">
        <v>22530.69921875</v>
      </c>
    </row>
    <row r="7583" ht="12.75" customHeight="1">
      <c r="A7583" s="4">
        <v>45443.0</v>
      </c>
      <c r="B7583" s="2" t="s">
        <v>11</v>
      </c>
      <c r="C7583" s="3">
        <v>38173.21875</v>
      </c>
      <c r="D7583" s="3">
        <v>38526.9296875</v>
      </c>
      <c r="E7583" s="3">
        <v>38087.609375</v>
      </c>
      <c r="F7583" s="3">
        <v>38487.8984375</v>
      </c>
    </row>
    <row r="7584" ht="12.75" customHeight="1">
      <c r="A7584" s="4">
        <v>45443.0</v>
      </c>
      <c r="B7584" s="2" t="s">
        <v>6</v>
      </c>
      <c r="C7584" s="3">
        <v>5243.2099609375</v>
      </c>
      <c r="D7584" s="3">
        <v>5280.330078125</v>
      </c>
      <c r="E7584" s="3">
        <v>5191.68017578125</v>
      </c>
      <c r="F7584" s="3">
        <v>5277.509765625</v>
      </c>
    </row>
    <row r="7585" ht="12.75" customHeight="1">
      <c r="A7585" s="4">
        <v>45443.0</v>
      </c>
      <c r="B7585" s="2" t="s">
        <v>10</v>
      </c>
      <c r="C7585" s="3">
        <v>3094.75903320313</v>
      </c>
      <c r="D7585" s="3">
        <v>3107.60400390625</v>
      </c>
      <c r="E7585" s="3">
        <v>3086.81298828125</v>
      </c>
      <c r="F7585" s="3">
        <v>3086.81298828125</v>
      </c>
    </row>
    <row r="7586" ht="12.75" customHeight="1">
      <c r="A7586" s="4">
        <v>45443.0</v>
      </c>
      <c r="B7586" s="2" t="s">
        <v>7</v>
      </c>
      <c r="C7586" s="3">
        <v>77.9100036621094</v>
      </c>
      <c r="D7586" s="3">
        <v>78.620002746582</v>
      </c>
      <c r="E7586" s="3">
        <v>76.6699981689453</v>
      </c>
      <c r="F7586" s="3">
        <v>76.9899978637695</v>
      </c>
    </row>
    <row r="7587" ht="12.75" customHeight="1">
      <c r="A7587" s="4">
        <v>45446.0</v>
      </c>
      <c r="B7587" s="2" t="s">
        <v>8</v>
      </c>
      <c r="C7587" s="3">
        <v>18503.7890625</v>
      </c>
      <c r="D7587" s="3">
        <v>18697.08984375</v>
      </c>
      <c r="E7587" s="3">
        <v>18503.7890625</v>
      </c>
      <c r="F7587" s="3">
        <v>18608.16015625</v>
      </c>
    </row>
    <row r="7588" ht="12.75" customHeight="1">
      <c r="A7588" s="4">
        <v>45446.0</v>
      </c>
      <c r="B7588" s="2" t="s">
        <v>9</v>
      </c>
      <c r="C7588" s="3">
        <v>23337.900390625</v>
      </c>
      <c r="D7588" s="3">
        <v>23338.69921875</v>
      </c>
      <c r="E7588" s="3">
        <v>23062.30078125</v>
      </c>
      <c r="F7588" s="3">
        <v>23263.900390625</v>
      </c>
    </row>
    <row r="7589" ht="12.75" customHeight="1">
      <c r="A7589" s="4">
        <v>45446.0</v>
      </c>
      <c r="B7589" s="2" t="s">
        <v>11</v>
      </c>
      <c r="C7589" s="3">
        <v>38734.94921875</v>
      </c>
      <c r="D7589" s="3">
        <v>39032.5</v>
      </c>
      <c r="E7589" s="3">
        <v>38734.94921875</v>
      </c>
      <c r="F7589" s="3">
        <v>38923.03125</v>
      </c>
    </row>
    <row r="7590" ht="12.75" customHeight="1">
      <c r="A7590" s="4">
        <v>45446.0</v>
      </c>
      <c r="B7590" s="2" t="s">
        <v>6</v>
      </c>
      <c r="C7590" s="3">
        <v>5297.14990234375</v>
      </c>
      <c r="D7590" s="3">
        <v>5302.10986328125</v>
      </c>
      <c r="E7590" s="3">
        <v>5234.31982421875</v>
      </c>
      <c r="F7590" s="3">
        <v>5283.39990234375</v>
      </c>
    </row>
    <row r="7591" ht="12.75" customHeight="1">
      <c r="A7591" s="4">
        <v>45446.0</v>
      </c>
      <c r="B7591" s="2" t="s">
        <v>10</v>
      </c>
      <c r="C7591" s="3">
        <v>3085.98095703125</v>
      </c>
      <c r="D7591" s="3">
        <v>3097.2041015625</v>
      </c>
      <c r="E7591" s="3">
        <v>3061.27709960938</v>
      </c>
      <c r="F7591" s="3">
        <v>3078.48901367188</v>
      </c>
    </row>
    <row r="7592" ht="12.75" customHeight="1">
      <c r="A7592" s="4">
        <v>45446.0</v>
      </c>
      <c r="B7592" s="2" t="s">
        <v>7</v>
      </c>
      <c r="C7592" s="3">
        <v>76.9700012207031</v>
      </c>
      <c r="D7592" s="3">
        <v>77.5199966430664</v>
      </c>
      <c r="E7592" s="3">
        <v>73.9800033569336</v>
      </c>
      <c r="F7592" s="3">
        <v>74.2200012207031</v>
      </c>
    </row>
    <row r="7593" ht="12.75" customHeight="1">
      <c r="A7593" s="4">
        <v>45447.0</v>
      </c>
      <c r="B7593" s="2" t="s">
        <v>8</v>
      </c>
      <c r="C7593" s="3">
        <v>18608.30078125</v>
      </c>
      <c r="D7593" s="3">
        <v>18608.30078125</v>
      </c>
      <c r="E7593" s="3">
        <v>18365.529296875</v>
      </c>
      <c r="F7593" s="3">
        <v>18405.640625</v>
      </c>
    </row>
    <row r="7594" ht="12.75" customHeight="1">
      <c r="A7594" s="4">
        <v>45447.0</v>
      </c>
      <c r="B7594" s="2" t="s">
        <v>9</v>
      </c>
      <c r="C7594" s="3">
        <v>23179.5</v>
      </c>
      <c r="D7594" s="3">
        <v>23179.5</v>
      </c>
      <c r="E7594" s="3">
        <v>21281.44921875</v>
      </c>
      <c r="F7594" s="3">
        <v>21884.5</v>
      </c>
    </row>
    <row r="7595" ht="12.75" customHeight="1">
      <c r="A7595" s="4">
        <v>45447.0</v>
      </c>
      <c r="B7595" s="2" t="s">
        <v>11</v>
      </c>
      <c r="C7595" s="3">
        <v>38702.5390625</v>
      </c>
      <c r="D7595" s="3">
        <v>38895.05859375</v>
      </c>
      <c r="E7595" s="3">
        <v>38591.7890625</v>
      </c>
      <c r="F7595" s="3">
        <v>38837.4609375</v>
      </c>
    </row>
    <row r="7596" ht="12.75" customHeight="1">
      <c r="A7596" s="4">
        <v>45447.0</v>
      </c>
      <c r="B7596" s="2" t="s">
        <v>6</v>
      </c>
      <c r="C7596" s="3">
        <v>5278.240234375</v>
      </c>
      <c r="D7596" s="3">
        <v>5298.7998046875</v>
      </c>
      <c r="E7596" s="3">
        <v>5257.6298828125</v>
      </c>
      <c r="F7596" s="3">
        <v>5291.33984375</v>
      </c>
    </row>
    <row r="7597" ht="12.75" customHeight="1">
      <c r="A7597" s="4">
        <v>45447.0</v>
      </c>
      <c r="B7597" s="2" t="s">
        <v>10</v>
      </c>
      <c r="C7597" s="3">
        <v>3071.32006835938</v>
      </c>
      <c r="D7597" s="3">
        <v>3095.32202148438</v>
      </c>
      <c r="E7597" s="3">
        <v>3063.587890625</v>
      </c>
      <c r="F7597" s="3">
        <v>3091.19897460938</v>
      </c>
    </row>
    <row r="7598" ht="12.75" customHeight="1">
      <c r="A7598" s="4">
        <v>45447.0</v>
      </c>
      <c r="B7598" s="2" t="s">
        <v>7</v>
      </c>
      <c r="C7598" s="3">
        <v>74.0199966430664</v>
      </c>
      <c r="D7598" s="3">
        <v>74.129997253418</v>
      </c>
      <c r="E7598" s="3">
        <v>72.4800033569336</v>
      </c>
      <c r="F7598" s="3">
        <v>73.25</v>
      </c>
    </row>
    <row r="7599" ht="12.75" customHeight="1">
      <c r="A7599" s="4">
        <v>45448.0</v>
      </c>
      <c r="B7599" s="2" t="s">
        <v>8</v>
      </c>
      <c r="C7599" s="3">
        <v>18406.060546875</v>
      </c>
      <c r="D7599" s="3">
        <v>18624.359375</v>
      </c>
      <c r="E7599" s="3">
        <v>18406.060546875</v>
      </c>
      <c r="F7599" s="3">
        <v>18575.939453125</v>
      </c>
    </row>
    <row r="7600" ht="12.75" customHeight="1">
      <c r="A7600" s="4">
        <v>45448.0</v>
      </c>
      <c r="B7600" s="2" t="s">
        <v>9</v>
      </c>
      <c r="C7600" s="3">
        <v>22128.349609375</v>
      </c>
      <c r="D7600" s="3">
        <v>22670.400390625</v>
      </c>
      <c r="E7600" s="3">
        <v>21791.94921875</v>
      </c>
      <c r="F7600" s="3">
        <v>22620.349609375</v>
      </c>
    </row>
    <row r="7601" ht="12.75" customHeight="1">
      <c r="A7601" s="4">
        <v>45448.0</v>
      </c>
      <c r="B7601" s="2" t="s">
        <v>11</v>
      </c>
      <c r="C7601" s="3">
        <v>38654.08984375</v>
      </c>
      <c r="D7601" s="3">
        <v>38656.41015625</v>
      </c>
      <c r="E7601" s="3">
        <v>38343.98046875</v>
      </c>
      <c r="F7601" s="3">
        <v>38490.171875</v>
      </c>
    </row>
    <row r="7602" ht="12.75" customHeight="1">
      <c r="A7602" s="4">
        <v>45448.0</v>
      </c>
      <c r="B7602" s="2" t="s">
        <v>6</v>
      </c>
      <c r="C7602" s="3">
        <v>5314.47998046875</v>
      </c>
      <c r="D7602" s="3">
        <v>5354.16015625</v>
      </c>
      <c r="E7602" s="3">
        <v>5297.64013671875</v>
      </c>
      <c r="F7602" s="3">
        <v>5354.02978515625</v>
      </c>
    </row>
    <row r="7603" ht="12.75" customHeight="1">
      <c r="A7603" s="4">
        <v>45448.0</v>
      </c>
      <c r="B7603" s="2" t="s">
        <v>10</v>
      </c>
      <c r="C7603" s="3">
        <v>3086.05102539063</v>
      </c>
      <c r="D7603" s="3">
        <v>3092.34594726563</v>
      </c>
      <c r="E7603" s="3">
        <v>3064.73608398438</v>
      </c>
      <c r="F7603" s="3">
        <v>3065.40307617188</v>
      </c>
    </row>
    <row r="7604" ht="12.75" customHeight="1">
      <c r="A7604" s="4">
        <v>45448.0</v>
      </c>
      <c r="B7604" s="2" t="s">
        <v>7</v>
      </c>
      <c r="C7604" s="3">
        <v>72.9000015258789</v>
      </c>
      <c r="D7604" s="3">
        <v>74.3300018310547</v>
      </c>
      <c r="E7604" s="3">
        <v>72.8199996948242</v>
      </c>
      <c r="F7604" s="3">
        <v>74.0699996948242</v>
      </c>
    </row>
    <row r="7605" ht="12.75" customHeight="1">
      <c r="A7605" s="4">
        <v>45449.0</v>
      </c>
      <c r="B7605" s="2" t="s">
        <v>8</v>
      </c>
      <c r="C7605" s="3">
        <v>18576.580078125</v>
      </c>
      <c r="D7605" s="3">
        <v>18784.650390625</v>
      </c>
      <c r="E7605" s="3">
        <v>18576.580078125</v>
      </c>
      <c r="F7605" s="3">
        <v>18652.669921875</v>
      </c>
    </row>
    <row r="7606" ht="12.75" customHeight="1">
      <c r="A7606" s="4">
        <v>45449.0</v>
      </c>
      <c r="B7606" s="2" t="s">
        <v>9</v>
      </c>
      <c r="C7606" s="3">
        <v>22798.599609375</v>
      </c>
      <c r="D7606" s="3">
        <v>22910.150390625</v>
      </c>
      <c r="E7606" s="3">
        <v>22642.599609375</v>
      </c>
      <c r="F7606" s="3">
        <v>22821.400390625</v>
      </c>
    </row>
    <row r="7607" ht="12.75" customHeight="1">
      <c r="A7607" s="4">
        <v>45449.0</v>
      </c>
      <c r="B7607" s="2" t="s">
        <v>11</v>
      </c>
      <c r="C7607" s="3">
        <v>38841.66015625</v>
      </c>
      <c r="D7607" s="3">
        <v>39011.9296875</v>
      </c>
      <c r="E7607" s="3">
        <v>38693.5</v>
      </c>
      <c r="F7607" s="3">
        <v>38703.51171875</v>
      </c>
    </row>
    <row r="7608" ht="12.75" customHeight="1">
      <c r="A7608" s="4">
        <v>45449.0</v>
      </c>
      <c r="B7608" s="2" t="s">
        <v>6</v>
      </c>
      <c r="C7608" s="3">
        <v>5357.7998046875</v>
      </c>
      <c r="D7608" s="3">
        <v>5362.35009765625</v>
      </c>
      <c r="E7608" s="3">
        <v>5335.35986328125</v>
      </c>
      <c r="F7608" s="3">
        <v>5352.9599609375</v>
      </c>
    </row>
    <row r="7609" ht="12.75" customHeight="1">
      <c r="A7609" s="4">
        <v>45449.0</v>
      </c>
      <c r="B7609" s="2" t="s">
        <v>10</v>
      </c>
      <c r="C7609" s="3">
        <v>3069.43896484375</v>
      </c>
      <c r="D7609" s="3">
        <v>3077.67309570313</v>
      </c>
      <c r="E7609" s="3">
        <v>3040.830078125</v>
      </c>
      <c r="F7609" s="3">
        <v>3048.7939453125</v>
      </c>
    </row>
    <row r="7610" ht="12.75" customHeight="1">
      <c r="A7610" s="4">
        <v>45449.0</v>
      </c>
      <c r="B7610" s="2" t="s">
        <v>7</v>
      </c>
      <c r="C7610" s="3">
        <v>74.3000030517578</v>
      </c>
      <c r="D7610" s="3">
        <v>75.7900009155273</v>
      </c>
      <c r="E7610" s="3">
        <v>74.0599975585938</v>
      </c>
      <c r="F7610" s="3">
        <v>75.5500030517578</v>
      </c>
    </row>
    <row r="7611" ht="12.75" customHeight="1">
      <c r="A7611" s="4">
        <v>45450.0</v>
      </c>
      <c r="B7611" s="2" t="s">
        <v>8</v>
      </c>
      <c r="C7611" s="3">
        <v>18649.080078125</v>
      </c>
      <c r="D7611" s="3">
        <v>18649.080078125</v>
      </c>
      <c r="E7611" s="3">
        <v>18424.599609375</v>
      </c>
      <c r="F7611" s="3">
        <v>18557.26953125</v>
      </c>
    </row>
    <row r="7612" ht="12.75" customHeight="1">
      <c r="A7612" s="4">
        <v>45450.0</v>
      </c>
      <c r="B7612" s="2" t="s">
        <v>9</v>
      </c>
      <c r="C7612" s="3">
        <v>22821.849609375</v>
      </c>
      <c r="D7612" s="3">
        <v>23320.19921875</v>
      </c>
      <c r="E7612" s="3">
        <v>22789.05078125</v>
      </c>
      <c r="F7612" s="3">
        <v>23290.150390625</v>
      </c>
    </row>
    <row r="7613" ht="12.75" customHeight="1">
      <c r="A7613" s="4">
        <v>45450.0</v>
      </c>
      <c r="B7613" s="2" t="s">
        <v>11</v>
      </c>
      <c r="C7613" s="3">
        <v>38597.55078125</v>
      </c>
      <c r="D7613" s="3">
        <v>38747.26953125</v>
      </c>
      <c r="E7613" s="3">
        <v>38560.8515625</v>
      </c>
      <c r="F7613" s="3">
        <v>38683.9296875</v>
      </c>
    </row>
    <row r="7614" ht="12.75" customHeight="1">
      <c r="A7614" s="4">
        <v>45450.0</v>
      </c>
      <c r="B7614" s="2" t="s">
        <v>6</v>
      </c>
      <c r="C7614" s="3">
        <v>5343.81005859375</v>
      </c>
      <c r="D7614" s="3">
        <v>5375.080078125</v>
      </c>
      <c r="E7614" s="3">
        <v>5331.330078125</v>
      </c>
      <c r="F7614" s="3">
        <v>5346.990234375</v>
      </c>
    </row>
    <row r="7615" ht="12.75" customHeight="1">
      <c r="A7615" s="4">
        <v>45450.0</v>
      </c>
      <c r="B7615" s="2" t="s">
        <v>10</v>
      </c>
      <c r="C7615" s="3">
        <v>3053.9150390625</v>
      </c>
      <c r="D7615" s="3">
        <v>3065.02490234375</v>
      </c>
      <c r="E7615" s="3">
        <v>3031.0439453125</v>
      </c>
      <c r="F7615" s="3">
        <v>3051.27905273438</v>
      </c>
    </row>
    <row r="7616" ht="12.75" customHeight="1">
      <c r="A7616" s="4">
        <v>45450.0</v>
      </c>
      <c r="B7616" s="2" t="s">
        <v>7</v>
      </c>
      <c r="C7616" s="3">
        <v>75.6699981689453</v>
      </c>
      <c r="D7616" s="3">
        <v>76.25</v>
      </c>
      <c r="E7616" s="3">
        <v>75.2099990844727</v>
      </c>
      <c r="F7616" s="3">
        <v>75.5299987792969</v>
      </c>
    </row>
    <row r="7617" ht="12.75" customHeight="1">
      <c r="A7617" s="4">
        <v>45453.0</v>
      </c>
      <c r="B7617" s="2" t="s">
        <v>8</v>
      </c>
      <c r="C7617" s="3">
        <v>18550.330078125</v>
      </c>
      <c r="D7617" s="3">
        <v>18550.330078125</v>
      </c>
      <c r="E7617" s="3">
        <v>18359.419921875</v>
      </c>
      <c r="F7617" s="3">
        <v>18494.890625</v>
      </c>
    </row>
    <row r="7618" ht="12.75" customHeight="1">
      <c r="A7618" s="4">
        <v>45453.0</v>
      </c>
      <c r="B7618" s="2" t="s">
        <v>9</v>
      </c>
      <c r="C7618" s="3">
        <v>23319.150390625</v>
      </c>
      <c r="D7618" s="3">
        <v>23411.900390625</v>
      </c>
      <c r="E7618" s="3">
        <v>23227.150390625</v>
      </c>
      <c r="F7618" s="3">
        <v>23259.19921875</v>
      </c>
    </row>
    <row r="7619" ht="12.75" customHeight="1">
      <c r="A7619" s="4">
        <v>45453.0</v>
      </c>
      <c r="B7619" s="2" t="s">
        <v>11</v>
      </c>
      <c r="C7619" s="3">
        <v>38689.78125</v>
      </c>
      <c r="D7619" s="3">
        <v>39081.5390625</v>
      </c>
      <c r="E7619" s="3">
        <v>38689.78125</v>
      </c>
      <c r="F7619" s="3">
        <v>39038.16015625</v>
      </c>
    </row>
    <row r="7620" ht="12.75" customHeight="1">
      <c r="A7620" s="4">
        <v>45453.0</v>
      </c>
      <c r="B7620" s="2" t="s">
        <v>6</v>
      </c>
      <c r="C7620" s="3">
        <v>5341.22021484375</v>
      </c>
      <c r="D7620" s="3">
        <v>5365.7900390625</v>
      </c>
      <c r="E7620" s="3">
        <v>5331.52001953125</v>
      </c>
      <c r="F7620" s="3">
        <v>5360.7900390625</v>
      </c>
    </row>
    <row r="7621" ht="12.75" customHeight="1">
      <c r="A7621" s="4">
        <v>45453.0</v>
      </c>
      <c r="B7621" s="2" t="s">
        <v>7</v>
      </c>
      <c r="C7621" s="3">
        <v>75.3499984741211</v>
      </c>
      <c r="D7621" s="3">
        <v>78.2900009155273</v>
      </c>
      <c r="E7621" s="3">
        <v>75.2300033569336</v>
      </c>
      <c r="F7621" s="3">
        <v>77.7399978637695</v>
      </c>
    </row>
    <row r="7622" ht="12.75" customHeight="1">
      <c r="A7622" s="4">
        <v>45454.0</v>
      </c>
      <c r="B7622" s="2" t="s">
        <v>8</v>
      </c>
      <c r="C7622" s="3">
        <v>18497.849609375</v>
      </c>
      <c r="D7622" s="3">
        <v>18543.0390625</v>
      </c>
      <c r="E7622" s="3">
        <v>18281.560546875</v>
      </c>
      <c r="F7622" s="3">
        <v>18369.939453125</v>
      </c>
    </row>
    <row r="7623" ht="12.75" customHeight="1">
      <c r="A7623" s="4">
        <v>45454.0</v>
      </c>
      <c r="B7623" s="2" t="s">
        <v>9</v>
      </c>
      <c r="C7623" s="3">
        <v>23283.75</v>
      </c>
      <c r="D7623" s="3">
        <v>23389.44921875</v>
      </c>
      <c r="E7623" s="3">
        <v>23206.650390625</v>
      </c>
      <c r="F7623" s="3">
        <v>23264.849609375</v>
      </c>
    </row>
    <row r="7624" ht="12.75" customHeight="1">
      <c r="A7624" s="4">
        <v>45454.0</v>
      </c>
      <c r="B7624" s="2" t="s">
        <v>11</v>
      </c>
      <c r="C7624" s="3">
        <v>39175.58984375</v>
      </c>
      <c r="D7624" s="3">
        <v>39336.66015625</v>
      </c>
      <c r="E7624" s="3">
        <v>39074.87890625</v>
      </c>
      <c r="F7624" s="3">
        <v>39134.7890625</v>
      </c>
    </row>
    <row r="7625" ht="12.75" customHeight="1">
      <c r="A7625" s="4">
        <v>45454.0</v>
      </c>
      <c r="B7625" s="2" t="s">
        <v>6</v>
      </c>
      <c r="C7625" s="3">
        <v>5353.0</v>
      </c>
      <c r="D7625" s="3">
        <v>5375.9501953125</v>
      </c>
      <c r="E7625" s="3">
        <v>5327.25</v>
      </c>
      <c r="F7625" s="3">
        <v>5375.31982421875</v>
      </c>
    </row>
    <row r="7626" ht="12.75" customHeight="1">
      <c r="A7626" s="4">
        <v>45454.0</v>
      </c>
      <c r="B7626" s="2" t="s">
        <v>10</v>
      </c>
      <c r="C7626" s="3">
        <v>3042.13403320313</v>
      </c>
      <c r="D7626" s="3">
        <v>3043.19995117188</v>
      </c>
      <c r="E7626" s="3">
        <v>3013.86108398438</v>
      </c>
      <c r="F7626" s="3">
        <v>3028.044921875</v>
      </c>
    </row>
    <row r="7627" ht="12.75" customHeight="1">
      <c r="A7627" s="4">
        <v>45454.0</v>
      </c>
      <c r="B7627" s="2" t="s">
        <v>7</v>
      </c>
      <c r="C7627" s="3">
        <v>78.120002746582</v>
      </c>
      <c r="D7627" s="3">
        <v>78.3600006103516</v>
      </c>
      <c r="E7627" s="3">
        <v>77.2200012207031</v>
      </c>
      <c r="F7627" s="3">
        <v>77.9000015258789</v>
      </c>
    </row>
    <row r="7628" ht="12.75" customHeight="1">
      <c r="A7628" s="4">
        <v>45455.0</v>
      </c>
      <c r="B7628" s="2" t="s">
        <v>8</v>
      </c>
      <c r="C7628" s="3">
        <v>18368.51953125</v>
      </c>
      <c r="D7628" s="3">
        <v>18651.69921875</v>
      </c>
      <c r="E7628" s="3">
        <v>18368.51953125</v>
      </c>
      <c r="F7628" s="3">
        <v>18630.859375</v>
      </c>
    </row>
    <row r="7629" ht="12.75" customHeight="1">
      <c r="A7629" s="4">
        <v>45455.0</v>
      </c>
      <c r="B7629" s="2" t="s">
        <v>9</v>
      </c>
      <c r="C7629" s="3">
        <v>23344.44921875</v>
      </c>
      <c r="D7629" s="3">
        <v>23441.94921875</v>
      </c>
      <c r="E7629" s="3">
        <v>23295.94921875</v>
      </c>
      <c r="F7629" s="3">
        <v>23322.94921875</v>
      </c>
    </row>
    <row r="7630" ht="12.75" customHeight="1">
      <c r="A7630" s="4">
        <v>45455.0</v>
      </c>
      <c r="B7630" s="2" t="s">
        <v>11</v>
      </c>
      <c r="C7630" s="3">
        <v>38865.1484375</v>
      </c>
      <c r="D7630" s="3">
        <v>38945.98828125</v>
      </c>
      <c r="E7630" s="3">
        <v>38809.359375</v>
      </c>
      <c r="F7630" s="3">
        <v>38876.7109375</v>
      </c>
    </row>
    <row r="7631" ht="12.75" customHeight="1">
      <c r="A7631" s="4">
        <v>45455.0</v>
      </c>
      <c r="B7631" s="2" t="s">
        <v>6</v>
      </c>
      <c r="C7631" s="3">
        <v>5409.1298828125</v>
      </c>
      <c r="D7631" s="3">
        <v>5447.25</v>
      </c>
      <c r="E7631" s="3">
        <v>5409.1298828125</v>
      </c>
      <c r="F7631" s="3">
        <v>5421.02978515625</v>
      </c>
    </row>
    <row r="7632" ht="12.75" customHeight="1">
      <c r="A7632" s="4">
        <v>45455.0</v>
      </c>
      <c r="B7632" s="2" t="s">
        <v>10</v>
      </c>
      <c r="C7632" s="3">
        <v>3025.2958984375</v>
      </c>
      <c r="D7632" s="3">
        <v>3042.0419921875</v>
      </c>
      <c r="E7632" s="3">
        <v>3021.30908203125</v>
      </c>
      <c r="F7632" s="3">
        <v>3037.46801757813</v>
      </c>
    </row>
    <row r="7633" ht="12.75" customHeight="1">
      <c r="A7633" s="4">
        <v>45455.0</v>
      </c>
      <c r="B7633" s="2" t="s">
        <v>7</v>
      </c>
      <c r="C7633" s="3">
        <v>78.2200012207031</v>
      </c>
      <c r="D7633" s="3">
        <v>79.3199996948242</v>
      </c>
      <c r="E7633" s="3">
        <v>77.879997253418</v>
      </c>
      <c r="F7633" s="3">
        <v>78.5</v>
      </c>
    </row>
    <row r="7634" ht="12.75" customHeight="1">
      <c r="A7634" s="4">
        <v>45456.0</v>
      </c>
      <c r="B7634" s="2" t="s">
        <v>8</v>
      </c>
      <c r="C7634" s="3">
        <v>18632.009765625</v>
      </c>
      <c r="D7634" s="3">
        <v>18632.009765625</v>
      </c>
      <c r="E7634" s="3">
        <v>18253.419921875</v>
      </c>
      <c r="F7634" s="3">
        <v>18265.6796875</v>
      </c>
    </row>
    <row r="7635" ht="12.75" customHeight="1">
      <c r="A7635" s="4">
        <v>45456.0</v>
      </c>
      <c r="B7635" s="2" t="s">
        <v>9</v>
      </c>
      <c r="C7635" s="3">
        <v>23480.94921875</v>
      </c>
      <c r="D7635" s="3">
        <v>23481.05078125</v>
      </c>
      <c r="E7635" s="3">
        <v>23353.900390625</v>
      </c>
      <c r="F7635" s="3">
        <v>23398.900390625</v>
      </c>
    </row>
    <row r="7636" ht="12.75" customHeight="1">
      <c r="A7636" s="4">
        <v>45456.0</v>
      </c>
      <c r="B7636" s="2" t="s">
        <v>11</v>
      </c>
      <c r="C7636" s="3">
        <v>39182.05859375</v>
      </c>
      <c r="D7636" s="3">
        <v>39252.44140625</v>
      </c>
      <c r="E7636" s="3">
        <v>38689.7890625</v>
      </c>
      <c r="F7636" s="3">
        <v>38720.46875</v>
      </c>
    </row>
    <row r="7637" ht="12.75" customHeight="1">
      <c r="A7637" s="4">
        <v>45456.0</v>
      </c>
      <c r="B7637" s="2" t="s">
        <v>6</v>
      </c>
      <c r="C7637" s="3">
        <v>5441.93017578125</v>
      </c>
      <c r="D7637" s="3">
        <v>5441.93017578125</v>
      </c>
      <c r="E7637" s="3">
        <v>5402.509765625</v>
      </c>
      <c r="F7637" s="3">
        <v>5433.740234375</v>
      </c>
    </row>
    <row r="7638" ht="12.75" customHeight="1">
      <c r="A7638" s="4">
        <v>45456.0</v>
      </c>
      <c r="B7638" s="2" t="s">
        <v>10</v>
      </c>
      <c r="C7638" s="3">
        <v>3038.0859375</v>
      </c>
      <c r="D7638" s="3">
        <v>3040.40209960938</v>
      </c>
      <c r="E7638" s="3">
        <v>3022.82202148438</v>
      </c>
      <c r="F7638" s="3">
        <v>3028.9189453125</v>
      </c>
    </row>
    <row r="7639" ht="12.75" customHeight="1">
      <c r="A7639" s="4">
        <v>45456.0</v>
      </c>
      <c r="B7639" s="2" t="s">
        <v>7</v>
      </c>
      <c r="C7639" s="3">
        <v>78.370002746582</v>
      </c>
      <c r="D7639" s="3">
        <v>78.8899993896484</v>
      </c>
      <c r="E7639" s="3">
        <v>77.6699981689453</v>
      </c>
      <c r="F7639" s="3">
        <v>78.620002746582</v>
      </c>
    </row>
    <row r="7640" ht="12.75" customHeight="1">
      <c r="A7640" s="4">
        <v>45457.0</v>
      </c>
      <c r="B7640" s="2" t="s">
        <v>8</v>
      </c>
      <c r="C7640" s="3">
        <v>18267.6796875</v>
      </c>
      <c r="D7640" s="3">
        <v>18304.7890625</v>
      </c>
      <c r="E7640" s="3">
        <v>17951.169921875</v>
      </c>
      <c r="F7640" s="3">
        <v>18002.01953125</v>
      </c>
    </row>
    <row r="7641" ht="12.75" customHeight="1">
      <c r="A7641" s="4">
        <v>45457.0</v>
      </c>
      <c r="B7641" s="2" t="s">
        <v>9</v>
      </c>
      <c r="C7641" s="3">
        <v>23464.94921875</v>
      </c>
      <c r="D7641" s="3">
        <v>23490.400390625</v>
      </c>
      <c r="E7641" s="3">
        <v>23334.25</v>
      </c>
      <c r="F7641" s="3">
        <v>23465.599609375</v>
      </c>
    </row>
    <row r="7642" ht="12.75" customHeight="1">
      <c r="A7642" s="4">
        <v>45457.0</v>
      </c>
      <c r="B7642" s="2" t="s">
        <v>11</v>
      </c>
      <c r="C7642" s="3">
        <v>38587.5703125</v>
      </c>
      <c r="D7642" s="3">
        <v>39025.69921875</v>
      </c>
      <c r="E7642" s="3">
        <v>38554.75</v>
      </c>
      <c r="F7642" s="3">
        <v>38814.55859375</v>
      </c>
    </row>
    <row r="7643" ht="12.75" customHeight="1">
      <c r="A7643" s="4">
        <v>45457.0</v>
      </c>
      <c r="B7643" s="2" t="s">
        <v>6</v>
      </c>
      <c r="C7643" s="3">
        <v>5424.080078125</v>
      </c>
      <c r="D7643" s="3">
        <v>5432.39013671875</v>
      </c>
      <c r="E7643" s="3">
        <v>5403.75</v>
      </c>
      <c r="F7643" s="3">
        <v>5431.60009765625</v>
      </c>
    </row>
    <row r="7644" ht="12.75" customHeight="1">
      <c r="A7644" s="4">
        <v>45457.0</v>
      </c>
      <c r="B7644" s="2" t="s">
        <v>10</v>
      </c>
      <c r="C7644" s="3">
        <v>3020.958984375</v>
      </c>
      <c r="D7644" s="3">
        <v>3037.90502929688</v>
      </c>
      <c r="E7644" s="3">
        <v>3011.57690429688</v>
      </c>
      <c r="F7644" s="3">
        <v>3032.63305664063</v>
      </c>
    </row>
    <row r="7645" ht="12.75" customHeight="1">
      <c r="A7645" s="4">
        <v>45457.0</v>
      </c>
      <c r="B7645" s="2" t="s">
        <v>7</v>
      </c>
      <c r="C7645" s="3">
        <v>77.9599990844727</v>
      </c>
      <c r="D7645" s="3">
        <v>79.1500015258789</v>
      </c>
      <c r="E7645" s="3">
        <v>77.7300033569336</v>
      </c>
      <c r="F7645" s="3">
        <v>78.4499969482422</v>
      </c>
    </row>
    <row r="7646" ht="12.75" customHeight="1">
      <c r="A7646" s="4">
        <v>45460.0</v>
      </c>
      <c r="B7646" s="2" t="s">
        <v>8</v>
      </c>
      <c r="C7646" s="3">
        <v>18008.23046875</v>
      </c>
      <c r="D7646" s="3">
        <v>18149.330078125</v>
      </c>
      <c r="E7646" s="3">
        <v>17969.5390625</v>
      </c>
      <c r="F7646" s="3">
        <v>18068.2109375</v>
      </c>
    </row>
    <row r="7647" ht="12.75" customHeight="1">
      <c r="A7647" s="4">
        <v>45460.0</v>
      </c>
      <c r="B7647" s="2" t="s">
        <v>11</v>
      </c>
      <c r="C7647" s="3">
        <v>38440.98046875</v>
      </c>
      <c r="D7647" s="3">
        <v>38442.69921875</v>
      </c>
      <c r="E7647" s="3">
        <v>37950.19921875</v>
      </c>
      <c r="F7647" s="3">
        <v>38102.44140625</v>
      </c>
    </row>
    <row r="7648" ht="12.75" customHeight="1">
      <c r="A7648" s="4">
        <v>45460.0</v>
      </c>
      <c r="B7648" s="2" t="s">
        <v>6</v>
      </c>
      <c r="C7648" s="3">
        <v>5431.10986328125</v>
      </c>
      <c r="D7648" s="3">
        <v>5488.5</v>
      </c>
      <c r="E7648" s="3">
        <v>5420.39990234375</v>
      </c>
      <c r="F7648" s="3">
        <v>5473.22998046875</v>
      </c>
    </row>
    <row r="7649" ht="12.75" customHeight="1">
      <c r="A7649" s="4">
        <v>45460.0</v>
      </c>
      <c r="B7649" s="2" t="s">
        <v>10</v>
      </c>
      <c r="C7649" s="3">
        <v>3017.71704101563</v>
      </c>
      <c r="D7649" s="3">
        <v>3026.6240234375</v>
      </c>
      <c r="E7649" s="3">
        <v>3012.044921875</v>
      </c>
      <c r="F7649" s="3">
        <v>3015.89111328125</v>
      </c>
    </row>
    <row r="7650" ht="12.75" customHeight="1">
      <c r="A7650" s="4">
        <v>45460.0</v>
      </c>
      <c r="B7650" s="2" t="s">
        <v>7</v>
      </c>
      <c r="C7650" s="3">
        <v>78.4800033569336</v>
      </c>
      <c r="D7650" s="3">
        <v>80.6600036621094</v>
      </c>
      <c r="E7650" s="3">
        <v>77.9800033569336</v>
      </c>
      <c r="F7650" s="3">
        <v>80.3300018310547</v>
      </c>
    </row>
    <row r="7651" ht="12.75" customHeight="1">
      <c r="A7651" s="4">
        <v>45461.0</v>
      </c>
      <c r="B7651" s="2" t="s">
        <v>8</v>
      </c>
      <c r="C7651" s="3">
        <v>18073.439453125</v>
      </c>
      <c r="D7651" s="3">
        <v>18214.19921875</v>
      </c>
      <c r="E7651" s="3">
        <v>18073.240234375</v>
      </c>
      <c r="F7651" s="3">
        <v>18131.970703125</v>
      </c>
    </row>
    <row r="7652" ht="12.75" customHeight="1">
      <c r="A7652" s="4">
        <v>45461.0</v>
      </c>
      <c r="B7652" s="2" t="s">
        <v>9</v>
      </c>
      <c r="C7652" s="3">
        <v>23570.80078125</v>
      </c>
      <c r="D7652" s="3">
        <v>23579.05078125</v>
      </c>
      <c r="E7652" s="3">
        <v>23499.69921875</v>
      </c>
      <c r="F7652" s="3">
        <v>23557.900390625</v>
      </c>
    </row>
    <row r="7653" ht="12.75" customHeight="1">
      <c r="A7653" s="4">
        <v>45461.0</v>
      </c>
      <c r="B7653" s="2" t="s">
        <v>11</v>
      </c>
      <c r="C7653" s="3">
        <v>38433.48046875</v>
      </c>
      <c r="D7653" s="3">
        <v>38519.01953125</v>
      </c>
      <c r="E7653" s="3">
        <v>38332.890625</v>
      </c>
      <c r="F7653" s="3">
        <v>38482.109375</v>
      </c>
    </row>
    <row r="7654" ht="12.75" customHeight="1">
      <c r="A7654" s="4">
        <v>45461.0</v>
      </c>
      <c r="B7654" s="2" t="s">
        <v>6</v>
      </c>
      <c r="C7654" s="3">
        <v>5476.14990234375</v>
      </c>
      <c r="D7654" s="3">
        <v>5490.3798828125</v>
      </c>
      <c r="E7654" s="3">
        <v>5471.31982421875</v>
      </c>
      <c r="F7654" s="3">
        <v>5487.02978515625</v>
      </c>
    </row>
    <row r="7655" ht="12.75" customHeight="1">
      <c r="A7655" s="4">
        <v>45461.0</v>
      </c>
      <c r="B7655" s="2" t="s">
        <v>10</v>
      </c>
      <c r="C7655" s="3">
        <v>3015.07104492188</v>
      </c>
      <c r="D7655" s="3">
        <v>3031.97607421875</v>
      </c>
      <c r="E7655" s="3">
        <v>3012.52294921875</v>
      </c>
      <c r="F7655" s="3">
        <v>3030.24609375</v>
      </c>
    </row>
    <row r="7656" ht="12.75" customHeight="1">
      <c r="A7656" s="4">
        <v>45461.0</v>
      </c>
      <c r="B7656" s="2" t="s">
        <v>7</v>
      </c>
      <c r="C7656" s="3">
        <v>80.4300003051758</v>
      </c>
      <c r="D7656" s="3">
        <v>81.6699981689453</v>
      </c>
      <c r="E7656" s="3">
        <v>79.7699966430664</v>
      </c>
      <c r="F7656" s="3">
        <v>81.5699996948242</v>
      </c>
    </row>
    <row r="7657" ht="12.75" customHeight="1">
      <c r="A7657" s="4">
        <v>45462.0</v>
      </c>
      <c r="B7657" s="2" t="s">
        <v>8</v>
      </c>
      <c r="C7657" s="3">
        <v>18131.349609375</v>
      </c>
      <c r="D7657" s="3">
        <v>18148.009765625</v>
      </c>
      <c r="E7657" s="3">
        <v>18055.630859375</v>
      </c>
      <c r="F7657" s="3">
        <v>18067.91015625</v>
      </c>
    </row>
    <row r="7658" ht="12.75" customHeight="1">
      <c r="A7658" s="4">
        <v>45462.0</v>
      </c>
      <c r="B7658" s="2" t="s">
        <v>9</v>
      </c>
      <c r="C7658" s="3">
        <v>23629.849609375</v>
      </c>
      <c r="D7658" s="3">
        <v>23664.0</v>
      </c>
      <c r="E7658" s="3">
        <v>23412.900390625</v>
      </c>
      <c r="F7658" s="3">
        <v>23516.0</v>
      </c>
    </row>
    <row r="7659" ht="12.75" customHeight="1">
      <c r="A7659" s="4">
        <v>45462.0</v>
      </c>
      <c r="B7659" s="2" t="s">
        <v>11</v>
      </c>
      <c r="C7659" s="3">
        <v>38653.91015625</v>
      </c>
      <c r="D7659" s="3">
        <v>38797.96875</v>
      </c>
      <c r="E7659" s="3">
        <v>38453.41015625</v>
      </c>
      <c r="F7659" s="3">
        <v>38570.76171875</v>
      </c>
    </row>
    <row r="7660" ht="12.75" customHeight="1">
      <c r="A7660" s="4">
        <v>45462.0</v>
      </c>
      <c r="B7660" s="2" t="s">
        <v>10</v>
      </c>
      <c r="C7660" s="3">
        <v>3029.09912109375</v>
      </c>
      <c r="D7660" s="3">
        <v>3030.22607421875</v>
      </c>
      <c r="E7660" s="3">
        <v>3015.32592773438</v>
      </c>
      <c r="F7660" s="3">
        <v>3018.04907226563</v>
      </c>
    </row>
    <row r="7661" ht="12.75" customHeight="1">
      <c r="A7661" s="4">
        <v>45463.0</v>
      </c>
      <c r="B7661" s="2" t="s">
        <v>8</v>
      </c>
      <c r="C7661" s="3">
        <v>18068.669921875</v>
      </c>
      <c r="D7661" s="3">
        <v>18254.1796875</v>
      </c>
      <c r="E7661" s="3">
        <v>18068.580078125</v>
      </c>
      <c r="F7661" s="3">
        <v>18254.1796875</v>
      </c>
    </row>
    <row r="7662" ht="12.75" customHeight="1">
      <c r="A7662" s="4">
        <v>45463.0</v>
      </c>
      <c r="B7662" s="2" t="s">
        <v>9</v>
      </c>
      <c r="C7662" s="3">
        <v>23586.150390625</v>
      </c>
      <c r="D7662" s="3">
        <v>23624.0</v>
      </c>
      <c r="E7662" s="3">
        <v>23442.599609375</v>
      </c>
      <c r="F7662" s="3">
        <v>23567.0</v>
      </c>
    </row>
    <row r="7663" ht="12.75" customHeight="1">
      <c r="A7663" s="4">
        <v>45463.0</v>
      </c>
      <c r="B7663" s="2" t="s">
        <v>11</v>
      </c>
      <c r="C7663" s="3">
        <v>38410.3203125</v>
      </c>
      <c r="D7663" s="3">
        <v>38637.62109375</v>
      </c>
      <c r="E7663" s="3">
        <v>38263.078125</v>
      </c>
      <c r="F7663" s="3">
        <v>38633.01953125</v>
      </c>
    </row>
    <row r="7664" ht="12.75" customHeight="1">
      <c r="A7664" s="4">
        <v>45463.0</v>
      </c>
      <c r="B7664" s="2" t="s">
        <v>6</v>
      </c>
      <c r="C7664" s="3">
        <v>5499.990234375</v>
      </c>
      <c r="D7664" s="3">
        <v>5505.52978515625</v>
      </c>
      <c r="E7664" s="3">
        <v>5455.56005859375</v>
      </c>
      <c r="F7664" s="3">
        <v>5473.169921875</v>
      </c>
    </row>
    <row r="7665" ht="12.75" customHeight="1">
      <c r="A7665" s="4">
        <v>45463.0</v>
      </c>
      <c r="B7665" s="2" t="s">
        <v>10</v>
      </c>
      <c r="C7665" s="3">
        <v>3015.72192382813</v>
      </c>
      <c r="D7665" s="3">
        <v>3028.51391601563</v>
      </c>
      <c r="E7665" s="3">
        <v>3001.76806640625</v>
      </c>
      <c r="F7665" s="3">
        <v>3005.43701171875</v>
      </c>
    </row>
    <row r="7666" ht="12.75" customHeight="1">
      <c r="A7666" s="4">
        <v>45463.0</v>
      </c>
      <c r="B7666" s="2" t="s">
        <v>7</v>
      </c>
      <c r="C7666" s="3">
        <v>81.5199966430664</v>
      </c>
      <c r="D7666" s="3">
        <v>82.4100036621094</v>
      </c>
      <c r="E7666" s="3">
        <v>81.129997253418</v>
      </c>
      <c r="F7666" s="3">
        <v>82.1699981689453</v>
      </c>
    </row>
    <row r="7667" ht="12.75" customHeight="1">
      <c r="A7667" s="4">
        <v>45464.0</v>
      </c>
      <c r="B7667" s="2" t="s">
        <v>8</v>
      </c>
      <c r="C7667" s="3">
        <v>18254.5703125</v>
      </c>
      <c r="D7667" s="3">
        <v>18257.939453125</v>
      </c>
      <c r="E7667" s="3">
        <v>18090.0390625</v>
      </c>
      <c r="F7667" s="3">
        <v>18163.51953125</v>
      </c>
    </row>
    <row r="7668" ht="12.75" customHeight="1">
      <c r="A7668" s="4">
        <v>45464.0</v>
      </c>
      <c r="B7668" s="2" t="s">
        <v>9</v>
      </c>
      <c r="C7668" s="3">
        <v>23661.150390625</v>
      </c>
      <c r="D7668" s="3">
        <v>23667.099609375</v>
      </c>
      <c r="E7668" s="3">
        <v>23398.19921875</v>
      </c>
      <c r="F7668" s="3">
        <v>23501.099609375</v>
      </c>
    </row>
    <row r="7669" ht="12.75" customHeight="1">
      <c r="A7669" s="4">
        <v>45464.0</v>
      </c>
      <c r="B7669" s="2" t="s">
        <v>11</v>
      </c>
      <c r="C7669" s="3">
        <v>38608.66015625</v>
      </c>
      <c r="D7669" s="3">
        <v>38795.6796875</v>
      </c>
      <c r="E7669" s="3">
        <v>38532.12890625</v>
      </c>
      <c r="F7669" s="3">
        <v>38596.46875</v>
      </c>
    </row>
    <row r="7670" ht="12.75" customHeight="1">
      <c r="A7670" s="4">
        <v>45464.0</v>
      </c>
      <c r="B7670" s="2" t="s">
        <v>6</v>
      </c>
      <c r="C7670" s="3">
        <v>5466.77001953125</v>
      </c>
      <c r="D7670" s="3">
        <v>5478.31005859375</v>
      </c>
      <c r="E7670" s="3">
        <v>5452.02978515625</v>
      </c>
      <c r="F7670" s="3">
        <v>5464.6201171875</v>
      </c>
    </row>
    <row r="7671" ht="12.75" customHeight="1">
      <c r="A7671" s="4">
        <v>45464.0</v>
      </c>
      <c r="B7671" s="2" t="s">
        <v>10</v>
      </c>
      <c r="C7671" s="3">
        <v>2998.24096679688</v>
      </c>
      <c r="D7671" s="3">
        <v>3011.9140625</v>
      </c>
      <c r="E7671" s="3">
        <v>2985.92895507813</v>
      </c>
      <c r="F7671" s="3">
        <v>2998.13793945313</v>
      </c>
    </row>
    <row r="7672" ht="12.75" customHeight="1">
      <c r="A7672" s="4">
        <v>45464.0</v>
      </c>
      <c r="B7672" s="2" t="s">
        <v>7</v>
      </c>
      <c r="C7672" s="3">
        <v>81.2699966430664</v>
      </c>
      <c r="D7672" s="3">
        <v>81.7900009155273</v>
      </c>
      <c r="E7672" s="3">
        <v>80.3499984741211</v>
      </c>
      <c r="F7672" s="3">
        <v>80.7300033569336</v>
      </c>
    </row>
    <row r="7673" ht="12.75" customHeight="1">
      <c r="A7673" s="4">
        <v>45467.0</v>
      </c>
      <c r="B7673" s="2" t="s">
        <v>8</v>
      </c>
      <c r="C7673" s="3">
        <v>18165.5390625</v>
      </c>
      <c r="D7673" s="3">
        <v>18354.7109375</v>
      </c>
      <c r="E7673" s="3">
        <v>18165.5390625</v>
      </c>
      <c r="F7673" s="3">
        <v>18325.580078125</v>
      </c>
    </row>
    <row r="7674" ht="12.75" customHeight="1">
      <c r="A7674" s="4">
        <v>45467.0</v>
      </c>
      <c r="B7674" s="2" t="s">
        <v>9</v>
      </c>
      <c r="C7674" s="3">
        <v>23382.30078125</v>
      </c>
      <c r="D7674" s="3">
        <v>23558.099609375</v>
      </c>
      <c r="E7674" s="3">
        <v>23350.0</v>
      </c>
      <c r="F7674" s="3">
        <v>23537.849609375</v>
      </c>
    </row>
    <row r="7675" ht="12.75" customHeight="1">
      <c r="A7675" s="4">
        <v>45467.0</v>
      </c>
      <c r="B7675" s="2" t="s">
        <v>11</v>
      </c>
      <c r="C7675" s="3">
        <v>38497.421875</v>
      </c>
      <c r="D7675" s="3">
        <v>38905.46875</v>
      </c>
      <c r="E7675" s="3">
        <v>38416.0703125</v>
      </c>
      <c r="F7675" s="3">
        <v>38804.6484375</v>
      </c>
    </row>
    <row r="7676" ht="12.75" customHeight="1">
      <c r="A7676" s="4">
        <v>45467.0</v>
      </c>
      <c r="B7676" s="2" t="s">
        <v>6</v>
      </c>
      <c r="C7676" s="3">
        <v>5459.580078125</v>
      </c>
      <c r="D7676" s="3">
        <v>5490.66015625</v>
      </c>
      <c r="E7676" s="3">
        <v>5447.58984375</v>
      </c>
      <c r="F7676" s="3">
        <v>5447.8701171875</v>
      </c>
    </row>
    <row r="7677" ht="12.75" customHeight="1">
      <c r="A7677" s="4">
        <v>45467.0</v>
      </c>
      <c r="B7677" s="2" t="s">
        <v>10</v>
      </c>
      <c r="C7677" s="3">
        <v>2982.82592773438</v>
      </c>
      <c r="D7677" s="3">
        <v>2990.64306640625</v>
      </c>
      <c r="E7677" s="3">
        <v>2960.126953125</v>
      </c>
      <c r="F7677" s="3">
        <v>2963.09912109375</v>
      </c>
    </row>
    <row r="7678" ht="12.75" customHeight="1">
      <c r="A7678" s="4">
        <v>45467.0</v>
      </c>
      <c r="B7678" s="2" t="s">
        <v>7</v>
      </c>
      <c r="C7678" s="3">
        <v>80.4499969482422</v>
      </c>
      <c r="D7678" s="3">
        <v>81.7799987792969</v>
      </c>
      <c r="E7678" s="3">
        <v>80.2300033569336</v>
      </c>
      <c r="F7678" s="3">
        <v>81.629997253418</v>
      </c>
    </row>
    <row r="7679" ht="12.75" customHeight="1">
      <c r="A7679" s="4">
        <v>45468.0</v>
      </c>
      <c r="B7679" s="2" t="s">
        <v>8</v>
      </c>
      <c r="C7679" s="3">
        <v>18300.419921875</v>
      </c>
      <c r="D7679" s="3">
        <v>18307.609375</v>
      </c>
      <c r="E7679" s="3">
        <v>18075.75</v>
      </c>
      <c r="F7679" s="3">
        <v>18177.619140625</v>
      </c>
    </row>
    <row r="7680" ht="12.75" customHeight="1">
      <c r="A7680" s="4">
        <v>45468.0</v>
      </c>
      <c r="B7680" s="2" t="s">
        <v>9</v>
      </c>
      <c r="C7680" s="3">
        <v>23577.099609375</v>
      </c>
      <c r="D7680" s="3">
        <v>23754.150390625</v>
      </c>
      <c r="E7680" s="3">
        <v>23562.05078125</v>
      </c>
      <c r="F7680" s="3">
        <v>23721.30078125</v>
      </c>
    </row>
    <row r="7681" ht="12.75" customHeight="1">
      <c r="A7681" s="4">
        <v>45468.0</v>
      </c>
      <c r="B7681" s="2" t="s">
        <v>11</v>
      </c>
      <c r="C7681" s="3">
        <v>38833.8984375</v>
      </c>
      <c r="D7681" s="3">
        <v>39215.0703125</v>
      </c>
      <c r="E7681" s="3">
        <v>38758.0703125</v>
      </c>
      <c r="F7681" s="3">
        <v>39173.1484375</v>
      </c>
    </row>
    <row r="7682" ht="12.75" customHeight="1">
      <c r="A7682" s="4">
        <v>45468.0</v>
      </c>
      <c r="B7682" s="2" t="s">
        <v>6</v>
      </c>
      <c r="C7682" s="3">
        <v>5460.72998046875</v>
      </c>
      <c r="D7682" s="3">
        <v>5472.8798828125</v>
      </c>
      <c r="E7682" s="3">
        <v>5446.56005859375</v>
      </c>
      <c r="F7682" s="3">
        <v>5469.2998046875</v>
      </c>
    </row>
    <row r="7683" ht="12.75" customHeight="1">
      <c r="A7683" s="4">
        <v>45468.0</v>
      </c>
      <c r="B7683" s="2" t="s">
        <v>10</v>
      </c>
      <c r="C7683" s="3">
        <v>2962.76489257813</v>
      </c>
      <c r="D7683" s="3">
        <v>2971.65307617188</v>
      </c>
      <c r="E7683" s="3">
        <v>2935.5380859375</v>
      </c>
      <c r="F7683" s="3">
        <v>2949.99609375</v>
      </c>
    </row>
    <row r="7684" ht="12.75" customHeight="1">
      <c r="A7684" s="4">
        <v>45468.0</v>
      </c>
      <c r="B7684" s="2" t="s">
        <v>7</v>
      </c>
      <c r="C7684" s="3">
        <v>81.6999969482422</v>
      </c>
      <c r="D7684" s="3">
        <v>81.9000015258789</v>
      </c>
      <c r="E7684" s="3">
        <v>80.5500030517578</v>
      </c>
      <c r="F7684" s="3">
        <v>80.8300018310547</v>
      </c>
    </row>
    <row r="7685" ht="12.75" customHeight="1">
      <c r="A7685" s="4">
        <v>45469.0</v>
      </c>
      <c r="B7685" s="2" t="s">
        <v>8</v>
      </c>
      <c r="C7685" s="3">
        <v>18176.80078125</v>
      </c>
      <c r="D7685" s="3">
        <v>18363.390625</v>
      </c>
      <c r="E7685" s="3">
        <v>18045.5390625</v>
      </c>
      <c r="F7685" s="3">
        <v>18155.240234375</v>
      </c>
    </row>
    <row r="7686" ht="12.75" customHeight="1">
      <c r="A7686" s="4">
        <v>45469.0</v>
      </c>
      <c r="B7686" s="2" t="s">
        <v>9</v>
      </c>
      <c r="C7686" s="3">
        <v>23723.099609375</v>
      </c>
      <c r="D7686" s="3">
        <v>23889.900390625</v>
      </c>
      <c r="E7686" s="3">
        <v>23670.44921875</v>
      </c>
      <c r="F7686" s="3">
        <v>23868.80078125</v>
      </c>
    </row>
    <row r="7687" ht="12.75" customHeight="1">
      <c r="A7687" s="4">
        <v>45469.0</v>
      </c>
      <c r="B7687" s="2" t="s">
        <v>11</v>
      </c>
      <c r="C7687" s="3">
        <v>39364.73046875</v>
      </c>
      <c r="D7687" s="3">
        <v>39788.62890625</v>
      </c>
      <c r="E7687" s="3">
        <v>39233.55859375</v>
      </c>
      <c r="F7687" s="3">
        <v>39667.0703125</v>
      </c>
    </row>
    <row r="7688" ht="12.75" customHeight="1">
      <c r="A7688" s="4">
        <v>45469.0</v>
      </c>
      <c r="B7688" s="2" t="s">
        <v>6</v>
      </c>
      <c r="C7688" s="3">
        <v>5460.7099609375</v>
      </c>
      <c r="D7688" s="3">
        <v>5483.14013671875</v>
      </c>
      <c r="E7688" s="3">
        <v>5451.8701171875</v>
      </c>
      <c r="F7688" s="3">
        <v>5477.89990234375</v>
      </c>
    </row>
    <row r="7689" ht="12.75" customHeight="1">
      <c r="A7689" s="4">
        <v>45469.0</v>
      </c>
      <c r="B7689" s="2" t="s">
        <v>10</v>
      </c>
      <c r="C7689" s="3">
        <v>2943.44702148438</v>
      </c>
      <c r="D7689" s="3">
        <v>2976.6689453125</v>
      </c>
      <c r="E7689" s="3">
        <v>2933.330078125</v>
      </c>
      <c r="F7689" s="3">
        <v>2972.52490234375</v>
      </c>
    </row>
    <row r="7690" ht="12.75" customHeight="1">
      <c r="A7690" s="4">
        <v>45469.0</v>
      </c>
      <c r="B7690" s="2" t="s">
        <v>7</v>
      </c>
      <c r="C7690" s="3">
        <v>80.7200012207031</v>
      </c>
      <c r="D7690" s="3">
        <v>81.629997253418</v>
      </c>
      <c r="E7690" s="3">
        <v>80.1800003051758</v>
      </c>
      <c r="F7690" s="3">
        <v>80.9000015258789</v>
      </c>
    </row>
    <row r="7691" ht="12.75" customHeight="1">
      <c r="A7691" s="4">
        <v>45470.0</v>
      </c>
      <c r="B7691" s="2" t="s">
        <v>8</v>
      </c>
      <c r="C7691" s="3">
        <v>18154.970703125</v>
      </c>
      <c r="D7691" s="3">
        <v>18265.51953125</v>
      </c>
      <c r="E7691" s="3">
        <v>18141.279296875</v>
      </c>
      <c r="F7691" s="3">
        <v>18210.55078125</v>
      </c>
    </row>
    <row r="7692" ht="12.75" customHeight="1">
      <c r="A7692" s="4">
        <v>45470.0</v>
      </c>
      <c r="B7692" s="2" t="s">
        <v>9</v>
      </c>
      <c r="C7692" s="3">
        <v>23881.55078125</v>
      </c>
      <c r="D7692" s="3">
        <v>24087.44921875</v>
      </c>
      <c r="E7692" s="3">
        <v>23805.400390625</v>
      </c>
      <c r="F7692" s="3">
        <v>24044.5</v>
      </c>
    </row>
    <row r="7693" ht="12.75" customHeight="1">
      <c r="A7693" s="4">
        <v>45470.0</v>
      </c>
      <c r="B7693" s="2" t="s">
        <v>11</v>
      </c>
      <c r="C7693" s="3">
        <v>39434.46875</v>
      </c>
      <c r="D7693" s="3">
        <v>39439.23828125</v>
      </c>
      <c r="E7693" s="3">
        <v>39193.51171875</v>
      </c>
      <c r="F7693" s="3">
        <v>39341.5390625</v>
      </c>
    </row>
    <row r="7694" ht="12.75" customHeight="1">
      <c r="A7694" s="4">
        <v>45470.0</v>
      </c>
      <c r="B7694" s="2" t="s">
        <v>6</v>
      </c>
      <c r="C7694" s="3">
        <v>5473.58984375</v>
      </c>
      <c r="D7694" s="3">
        <v>5490.81005859375</v>
      </c>
      <c r="E7694" s="3">
        <v>5467.5400390625</v>
      </c>
      <c r="F7694" s="3">
        <v>5482.8701171875</v>
      </c>
    </row>
    <row r="7695" ht="12.75" customHeight="1">
      <c r="A7695" s="4">
        <v>45470.0</v>
      </c>
      <c r="B7695" s="2" t="s">
        <v>10</v>
      </c>
      <c r="C7695" s="3">
        <v>2962.69604492188</v>
      </c>
      <c r="D7695" s="3">
        <v>2963.06396484375</v>
      </c>
      <c r="E7695" s="3">
        <v>2944.89794921875</v>
      </c>
      <c r="F7695" s="3">
        <v>2945.85205078125</v>
      </c>
    </row>
    <row r="7696" ht="12.75" customHeight="1">
      <c r="A7696" s="4">
        <v>45470.0</v>
      </c>
      <c r="B7696" s="2" t="s">
        <v>7</v>
      </c>
      <c r="C7696" s="3">
        <v>80.8600006103516</v>
      </c>
      <c r="D7696" s="3">
        <v>82.0400009155273</v>
      </c>
      <c r="E7696" s="3">
        <v>80.5100021362305</v>
      </c>
      <c r="F7696" s="3">
        <v>81.7399978637695</v>
      </c>
    </row>
    <row r="7697" ht="12.75" customHeight="1">
      <c r="A7697" s="4">
        <v>45471.0</v>
      </c>
      <c r="B7697" s="2" t="s">
        <v>8</v>
      </c>
      <c r="C7697" s="3">
        <v>18211.970703125</v>
      </c>
      <c r="D7697" s="3">
        <v>18352.650390625</v>
      </c>
      <c r="E7697" s="3">
        <v>18198.099609375</v>
      </c>
      <c r="F7697" s="3">
        <v>18235.44921875</v>
      </c>
    </row>
    <row r="7698" ht="12.75" customHeight="1">
      <c r="A7698" s="4">
        <v>45471.0</v>
      </c>
      <c r="B7698" s="2" t="s">
        <v>9</v>
      </c>
      <c r="C7698" s="3">
        <v>24085.900390625</v>
      </c>
      <c r="D7698" s="3">
        <v>24174.0</v>
      </c>
      <c r="E7698" s="3">
        <v>23985.80078125</v>
      </c>
      <c r="F7698" s="3">
        <v>24010.599609375</v>
      </c>
    </row>
    <row r="7699" ht="12.75" customHeight="1">
      <c r="A7699" s="4">
        <v>45471.0</v>
      </c>
      <c r="B7699" s="2" t="s">
        <v>11</v>
      </c>
      <c r="C7699" s="3">
        <v>39593.01171875</v>
      </c>
      <c r="D7699" s="3">
        <v>39783.69921875</v>
      </c>
      <c r="E7699" s="3">
        <v>39485.73046875</v>
      </c>
      <c r="F7699" s="3">
        <v>39583.078125</v>
      </c>
    </row>
    <row r="7700" ht="12.75" customHeight="1">
      <c r="A7700" s="4">
        <v>45471.0</v>
      </c>
      <c r="B7700" s="2" t="s">
        <v>6</v>
      </c>
      <c r="C7700" s="3">
        <v>5488.47998046875</v>
      </c>
      <c r="D7700" s="3">
        <v>5523.64013671875</v>
      </c>
      <c r="E7700" s="3">
        <v>5451.1201171875</v>
      </c>
      <c r="F7700" s="3">
        <v>5460.47998046875</v>
      </c>
    </row>
    <row r="7701" ht="12.75" customHeight="1">
      <c r="A7701" s="4">
        <v>45471.0</v>
      </c>
      <c r="B7701" s="2" t="s">
        <v>10</v>
      </c>
      <c r="C7701" s="3">
        <v>2940.30297851563</v>
      </c>
      <c r="D7701" s="3">
        <v>2985.46801757813</v>
      </c>
      <c r="E7701" s="3">
        <v>2939.98388671875</v>
      </c>
      <c r="F7701" s="3">
        <v>2967.40307617188</v>
      </c>
    </row>
    <row r="7702" ht="12.75" customHeight="1">
      <c r="A7702" s="4">
        <v>45471.0</v>
      </c>
      <c r="B7702" s="2" t="s">
        <v>7</v>
      </c>
      <c r="C7702" s="3">
        <v>81.8600006103516</v>
      </c>
      <c r="D7702" s="3">
        <v>82.7200012207031</v>
      </c>
      <c r="E7702" s="3">
        <v>80.9700012207031</v>
      </c>
      <c r="F7702" s="3">
        <v>81.5400009155273</v>
      </c>
    </row>
    <row r="7703" ht="12.75" customHeight="1">
      <c r="A7703" s="4">
        <v>45474.0</v>
      </c>
      <c r="B7703" s="2" t="s">
        <v>8</v>
      </c>
      <c r="C7703" s="3">
        <v>18236.349609375</v>
      </c>
      <c r="D7703" s="3">
        <v>18460.720703125</v>
      </c>
      <c r="E7703" s="3">
        <v>18236.26953125</v>
      </c>
      <c r="F7703" s="3">
        <v>18290.66015625</v>
      </c>
    </row>
    <row r="7704" ht="12.75" customHeight="1">
      <c r="A7704" s="4">
        <v>45474.0</v>
      </c>
      <c r="B7704" s="2" t="s">
        <v>9</v>
      </c>
      <c r="C7704" s="3">
        <v>23992.94921875</v>
      </c>
      <c r="D7704" s="3">
        <v>24164.0</v>
      </c>
      <c r="E7704" s="3">
        <v>23992.69921875</v>
      </c>
      <c r="F7704" s="3">
        <v>24141.94921875</v>
      </c>
    </row>
    <row r="7705" ht="12.75" customHeight="1">
      <c r="A7705" s="4">
        <v>45474.0</v>
      </c>
      <c r="B7705" s="2" t="s">
        <v>11</v>
      </c>
      <c r="C7705" s="3">
        <v>39839.8203125</v>
      </c>
      <c r="D7705" s="3">
        <v>39942.69140625</v>
      </c>
      <c r="E7705" s="3">
        <v>39537.1015625</v>
      </c>
      <c r="F7705" s="3">
        <v>39631.05859375</v>
      </c>
    </row>
    <row r="7706" ht="12.75" customHeight="1">
      <c r="A7706" s="4">
        <v>45474.0</v>
      </c>
      <c r="B7706" s="2" t="s">
        <v>6</v>
      </c>
      <c r="C7706" s="3">
        <v>5471.080078125</v>
      </c>
      <c r="D7706" s="3">
        <v>5479.5498046875</v>
      </c>
      <c r="E7706" s="3">
        <v>5446.52978515625</v>
      </c>
      <c r="F7706" s="3">
        <v>5475.08984375</v>
      </c>
    </row>
    <row r="7707" ht="12.75" customHeight="1">
      <c r="A7707" s="4">
        <v>45474.0</v>
      </c>
      <c r="B7707" s="2" t="s">
        <v>10</v>
      </c>
      <c r="C7707" s="3">
        <v>2965.2451171875</v>
      </c>
      <c r="D7707" s="3">
        <v>2996.40893554688</v>
      </c>
      <c r="E7707" s="3">
        <v>2961.85595703125</v>
      </c>
      <c r="F7707" s="3">
        <v>2994.72998046875</v>
      </c>
    </row>
    <row r="7708" ht="12.75" customHeight="1">
      <c r="A7708" s="4">
        <v>45474.0</v>
      </c>
      <c r="B7708" s="2" t="s">
        <v>7</v>
      </c>
      <c r="C7708" s="3">
        <v>81.4499969482422</v>
      </c>
      <c r="D7708" s="3">
        <v>83.6399993896484</v>
      </c>
      <c r="E7708" s="3">
        <v>81.379997253418</v>
      </c>
      <c r="F7708" s="3">
        <v>83.379997253418</v>
      </c>
    </row>
    <row r="7709" ht="12.75" customHeight="1">
      <c r="A7709" s="4">
        <v>45475.0</v>
      </c>
      <c r="B7709" s="2" t="s">
        <v>8</v>
      </c>
      <c r="C7709" s="3">
        <v>18286.859375</v>
      </c>
      <c r="D7709" s="3">
        <v>18286.859375</v>
      </c>
      <c r="E7709" s="3">
        <v>18030.490234375</v>
      </c>
      <c r="F7709" s="3">
        <v>18164.060546875</v>
      </c>
    </row>
    <row r="7710" ht="12.75" customHeight="1">
      <c r="A7710" s="4">
        <v>45475.0</v>
      </c>
      <c r="B7710" s="2" t="s">
        <v>9</v>
      </c>
      <c r="C7710" s="3">
        <v>24228.75</v>
      </c>
      <c r="D7710" s="3">
        <v>24236.349609375</v>
      </c>
      <c r="E7710" s="3">
        <v>24056.400390625</v>
      </c>
      <c r="F7710" s="3">
        <v>24123.849609375</v>
      </c>
    </row>
    <row r="7711" ht="12.75" customHeight="1">
      <c r="A7711" s="4">
        <v>45475.0</v>
      </c>
      <c r="B7711" s="2" t="s">
        <v>11</v>
      </c>
      <c r="C7711" s="3">
        <v>39543.609375</v>
      </c>
      <c r="D7711" s="3">
        <v>40113.48046875</v>
      </c>
      <c r="E7711" s="3">
        <v>39457.62109375</v>
      </c>
      <c r="F7711" s="3">
        <v>40074.69140625</v>
      </c>
    </row>
    <row r="7712" ht="12.75" customHeight="1">
      <c r="A7712" s="4">
        <v>45475.0</v>
      </c>
      <c r="B7712" s="2" t="s">
        <v>6</v>
      </c>
      <c r="C7712" s="3">
        <v>5461.83984375</v>
      </c>
      <c r="D7712" s="3">
        <v>5509.68994140625</v>
      </c>
      <c r="E7712" s="3">
        <v>5458.43017578125</v>
      </c>
      <c r="F7712" s="3">
        <v>5509.009765625</v>
      </c>
    </row>
    <row r="7713" ht="12.75" customHeight="1">
      <c r="A7713" s="4">
        <v>45475.0</v>
      </c>
      <c r="B7713" s="2" t="s">
        <v>10</v>
      </c>
      <c r="C7713" s="3">
        <v>2992.85595703125</v>
      </c>
      <c r="D7713" s="3">
        <v>3004.98706054688</v>
      </c>
      <c r="E7713" s="3">
        <v>2989.46997070313</v>
      </c>
      <c r="F7713" s="3">
        <v>2997.01098632813</v>
      </c>
    </row>
    <row r="7714" ht="12.75" customHeight="1">
      <c r="A7714" s="4">
        <v>45475.0</v>
      </c>
      <c r="B7714" s="2" t="s">
        <v>7</v>
      </c>
      <c r="C7714" s="3">
        <v>83.4300003051758</v>
      </c>
      <c r="D7714" s="3">
        <v>84.379997253418</v>
      </c>
      <c r="E7714" s="3">
        <v>82.7200012207031</v>
      </c>
      <c r="F7714" s="3">
        <v>82.8099975585938</v>
      </c>
    </row>
    <row r="7715" ht="12.75" customHeight="1">
      <c r="A7715" s="4">
        <v>45476.0</v>
      </c>
      <c r="B7715" s="2" t="s">
        <v>8</v>
      </c>
      <c r="C7715" s="3">
        <v>18181.7109375</v>
      </c>
      <c r="D7715" s="3">
        <v>18395.599609375</v>
      </c>
      <c r="E7715" s="3">
        <v>18181.7109375</v>
      </c>
      <c r="F7715" s="3">
        <v>18374.529296875</v>
      </c>
    </row>
    <row r="7716" ht="12.75" customHeight="1">
      <c r="A7716" s="4">
        <v>45476.0</v>
      </c>
      <c r="B7716" s="2" t="s">
        <v>9</v>
      </c>
      <c r="C7716" s="3">
        <v>24291.75</v>
      </c>
      <c r="D7716" s="3">
        <v>24309.150390625</v>
      </c>
      <c r="E7716" s="3">
        <v>24207.099609375</v>
      </c>
      <c r="F7716" s="3">
        <v>24286.5</v>
      </c>
    </row>
    <row r="7717" ht="12.75" customHeight="1">
      <c r="A7717" s="4">
        <v>45476.0</v>
      </c>
      <c r="B7717" s="2" t="s">
        <v>11</v>
      </c>
      <c r="C7717" s="3">
        <v>40225.828125</v>
      </c>
      <c r="D7717" s="3">
        <v>40694.2109375</v>
      </c>
      <c r="E7717" s="3">
        <v>40172.8515625</v>
      </c>
      <c r="F7717" s="3">
        <v>40580.76171875</v>
      </c>
    </row>
    <row r="7718" ht="12.75" customHeight="1">
      <c r="A7718" s="4">
        <v>45476.0</v>
      </c>
      <c r="B7718" s="2" t="s">
        <v>6</v>
      </c>
      <c r="C7718" s="3">
        <v>5507.43994140625</v>
      </c>
      <c r="D7718" s="3">
        <v>5539.27001953125</v>
      </c>
      <c r="E7718" s="3">
        <v>5507.419921875</v>
      </c>
      <c r="F7718" s="3">
        <v>5537.02001953125</v>
      </c>
    </row>
    <row r="7719" ht="12.75" customHeight="1">
      <c r="A7719" s="4">
        <v>45476.0</v>
      </c>
      <c r="B7719" s="2" t="s">
        <v>10</v>
      </c>
      <c r="C7719" s="3">
        <v>2995.6640625</v>
      </c>
      <c r="D7719" s="3">
        <v>2998.537109375</v>
      </c>
      <c r="E7719" s="3">
        <v>2978.06909179688</v>
      </c>
      <c r="F7719" s="3">
        <v>2982.3759765625</v>
      </c>
    </row>
    <row r="7720" ht="12.75" customHeight="1">
      <c r="A7720" s="4">
        <v>45476.0</v>
      </c>
      <c r="B7720" s="2" t="s">
        <v>7</v>
      </c>
      <c r="C7720" s="3">
        <v>83.1999969482422</v>
      </c>
      <c r="D7720" s="3">
        <v>83.9300003051758</v>
      </c>
      <c r="E7720" s="3">
        <v>82.4599990844727</v>
      </c>
      <c r="F7720" s="3">
        <v>83.879997253418</v>
      </c>
    </row>
    <row r="7721" ht="12.75" customHeight="1">
      <c r="A7721" s="4">
        <v>45477.0</v>
      </c>
      <c r="B7721" s="2" t="s">
        <v>8</v>
      </c>
      <c r="C7721" s="3">
        <v>18375.9609375</v>
      </c>
      <c r="D7721" s="3">
        <v>18468.16015625</v>
      </c>
      <c r="E7721" s="3">
        <v>18375.6796875</v>
      </c>
      <c r="F7721" s="3">
        <v>18450.48046875</v>
      </c>
    </row>
    <row r="7722" ht="12.75" customHeight="1">
      <c r="A7722" s="4">
        <v>45477.0</v>
      </c>
      <c r="B7722" s="2" t="s">
        <v>9</v>
      </c>
      <c r="C7722" s="3">
        <v>24369.94921875</v>
      </c>
      <c r="D7722" s="3">
        <v>24401.0</v>
      </c>
      <c r="E7722" s="3">
        <v>24281.0</v>
      </c>
      <c r="F7722" s="3">
        <v>24302.150390625</v>
      </c>
    </row>
    <row r="7723" ht="12.75" customHeight="1">
      <c r="A7723" s="4">
        <v>45477.0</v>
      </c>
      <c r="B7723" s="2" t="s">
        <v>11</v>
      </c>
      <c r="C7723" s="3">
        <v>40747.58984375</v>
      </c>
      <c r="D7723" s="3">
        <v>40971.23046875</v>
      </c>
      <c r="E7723" s="3">
        <v>40604.1484375</v>
      </c>
      <c r="F7723" s="3">
        <v>40913.6484375</v>
      </c>
    </row>
    <row r="7724" ht="12.75" customHeight="1">
      <c r="A7724" s="4">
        <v>45477.0</v>
      </c>
      <c r="B7724" s="2" t="s">
        <v>10</v>
      </c>
      <c r="C7724" s="3">
        <v>2984.830078125</v>
      </c>
      <c r="D7724" s="3">
        <v>2995.57006835938</v>
      </c>
      <c r="E7724" s="3">
        <v>2955.2900390625</v>
      </c>
      <c r="F7724" s="3">
        <v>2957.56689453125</v>
      </c>
    </row>
    <row r="7725" ht="12.75" customHeight="1">
      <c r="A7725" s="4">
        <v>45478.0</v>
      </c>
      <c r="B7725" s="2" t="s">
        <v>8</v>
      </c>
      <c r="C7725" s="3">
        <v>18450.58984375</v>
      </c>
      <c r="D7725" s="3">
        <v>18650.359375</v>
      </c>
      <c r="E7725" s="3">
        <v>18420.5703125</v>
      </c>
      <c r="F7725" s="3">
        <v>18475.44921875</v>
      </c>
    </row>
    <row r="7726" ht="12.75" customHeight="1">
      <c r="A7726" s="4">
        <v>45478.0</v>
      </c>
      <c r="B7726" s="2" t="s">
        <v>9</v>
      </c>
      <c r="C7726" s="3">
        <v>24213.349609375</v>
      </c>
      <c r="D7726" s="3">
        <v>24363.0</v>
      </c>
      <c r="E7726" s="3">
        <v>24168.849609375</v>
      </c>
      <c r="F7726" s="3">
        <v>24323.849609375</v>
      </c>
    </row>
    <row r="7727" ht="12.75" customHeight="1">
      <c r="A7727" s="4">
        <v>45478.0</v>
      </c>
      <c r="B7727" s="2" t="s">
        <v>11</v>
      </c>
      <c r="C7727" s="3">
        <v>41009.359375</v>
      </c>
      <c r="D7727" s="3">
        <v>41100.12890625</v>
      </c>
      <c r="E7727" s="3">
        <v>40746.890625</v>
      </c>
      <c r="F7727" s="3">
        <v>40912.37109375</v>
      </c>
    </row>
    <row r="7728" ht="12.75" customHeight="1">
      <c r="A7728" s="4">
        <v>45478.0</v>
      </c>
      <c r="B7728" s="2" t="s">
        <v>6</v>
      </c>
      <c r="C7728" s="3">
        <v>5537.91015625</v>
      </c>
      <c r="D7728" s="3">
        <v>5570.330078125</v>
      </c>
      <c r="E7728" s="3">
        <v>5531.6298828125</v>
      </c>
      <c r="F7728" s="3">
        <v>5567.18994140625</v>
      </c>
    </row>
    <row r="7729" ht="12.75" customHeight="1">
      <c r="A7729" s="4">
        <v>45478.0</v>
      </c>
      <c r="B7729" s="2" t="s">
        <v>10</v>
      </c>
      <c r="C7729" s="3">
        <v>2954.3720703125</v>
      </c>
      <c r="D7729" s="3">
        <v>2957.10693359375</v>
      </c>
      <c r="E7729" s="3">
        <v>2920.205078125</v>
      </c>
      <c r="F7729" s="3">
        <v>2949.93310546875</v>
      </c>
    </row>
    <row r="7730" ht="12.75" customHeight="1">
      <c r="A7730" s="4">
        <v>45478.0</v>
      </c>
      <c r="B7730" s="2" t="s">
        <v>7</v>
      </c>
      <c r="C7730" s="3">
        <v>83.5999984741211</v>
      </c>
      <c r="D7730" s="3">
        <v>84.5199966430664</v>
      </c>
      <c r="E7730" s="3">
        <v>83.0199966430664</v>
      </c>
      <c r="F7730" s="3">
        <v>83.1600036621094</v>
      </c>
    </row>
    <row r="7731" ht="12.75" customHeight="1">
      <c r="A7731" s="4">
        <v>45481.0</v>
      </c>
      <c r="B7731" s="2" t="s">
        <v>8</v>
      </c>
      <c r="C7731" s="3">
        <v>18474.26953125</v>
      </c>
      <c r="D7731" s="3">
        <v>18631.609375</v>
      </c>
      <c r="E7731" s="3">
        <v>18444.060546875</v>
      </c>
      <c r="F7731" s="3">
        <v>18472.05078125</v>
      </c>
    </row>
    <row r="7732" ht="12.75" customHeight="1">
      <c r="A7732" s="4">
        <v>45481.0</v>
      </c>
      <c r="B7732" s="2" t="s">
        <v>9</v>
      </c>
      <c r="C7732" s="3">
        <v>24329.44921875</v>
      </c>
      <c r="D7732" s="3">
        <v>24344.599609375</v>
      </c>
      <c r="E7732" s="3">
        <v>24240.55078125</v>
      </c>
      <c r="F7732" s="3">
        <v>24320.55078125</v>
      </c>
    </row>
    <row r="7733" ht="12.75" customHeight="1">
      <c r="A7733" s="4">
        <v>45481.0</v>
      </c>
      <c r="B7733" s="2" t="s">
        <v>11</v>
      </c>
      <c r="C7733" s="3">
        <v>40863.140625</v>
      </c>
      <c r="D7733" s="3">
        <v>41112.23828125</v>
      </c>
      <c r="E7733" s="3">
        <v>40780.69921875</v>
      </c>
      <c r="F7733" s="3">
        <v>40780.69921875</v>
      </c>
    </row>
    <row r="7734" ht="12.75" customHeight="1">
      <c r="A7734" s="4">
        <v>45481.0</v>
      </c>
      <c r="B7734" s="2" t="s">
        <v>6</v>
      </c>
      <c r="C7734" s="3">
        <v>5572.75</v>
      </c>
      <c r="D7734" s="3">
        <v>5583.10986328125</v>
      </c>
      <c r="E7734" s="3">
        <v>5562.509765625</v>
      </c>
      <c r="F7734" s="3">
        <v>5572.85009765625</v>
      </c>
    </row>
    <row r="7735" ht="12.75" customHeight="1">
      <c r="A7735" s="4">
        <v>45481.0</v>
      </c>
      <c r="B7735" s="2" t="s">
        <v>10</v>
      </c>
      <c r="C7735" s="3">
        <v>2939.8369140625</v>
      </c>
      <c r="D7735" s="3">
        <v>2947.61010742188</v>
      </c>
      <c r="E7735" s="3">
        <v>2917.23193359375</v>
      </c>
      <c r="F7735" s="3">
        <v>2922.44995117188</v>
      </c>
    </row>
    <row r="7736" ht="12.75" customHeight="1">
      <c r="A7736" s="4">
        <v>45481.0</v>
      </c>
      <c r="B7736" s="2" t="s">
        <v>7</v>
      </c>
      <c r="C7736" s="3">
        <v>83.1500015258789</v>
      </c>
      <c r="D7736" s="3">
        <v>83.3199996948242</v>
      </c>
      <c r="E7736" s="3">
        <v>82.0800018310547</v>
      </c>
      <c r="F7736" s="3">
        <v>82.3300018310547</v>
      </c>
    </row>
    <row r="7737" ht="12.75" customHeight="1">
      <c r="A7737" s="4">
        <v>45482.0</v>
      </c>
      <c r="B7737" s="2" t="s">
        <v>8</v>
      </c>
      <c r="C7737" s="3">
        <v>18471.349609375</v>
      </c>
      <c r="D7737" s="3">
        <v>18473.0</v>
      </c>
      <c r="E7737" s="3">
        <v>18213.98046875</v>
      </c>
      <c r="F7737" s="3">
        <v>18236.189453125</v>
      </c>
    </row>
    <row r="7738" ht="12.75" customHeight="1">
      <c r="A7738" s="4">
        <v>45482.0</v>
      </c>
      <c r="B7738" s="2" t="s">
        <v>9</v>
      </c>
      <c r="C7738" s="3">
        <v>24351.0</v>
      </c>
      <c r="D7738" s="3">
        <v>24443.599609375</v>
      </c>
      <c r="E7738" s="3">
        <v>24331.900390625</v>
      </c>
      <c r="F7738" s="3">
        <v>24433.19921875</v>
      </c>
    </row>
    <row r="7739" ht="12.75" customHeight="1">
      <c r="A7739" s="4">
        <v>45482.0</v>
      </c>
      <c r="B7739" s="2" t="s">
        <v>11</v>
      </c>
      <c r="C7739" s="3">
        <v>40953.41015625</v>
      </c>
      <c r="D7739" s="3">
        <v>41769.3515625</v>
      </c>
      <c r="E7739" s="3">
        <v>40942.44140625</v>
      </c>
      <c r="F7739" s="3">
        <v>41580.171875</v>
      </c>
    </row>
    <row r="7740" ht="12.75" customHeight="1">
      <c r="A7740" s="4">
        <v>45482.0</v>
      </c>
      <c r="B7740" s="2" t="s">
        <v>6</v>
      </c>
      <c r="C7740" s="3">
        <v>5584.240234375</v>
      </c>
      <c r="D7740" s="3">
        <v>5590.75</v>
      </c>
      <c r="E7740" s="3">
        <v>5574.56982421875</v>
      </c>
      <c r="F7740" s="3">
        <v>5576.97998046875</v>
      </c>
    </row>
    <row r="7741" ht="12.75" customHeight="1">
      <c r="A7741" s="4">
        <v>45482.0</v>
      </c>
      <c r="B7741" s="2" t="s">
        <v>10</v>
      </c>
      <c r="C7741" s="3">
        <v>2919.57299804688</v>
      </c>
      <c r="D7741" s="3">
        <v>2963.78198242188</v>
      </c>
      <c r="E7741" s="3">
        <v>2904.0390625</v>
      </c>
      <c r="F7741" s="3">
        <v>2959.3720703125</v>
      </c>
    </row>
    <row r="7742" ht="12.75" customHeight="1">
      <c r="A7742" s="4">
        <v>45482.0</v>
      </c>
      <c r="B7742" s="2" t="s">
        <v>7</v>
      </c>
      <c r="C7742" s="3">
        <v>82.2200012207031</v>
      </c>
      <c r="D7742" s="3">
        <v>82.4800033569336</v>
      </c>
      <c r="E7742" s="3">
        <v>81.25</v>
      </c>
      <c r="F7742" s="3">
        <v>81.4100036621094</v>
      </c>
    </row>
    <row r="7743" ht="12.75" customHeight="1">
      <c r="A7743" s="4">
        <v>45483.0</v>
      </c>
      <c r="B7743" s="2" t="s">
        <v>8</v>
      </c>
      <c r="C7743" s="3">
        <v>18236.75</v>
      </c>
      <c r="D7743" s="3">
        <v>18420.130859375</v>
      </c>
      <c r="E7743" s="3">
        <v>18236.75</v>
      </c>
      <c r="F7743" s="3">
        <v>18407.220703125</v>
      </c>
    </row>
    <row r="7744" ht="12.75" customHeight="1">
      <c r="A7744" s="4">
        <v>45483.0</v>
      </c>
      <c r="B7744" s="2" t="s">
        <v>9</v>
      </c>
      <c r="C7744" s="3">
        <v>24459.849609375</v>
      </c>
      <c r="D7744" s="3">
        <v>24461.05078125</v>
      </c>
      <c r="E7744" s="3">
        <v>24141.80078125</v>
      </c>
      <c r="F7744" s="3">
        <v>24324.44921875</v>
      </c>
    </row>
    <row r="7745" ht="12.75" customHeight="1">
      <c r="A7745" s="4">
        <v>45483.0</v>
      </c>
      <c r="B7745" s="2" t="s">
        <v>11</v>
      </c>
      <c r="C7745" s="3">
        <v>41444.328125</v>
      </c>
      <c r="D7745" s="3">
        <v>41889.16015625</v>
      </c>
      <c r="E7745" s="3">
        <v>41430.37890625</v>
      </c>
      <c r="F7745" s="3">
        <v>41831.98828125</v>
      </c>
    </row>
    <row r="7746" ht="12.75" customHeight="1">
      <c r="A7746" s="4">
        <v>45483.0</v>
      </c>
      <c r="B7746" s="2" t="s">
        <v>6</v>
      </c>
      <c r="C7746" s="3">
        <v>5591.259765625</v>
      </c>
      <c r="D7746" s="3">
        <v>5635.39013671875</v>
      </c>
      <c r="E7746" s="3">
        <v>5586.43994140625</v>
      </c>
      <c r="F7746" s="3">
        <v>5633.91015625</v>
      </c>
    </row>
    <row r="7747" ht="12.75" customHeight="1">
      <c r="A7747" s="4">
        <v>45483.0</v>
      </c>
      <c r="B7747" s="2" t="s">
        <v>10</v>
      </c>
      <c r="C7747" s="3">
        <v>2949.02587890625</v>
      </c>
      <c r="D7747" s="3">
        <v>2958.85888671875</v>
      </c>
      <c r="E7747" s="3">
        <v>2935.330078125</v>
      </c>
      <c r="F7747" s="3">
        <v>2939.36401367188</v>
      </c>
    </row>
    <row r="7748" ht="12.75" customHeight="1">
      <c r="A7748" s="4">
        <v>45483.0</v>
      </c>
      <c r="B7748" s="2" t="s">
        <v>7</v>
      </c>
      <c r="C7748" s="3">
        <v>81.8099975585938</v>
      </c>
      <c r="D7748" s="3">
        <v>82.6600036621094</v>
      </c>
      <c r="E7748" s="3">
        <v>80.8099975585938</v>
      </c>
      <c r="F7748" s="3">
        <v>82.0999984741211</v>
      </c>
    </row>
    <row r="7749" ht="12.75" customHeight="1">
      <c r="A7749" s="4">
        <v>45484.0</v>
      </c>
      <c r="B7749" s="2" t="s">
        <v>8</v>
      </c>
      <c r="C7749" s="3">
        <v>18409.69921875</v>
      </c>
      <c r="D7749" s="3">
        <v>18578.44921875</v>
      </c>
      <c r="E7749" s="3">
        <v>18409.650390625</v>
      </c>
      <c r="F7749" s="3">
        <v>18534.560546875</v>
      </c>
    </row>
    <row r="7750" ht="12.75" customHeight="1">
      <c r="A7750" s="4">
        <v>45484.0</v>
      </c>
      <c r="B7750" s="2" t="s">
        <v>9</v>
      </c>
      <c r="C7750" s="3">
        <v>24396.55078125</v>
      </c>
      <c r="D7750" s="3">
        <v>24402.650390625</v>
      </c>
      <c r="E7750" s="3">
        <v>24193.75</v>
      </c>
      <c r="F7750" s="3">
        <v>24315.94921875</v>
      </c>
    </row>
    <row r="7751" ht="12.75" customHeight="1">
      <c r="A7751" s="4">
        <v>45484.0</v>
      </c>
      <c r="B7751" s="2" t="s">
        <v>11</v>
      </c>
      <c r="C7751" s="3">
        <v>42343.71875</v>
      </c>
      <c r="D7751" s="3">
        <v>42426.76953125</v>
      </c>
      <c r="E7751" s="3">
        <v>42102.4609375</v>
      </c>
      <c r="F7751" s="3">
        <v>42224.01953125</v>
      </c>
    </row>
    <row r="7752" ht="12.75" customHeight="1">
      <c r="A7752" s="4">
        <v>45484.0</v>
      </c>
      <c r="B7752" s="2" t="s">
        <v>6</v>
      </c>
      <c r="C7752" s="3">
        <v>5635.2099609375</v>
      </c>
      <c r="D7752" s="3">
        <v>5642.4501953125</v>
      </c>
      <c r="E7752" s="3">
        <v>5576.52978515625</v>
      </c>
      <c r="F7752" s="3">
        <v>5584.5400390625</v>
      </c>
    </row>
    <row r="7753" ht="12.75" customHeight="1">
      <c r="A7753" s="4">
        <v>45484.0</v>
      </c>
      <c r="B7753" s="2" t="s">
        <v>10</v>
      </c>
      <c r="C7753" s="3">
        <v>2957.25</v>
      </c>
      <c r="D7753" s="3">
        <v>2971.36108398438</v>
      </c>
      <c r="E7753" s="3">
        <v>2947.40307617188</v>
      </c>
      <c r="F7753" s="3">
        <v>2970.38696289063</v>
      </c>
    </row>
    <row r="7754" ht="12.75" customHeight="1">
      <c r="A7754" s="4">
        <v>45484.0</v>
      </c>
      <c r="B7754" s="2" t="s">
        <v>7</v>
      </c>
      <c r="C7754" s="3">
        <v>82.4000015258789</v>
      </c>
      <c r="D7754" s="3">
        <v>83.129997253418</v>
      </c>
      <c r="E7754" s="3">
        <v>81.629997253418</v>
      </c>
      <c r="F7754" s="3">
        <v>82.620002746582</v>
      </c>
    </row>
    <row r="7755" ht="12.75" customHeight="1">
      <c r="A7755" s="4">
        <v>45485.0</v>
      </c>
      <c r="B7755" s="2" t="s">
        <v>8</v>
      </c>
      <c r="C7755" s="3">
        <v>18534.490234375</v>
      </c>
      <c r="D7755" s="3">
        <v>18779.400390625</v>
      </c>
      <c r="E7755" s="3">
        <v>18528.390625</v>
      </c>
      <c r="F7755" s="3">
        <v>18748.1796875</v>
      </c>
    </row>
    <row r="7756" ht="12.75" customHeight="1">
      <c r="A7756" s="4">
        <v>45485.0</v>
      </c>
      <c r="B7756" s="2" t="s">
        <v>9</v>
      </c>
      <c r="C7756" s="3">
        <v>24387.94921875</v>
      </c>
      <c r="D7756" s="3">
        <v>24592.19921875</v>
      </c>
      <c r="E7756" s="3">
        <v>24331.150390625</v>
      </c>
      <c r="F7756" s="3">
        <v>24502.150390625</v>
      </c>
    </row>
    <row r="7757" ht="12.75" customHeight="1">
      <c r="A7757" s="4">
        <v>45485.0</v>
      </c>
      <c r="B7757" s="2" t="s">
        <v>11</v>
      </c>
      <c r="C7757" s="3">
        <v>41668.859375</v>
      </c>
      <c r="D7757" s="3">
        <v>41754.76171875</v>
      </c>
      <c r="E7757" s="3">
        <v>41188.2890625</v>
      </c>
      <c r="F7757" s="3">
        <v>41190.6796875</v>
      </c>
    </row>
    <row r="7758" ht="12.75" customHeight="1">
      <c r="A7758" s="4">
        <v>45485.0</v>
      </c>
      <c r="B7758" s="2" t="s">
        <v>6</v>
      </c>
      <c r="C7758" s="3">
        <v>5590.759765625</v>
      </c>
      <c r="D7758" s="3">
        <v>5655.56005859375</v>
      </c>
      <c r="E7758" s="3">
        <v>5590.43994140625</v>
      </c>
      <c r="F7758" s="3">
        <v>5615.35009765625</v>
      </c>
    </row>
    <row r="7759" ht="12.75" customHeight="1">
      <c r="A7759" s="4">
        <v>45485.0</v>
      </c>
      <c r="B7759" s="2" t="s">
        <v>10</v>
      </c>
      <c r="C7759" s="3">
        <v>2965.61206054688</v>
      </c>
      <c r="D7759" s="3">
        <v>2977.14208984375</v>
      </c>
      <c r="E7759" s="3">
        <v>2963.30297851563</v>
      </c>
      <c r="F7759" s="3">
        <v>2971.294921875</v>
      </c>
    </row>
    <row r="7760" ht="12.75" customHeight="1">
      <c r="A7760" s="4">
        <v>45485.0</v>
      </c>
      <c r="B7760" s="2" t="s">
        <v>7</v>
      </c>
      <c r="C7760" s="3">
        <v>82.8600006103516</v>
      </c>
      <c r="D7760" s="3">
        <v>83.7399978637695</v>
      </c>
      <c r="E7760" s="3">
        <v>82.0999984741211</v>
      </c>
      <c r="F7760" s="3">
        <v>82.2099990844727</v>
      </c>
    </row>
    <row r="7761" ht="12.75" customHeight="1">
      <c r="A7761" s="4">
        <v>45488.0</v>
      </c>
      <c r="B7761" s="2" t="s">
        <v>8</v>
      </c>
      <c r="C7761" s="3">
        <v>18736.109375</v>
      </c>
      <c r="D7761" s="3">
        <v>18743.6796875</v>
      </c>
      <c r="E7761" s="3">
        <v>18581.01953125</v>
      </c>
      <c r="F7761" s="3">
        <v>18590.890625</v>
      </c>
    </row>
    <row r="7762" ht="12.75" customHeight="1">
      <c r="A7762" s="4">
        <v>45488.0</v>
      </c>
      <c r="B7762" s="2" t="s">
        <v>9</v>
      </c>
      <c r="C7762" s="3">
        <v>24587.599609375</v>
      </c>
      <c r="D7762" s="3">
        <v>24635.05078125</v>
      </c>
      <c r="E7762" s="3">
        <v>24522.75</v>
      </c>
      <c r="F7762" s="3">
        <v>24586.69921875</v>
      </c>
    </row>
    <row r="7763" ht="12.75" customHeight="1">
      <c r="A7763" s="4">
        <v>45488.0</v>
      </c>
      <c r="B7763" s="2" t="s">
        <v>6</v>
      </c>
      <c r="C7763" s="3">
        <v>5638.16015625</v>
      </c>
      <c r="D7763" s="3">
        <v>5666.93994140625</v>
      </c>
      <c r="E7763" s="3">
        <v>5614.75</v>
      </c>
      <c r="F7763" s="3">
        <v>5631.22021484375</v>
      </c>
    </row>
    <row r="7764" ht="12.75" customHeight="1">
      <c r="A7764" s="4">
        <v>45488.0</v>
      </c>
      <c r="B7764" s="2" t="s">
        <v>10</v>
      </c>
      <c r="C7764" s="3">
        <v>2963.84692382813</v>
      </c>
      <c r="D7764" s="3">
        <v>2977.31298828125</v>
      </c>
      <c r="E7764" s="3">
        <v>2959.12890625</v>
      </c>
      <c r="F7764" s="3">
        <v>2974.01098632813</v>
      </c>
    </row>
    <row r="7765" ht="12.75" customHeight="1">
      <c r="A7765" s="4">
        <v>45488.0</v>
      </c>
      <c r="B7765" s="2" t="s">
        <v>7</v>
      </c>
      <c r="C7765" s="3">
        <v>82.1600036621094</v>
      </c>
      <c r="D7765" s="3">
        <v>82.5800018310547</v>
      </c>
      <c r="E7765" s="3">
        <v>81.4700012207031</v>
      </c>
      <c r="F7765" s="3">
        <v>81.9100036621094</v>
      </c>
    </row>
    <row r="7766" ht="12.75" customHeight="1">
      <c r="A7766" s="4">
        <v>45489.0</v>
      </c>
      <c r="B7766" s="2" t="s">
        <v>8</v>
      </c>
      <c r="C7766" s="3">
        <v>18586.419921875</v>
      </c>
      <c r="D7766" s="3">
        <v>18586.419921875</v>
      </c>
      <c r="E7766" s="3">
        <v>18448.26953125</v>
      </c>
      <c r="F7766" s="3">
        <v>18518.029296875</v>
      </c>
    </row>
    <row r="7767" ht="12.75" customHeight="1">
      <c r="A7767" s="4">
        <v>45489.0</v>
      </c>
      <c r="B7767" s="2" t="s">
        <v>9</v>
      </c>
      <c r="C7767" s="3">
        <v>24615.900390625</v>
      </c>
      <c r="D7767" s="3">
        <v>24661.25</v>
      </c>
      <c r="E7767" s="3">
        <v>24587.650390625</v>
      </c>
      <c r="F7767" s="3">
        <v>24613.0</v>
      </c>
    </row>
    <row r="7768" ht="12.75" customHeight="1">
      <c r="A7768" s="4">
        <v>45489.0</v>
      </c>
      <c r="B7768" s="2" t="s">
        <v>11</v>
      </c>
      <c r="C7768" s="3">
        <v>41366.7890625</v>
      </c>
      <c r="D7768" s="3">
        <v>41520.0703125</v>
      </c>
      <c r="E7768" s="3">
        <v>41220.6484375</v>
      </c>
      <c r="F7768" s="3">
        <v>41275.078125</v>
      </c>
    </row>
    <row r="7769" ht="12.75" customHeight="1">
      <c r="A7769" s="4">
        <v>45489.0</v>
      </c>
      <c r="B7769" s="2" t="s">
        <v>6</v>
      </c>
      <c r="C7769" s="3">
        <v>5644.08984375</v>
      </c>
      <c r="D7769" s="3">
        <v>5669.669921875</v>
      </c>
      <c r="E7769" s="3">
        <v>5639.02001953125</v>
      </c>
      <c r="F7769" s="3">
        <v>5667.2001953125</v>
      </c>
    </row>
    <row r="7770" ht="12.75" customHeight="1">
      <c r="A7770" s="4">
        <v>45489.0</v>
      </c>
      <c r="B7770" s="2" t="s">
        <v>10</v>
      </c>
      <c r="C7770" s="3">
        <v>2963.89990234375</v>
      </c>
      <c r="D7770" s="3">
        <v>2977.36108398438</v>
      </c>
      <c r="E7770" s="3">
        <v>2959.666015625</v>
      </c>
      <c r="F7770" s="3">
        <v>2976.30395507813</v>
      </c>
    </row>
    <row r="7771" ht="12.75" customHeight="1">
      <c r="A7771" s="4">
        <v>45489.0</v>
      </c>
      <c r="B7771" s="2" t="s">
        <v>7</v>
      </c>
      <c r="C7771" s="3">
        <v>81.9199981689453</v>
      </c>
      <c r="D7771" s="3">
        <v>81.9300003051758</v>
      </c>
      <c r="E7771" s="3">
        <v>80.2200012207031</v>
      </c>
      <c r="F7771" s="3">
        <v>80.7600021362305</v>
      </c>
    </row>
    <row r="7772" ht="12.75" customHeight="1">
      <c r="A7772" s="4">
        <v>45490.0</v>
      </c>
      <c r="B7772" s="2" t="s">
        <v>8</v>
      </c>
      <c r="C7772" s="3">
        <v>18512.109375</v>
      </c>
      <c r="D7772" s="3">
        <v>18532.66015625</v>
      </c>
      <c r="E7772" s="3">
        <v>18347.240234375</v>
      </c>
      <c r="F7772" s="3">
        <v>18437.30078125</v>
      </c>
    </row>
    <row r="7773" ht="12.75" customHeight="1">
      <c r="A7773" s="4">
        <v>45490.0</v>
      </c>
      <c r="B7773" s="2" t="s">
        <v>11</v>
      </c>
      <c r="C7773" s="3">
        <v>41416.1796875</v>
      </c>
      <c r="D7773" s="3">
        <v>41466.44921875</v>
      </c>
      <c r="E7773" s="3">
        <v>41054.71875</v>
      </c>
      <c r="F7773" s="3">
        <v>41097.69140625</v>
      </c>
    </row>
    <row r="7774" ht="12.75" customHeight="1">
      <c r="A7774" s="4">
        <v>45490.0</v>
      </c>
      <c r="B7774" s="2" t="s">
        <v>6</v>
      </c>
      <c r="C7774" s="3">
        <v>5610.06982421875</v>
      </c>
      <c r="D7774" s="3">
        <v>5622.490234375</v>
      </c>
      <c r="E7774" s="3">
        <v>5584.81005859375</v>
      </c>
      <c r="F7774" s="3">
        <v>5588.27001953125</v>
      </c>
    </row>
    <row r="7775" ht="12.75" customHeight="1">
      <c r="A7775" s="4">
        <v>45490.0</v>
      </c>
      <c r="B7775" s="2" t="s">
        <v>10</v>
      </c>
      <c r="C7775" s="3">
        <v>2970.80810546875</v>
      </c>
      <c r="D7775" s="3">
        <v>2972.794921875</v>
      </c>
      <c r="E7775" s="3">
        <v>2957.94799804688</v>
      </c>
      <c r="F7775" s="3">
        <v>2962.85498046875</v>
      </c>
    </row>
    <row r="7776" ht="12.75" customHeight="1">
      <c r="A7776" s="4">
        <v>45490.0</v>
      </c>
      <c r="B7776" s="2" t="s">
        <v>7</v>
      </c>
      <c r="C7776" s="3">
        <v>80.8499984741211</v>
      </c>
      <c r="D7776" s="3">
        <v>83.0999984741211</v>
      </c>
      <c r="E7776" s="3">
        <v>80.4499969482422</v>
      </c>
      <c r="F7776" s="3">
        <v>82.8499984741211</v>
      </c>
    </row>
    <row r="7777" ht="12.75" customHeight="1">
      <c r="A7777" s="4">
        <v>45491.0</v>
      </c>
      <c r="B7777" s="2" t="s">
        <v>8</v>
      </c>
      <c r="C7777" s="3">
        <v>18439.330078125</v>
      </c>
      <c r="D7777" s="3">
        <v>18536.259765625</v>
      </c>
      <c r="E7777" s="3">
        <v>18352.330078125</v>
      </c>
      <c r="F7777" s="3">
        <v>18354.759765625</v>
      </c>
    </row>
    <row r="7778" ht="12.75" customHeight="1">
      <c r="A7778" s="4">
        <v>45491.0</v>
      </c>
      <c r="B7778" s="2" t="s">
        <v>9</v>
      </c>
      <c r="C7778" s="3">
        <v>24543.80078125</v>
      </c>
      <c r="D7778" s="3">
        <v>24837.75</v>
      </c>
      <c r="E7778" s="3">
        <v>24504.44921875</v>
      </c>
      <c r="F7778" s="3">
        <v>24800.849609375</v>
      </c>
    </row>
    <row r="7779" ht="12.75" customHeight="1">
      <c r="A7779" s="4">
        <v>45491.0</v>
      </c>
      <c r="B7779" s="2" t="s">
        <v>11</v>
      </c>
      <c r="C7779" s="3">
        <v>40521.7109375</v>
      </c>
      <c r="D7779" s="3">
        <v>40587.62890625</v>
      </c>
      <c r="E7779" s="3">
        <v>40104.21875</v>
      </c>
      <c r="F7779" s="3">
        <v>40126.3515625</v>
      </c>
    </row>
    <row r="7780" ht="12.75" customHeight="1">
      <c r="A7780" s="4">
        <v>45491.0</v>
      </c>
      <c r="B7780" s="2" t="s">
        <v>6</v>
      </c>
      <c r="C7780" s="3">
        <v>5608.56005859375</v>
      </c>
      <c r="D7780" s="3">
        <v>5614.0498046875</v>
      </c>
      <c r="E7780" s="3">
        <v>5522.81005859375</v>
      </c>
      <c r="F7780" s="3">
        <v>5544.58984375</v>
      </c>
    </row>
    <row r="7781" ht="12.75" customHeight="1">
      <c r="A7781" s="4">
        <v>45491.0</v>
      </c>
      <c r="B7781" s="2" t="s">
        <v>10</v>
      </c>
      <c r="C7781" s="3">
        <v>2951.14306640625</v>
      </c>
      <c r="D7781" s="3">
        <v>2978.09204101563</v>
      </c>
      <c r="E7781" s="3">
        <v>2937.90502929688</v>
      </c>
      <c r="F7781" s="3">
        <v>2977.13305664063</v>
      </c>
    </row>
    <row r="7782" ht="12.75" customHeight="1">
      <c r="A7782" s="4">
        <v>45491.0</v>
      </c>
      <c r="B7782" s="2" t="s">
        <v>7</v>
      </c>
      <c r="C7782" s="3">
        <v>83.1100006103516</v>
      </c>
      <c r="D7782" s="3">
        <v>83.8199996948242</v>
      </c>
      <c r="E7782" s="3">
        <v>82.0400009155273</v>
      </c>
      <c r="F7782" s="3">
        <v>82.8199996948242</v>
      </c>
    </row>
    <row r="7783" ht="12.75" customHeight="1">
      <c r="A7783" s="4">
        <v>45492.0</v>
      </c>
      <c r="B7783" s="2" t="s">
        <v>8</v>
      </c>
      <c r="C7783" s="3">
        <v>18340.849609375</v>
      </c>
      <c r="D7783" s="3">
        <v>18341.8203125</v>
      </c>
      <c r="E7783" s="3">
        <v>18162.30078125</v>
      </c>
      <c r="F7783" s="3">
        <v>18171.9296875</v>
      </c>
    </row>
    <row r="7784" ht="12.75" customHeight="1">
      <c r="A7784" s="4">
        <v>45492.0</v>
      </c>
      <c r="B7784" s="2" t="s">
        <v>9</v>
      </c>
      <c r="C7784" s="3">
        <v>24853.80078125</v>
      </c>
      <c r="D7784" s="3">
        <v>24854.80078125</v>
      </c>
      <c r="E7784" s="3">
        <v>24508.150390625</v>
      </c>
      <c r="F7784" s="3">
        <v>24530.900390625</v>
      </c>
    </row>
    <row r="7785" ht="12.75" customHeight="1">
      <c r="A7785" s="4">
        <v>45492.0</v>
      </c>
      <c r="B7785" s="2" t="s">
        <v>11</v>
      </c>
      <c r="C7785" s="3">
        <v>39965.91015625</v>
      </c>
      <c r="D7785" s="3">
        <v>40212.8984375</v>
      </c>
      <c r="E7785" s="3">
        <v>39824.578125</v>
      </c>
      <c r="F7785" s="3">
        <v>40063.7890625</v>
      </c>
    </row>
    <row r="7786" ht="12.75" customHeight="1">
      <c r="A7786" s="4">
        <v>45492.0</v>
      </c>
      <c r="B7786" s="2" t="s">
        <v>6</v>
      </c>
      <c r="C7786" s="3">
        <v>5543.3701171875</v>
      </c>
      <c r="D7786" s="3">
        <v>5557.5</v>
      </c>
      <c r="E7786" s="3">
        <v>5497.0400390625</v>
      </c>
      <c r="F7786" s="3">
        <v>5505.0</v>
      </c>
    </row>
    <row r="7787" ht="12.75" customHeight="1">
      <c r="A7787" s="4">
        <v>45492.0</v>
      </c>
      <c r="B7787" s="2" t="s">
        <v>10</v>
      </c>
      <c r="C7787" s="3">
        <v>2963.51391601563</v>
      </c>
      <c r="D7787" s="3">
        <v>2986.24291992188</v>
      </c>
      <c r="E7787" s="3">
        <v>2955.1201171875</v>
      </c>
      <c r="F7787" s="3">
        <v>2982.30908203125</v>
      </c>
    </row>
    <row r="7788" ht="12.75" customHeight="1">
      <c r="A7788" s="4">
        <v>45492.0</v>
      </c>
      <c r="B7788" s="2" t="s">
        <v>7</v>
      </c>
      <c r="C7788" s="3">
        <v>82.4700012207031</v>
      </c>
      <c r="D7788" s="3">
        <v>82.879997253418</v>
      </c>
      <c r="E7788" s="3">
        <v>80.0699996948242</v>
      </c>
      <c r="F7788" s="3">
        <v>80.129997253418</v>
      </c>
    </row>
    <row r="7789" ht="12.75" customHeight="1">
      <c r="A7789" s="4">
        <v>45495.0</v>
      </c>
      <c r="B7789" s="2" t="s">
        <v>8</v>
      </c>
      <c r="C7789" s="3">
        <v>18270.849609375</v>
      </c>
      <c r="D7789" s="3">
        <v>18468.599609375</v>
      </c>
      <c r="E7789" s="3">
        <v>18231.41015625</v>
      </c>
      <c r="F7789" s="3">
        <v>18407.0703125</v>
      </c>
    </row>
    <row r="7790" ht="12.75" customHeight="1">
      <c r="A7790" s="4">
        <v>45495.0</v>
      </c>
      <c r="B7790" s="2" t="s">
        <v>9</v>
      </c>
      <c r="C7790" s="3">
        <v>24445.75</v>
      </c>
      <c r="D7790" s="3">
        <v>24595.19921875</v>
      </c>
      <c r="E7790" s="3">
        <v>24362.30078125</v>
      </c>
      <c r="F7790" s="3">
        <v>24509.25</v>
      </c>
    </row>
    <row r="7791" ht="12.75" customHeight="1">
      <c r="A7791" s="4">
        <v>45495.0</v>
      </c>
      <c r="B7791" s="2" t="s">
        <v>11</v>
      </c>
      <c r="C7791" s="3">
        <v>39947.94921875</v>
      </c>
      <c r="D7791" s="3">
        <v>39973.19921875</v>
      </c>
      <c r="E7791" s="3">
        <v>39519.390625</v>
      </c>
      <c r="F7791" s="3">
        <v>39599.0</v>
      </c>
    </row>
    <row r="7792" ht="12.75" customHeight="1">
      <c r="A7792" s="4">
        <v>45495.0</v>
      </c>
      <c r="B7792" s="2" t="s">
        <v>6</v>
      </c>
      <c r="C7792" s="3">
        <v>5544.5400390625</v>
      </c>
      <c r="D7792" s="3">
        <v>5570.35986328125</v>
      </c>
      <c r="E7792" s="3">
        <v>5529.0400390625</v>
      </c>
      <c r="F7792" s="3">
        <v>5564.41015625</v>
      </c>
    </row>
    <row r="7793" ht="12.75" customHeight="1">
      <c r="A7793" s="4">
        <v>45495.0</v>
      </c>
      <c r="B7793" s="2" t="s">
        <v>10</v>
      </c>
      <c r="C7793" s="3">
        <v>2978.19311523438</v>
      </c>
      <c r="D7793" s="3">
        <v>2978.60107421875</v>
      </c>
      <c r="E7793" s="3">
        <v>2946.56103515625</v>
      </c>
      <c r="F7793" s="3">
        <v>2964.21606445313</v>
      </c>
    </row>
    <row r="7794" ht="12.75" customHeight="1">
      <c r="A7794" s="4">
        <v>45495.0</v>
      </c>
      <c r="B7794" s="2" t="s">
        <v>7</v>
      </c>
      <c r="C7794" s="3">
        <v>80.3899993896484</v>
      </c>
      <c r="D7794" s="3">
        <v>80.6900024414063</v>
      </c>
      <c r="E7794" s="3">
        <v>79.1699981689453</v>
      </c>
      <c r="F7794" s="3">
        <v>79.7799987792969</v>
      </c>
    </row>
    <row r="7795" ht="12.75" customHeight="1">
      <c r="A7795" s="4">
        <v>45496.0</v>
      </c>
      <c r="B7795" s="2" t="s">
        <v>8</v>
      </c>
      <c r="C7795" s="3">
        <v>18500.669921875</v>
      </c>
      <c r="D7795" s="3">
        <v>18647.099609375</v>
      </c>
      <c r="E7795" s="3">
        <v>18464.220703125</v>
      </c>
      <c r="F7795" s="3">
        <v>18557.69921875</v>
      </c>
    </row>
    <row r="7796" ht="12.75" customHeight="1">
      <c r="A7796" s="4">
        <v>45496.0</v>
      </c>
      <c r="B7796" s="2" t="s">
        <v>9</v>
      </c>
      <c r="C7796" s="3">
        <v>24568.900390625</v>
      </c>
      <c r="D7796" s="3">
        <v>24582.55078125</v>
      </c>
      <c r="E7796" s="3">
        <v>24074.19921875</v>
      </c>
      <c r="F7796" s="3">
        <v>24479.05078125</v>
      </c>
    </row>
    <row r="7797" ht="12.75" customHeight="1">
      <c r="A7797" s="4">
        <v>45496.0</v>
      </c>
      <c r="B7797" s="2" t="s">
        <v>11</v>
      </c>
      <c r="C7797" s="3">
        <v>39864.08984375</v>
      </c>
      <c r="D7797" s="3">
        <v>39927.890625</v>
      </c>
      <c r="E7797" s="3">
        <v>39519.91015625</v>
      </c>
      <c r="F7797" s="3">
        <v>39594.390625</v>
      </c>
    </row>
    <row r="7798" ht="12.75" customHeight="1">
      <c r="A7798" s="4">
        <v>45496.0</v>
      </c>
      <c r="B7798" s="2" t="s">
        <v>6</v>
      </c>
      <c r="C7798" s="3">
        <v>5565.2998046875</v>
      </c>
      <c r="D7798" s="3">
        <v>5585.33984375</v>
      </c>
      <c r="E7798" s="3">
        <v>5550.89990234375</v>
      </c>
      <c r="F7798" s="3">
        <v>5555.740234375</v>
      </c>
    </row>
    <row r="7799" ht="12.75" customHeight="1">
      <c r="A7799" s="4">
        <v>45496.0</v>
      </c>
      <c r="B7799" s="2" t="s">
        <v>10</v>
      </c>
      <c r="C7799" s="3">
        <v>2960.5</v>
      </c>
      <c r="D7799" s="3">
        <v>2960.5</v>
      </c>
      <c r="E7799" s="3">
        <v>2915.36791992188</v>
      </c>
      <c r="F7799" s="3">
        <v>2915.36889648438</v>
      </c>
    </row>
    <row r="7800" ht="12.75" customHeight="1">
      <c r="A7800" s="4">
        <v>45496.0</v>
      </c>
      <c r="B7800" s="2" t="s">
        <v>7</v>
      </c>
      <c r="C7800" s="3">
        <v>78.2699966430664</v>
      </c>
      <c r="D7800" s="3">
        <v>78.7300033569336</v>
      </c>
      <c r="E7800" s="3">
        <v>76.4000015258789</v>
      </c>
      <c r="F7800" s="3">
        <v>76.9599990844727</v>
      </c>
    </row>
    <row r="7801" ht="12.75" customHeight="1">
      <c r="A7801" s="4">
        <v>45497.0</v>
      </c>
      <c r="B7801" s="2" t="s">
        <v>8</v>
      </c>
      <c r="C7801" s="3">
        <v>18394.30078125</v>
      </c>
      <c r="D7801" s="3">
        <v>18456.390625</v>
      </c>
      <c r="E7801" s="3">
        <v>18348.990234375</v>
      </c>
      <c r="F7801" s="3">
        <v>18387.4609375</v>
      </c>
    </row>
    <row r="7802" ht="12.75" customHeight="1">
      <c r="A7802" s="4">
        <v>45497.0</v>
      </c>
      <c r="B7802" s="2" t="s">
        <v>9</v>
      </c>
      <c r="C7802" s="3">
        <v>24444.94921875</v>
      </c>
      <c r="D7802" s="3">
        <v>24504.25</v>
      </c>
      <c r="E7802" s="3">
        <v>24307.25</v>
      </c>
      <c r="F7802" s="3">
        <v>24413.5</v>
      </c>
    </row>
    <row r="7803" ht="12.75" customHeight="1">
      <c r="A7803" s="4">
        <v>45497.0</v>
      </c>
      <c r="B7803" s="2" t="s">
        <v>11</v>
      </c>
      <c r="C7803" s="3">
        <v>39336.73828125</v>
      </c>
      <c r="D7803" s="3">
        <v>39643.26953125</v>
      </c>
      <c r="E7803" s="3">
        <v>39096.5</v>
      </c>
      <c r="F7803" s="3">
        <v>39154.8515625</v>
      </c>
    </row>
    <row r="7804" ht="12.75" customHeight="1">
      <c r="A7804" s="4">
        <v>45497.0</v>
      </c>
      <c r="B7804" s="2" t="s">
        <v>6</v>
      </c>
      <c r="C7804" s="3">
        <v>5505.83984375</v>
      </c>
      <c r="D7804" s="3">
        <v>5508.0400390625</v>
      </c>
      <c r="E7804" s="3">
        <v>5419.97998046875</v>
      </c>
      <c r="F7804" s="3">
        <v>5427.1298828125</v>
      </c>
    </row>
    <row r="7805" ht="12.75" customHeight="1">
      <c r="A7805" s="4">
        <v>45497.0</v>
      </c>
      <c r="B7805" s="2" t="s">
        <v>10</v>
      </c>
      <c r="C7805" s="3">
        <v>2909.15209960938</v>
      </c>
      <c r="D7805" s="3">
        <v>2922.03002929688</v>
      </c>
      <c r="E7805" s="3">
        <v>2894.2890625</v>
      </c>
      <c r="F7805" s="3">
        <v>2901.95190429688</v>
      </c>
    </row>
    <row r="7806" ht="12.75" customHeight="1">
      <c r="A7806" s="4">
        <v>45497.0</v>
      </c>
      <c r="B7806" s="2" t="s">
        <v>7</v>
      </c>
      <c r="C7806" s="3">
        <v>77.4499969482422</v>
      </c>
      <c r="D7806" s="3">
        <v>78.1900024414063</v>
      </c>
      <c r="E7806" s="3">
        <v>76.9800033569336</v>
      </c>
      <c r="F7806" s="3">
        <v>77.5899963378906</v>
      </c>
    </row>
    <row r="7807" ht="12.75" customHeight="1">
      <c r="A7807" s="4">
        <v>45498.0</v>
      </c>
      <c r="B7807" s="2" t="s">
        <v>8</v>
      </c>
      <c r="C7807" s="3">
        <v>18209.400390625</v>
      </c>
      <c r="D7807" s="3">
        <v>18326.1796875</v>
      </c>
      <c r="E7807" s="3">
        <v>18096.689453125</v>
      </c>
      <c r="F7807" s="3">
        <v>18298.720703125</v>
      </c>
    </row>
    <row r="7808" ht="12.75" customHeight="1">
      <c r="A7808" s="4">
        <v>45498.0</v>
      </c>
      <c r="B7808" s="2" t="s">
        <v>9</v>
      </c>
      <c r="C7808" s="3">
        <v>24230.94921875</v>
      </c>
      <c r="D7808" s="3">
        <v>24426.150390625</v>
      </c>
      <c r="E7808" s="3">
        <v>24210.80078125</v>
      </c>
      <c r="F7808" s="3">
        <v>24406.099609375</v>
      </c>
    </row>
    <row r="7809" ht="12.75" customHeight="1">
      <c r="A7809" s="4">
        <v>45498.0</v>
      </c>
      <c r="B7809" s="2" t="s">
        <v>11</v>
      </c>
      <c r="C7809" s="3">
        <v>38524.19921875</v>
      </c>
      <c r="D7809" s="3">
        <v>38557.7890625</v>
      </c>
      <c r="E7809" s="3">
        <v>37825.578125</v>
      </c>
      <c r="F7809" s="3">
        <v>37869.51171875</v>
      </c>
    </row>
    <row r="7810" ht="12.75" customHeight="1">
      <c r="A7810" s="4">
        <v>45498.0</v>
      </c>
      <c r="B7810" s="2" t="s">
        <v>6</v>
      </c>
      <c r="C7810" s="3">
        <v>5428.7001953125</v>
      </c>
      <c r="D7810" s="3">
        <v>5491.58984375</v>
      </c>
      <c r="E7810" s="3">
        <v>5390.9501953125</v>
      </c>
      <c r="F7810" s="3">
        <v>5399.22021484375</v>
      </c>
    </row>
    <row r="7811" ht="12.75" customHeight="1">
      <c r="A7811" s="4">
        <v>45498.0</v>
      </c>
      <c r="B7811" s="2" t="s">
        <v>10</v>
      </c>
      <c r="C7811" s="3">
        <v>2891.89208984375</v>
      </c>
      <c r="D7811" s="3">
        <v>2897.76708984375</v>
      </c>
      <c r="E7811" s="3">
        <v>2872.85009765625</v>
      </c>
      <c r="F7811" s="3">
        <v>2886.74194335938</v>
      </c>
    </row>
    <row r="7812" ht="12.75" customHeight="1">
      <c r="A7812" s="4">
        <v>45498.0</v>
      </c>
      <c r="B7812" s="2" t="s">
        <v>7</v>
      </c>
      <c r="C7812" s="3">
        <v>77.5</v>
      </c>
      <c r="D7812" s="3">
        <v>78.4700012207031</v>
      </c>
      <c r="E7812" s="3">
        <v>76.0400009155273</v>
      </c>
      <c r="F7812" s="3">
        <v>78.2799987792969</v>
      </c>
    </row>
    <row r="7813" ht="12.75" customHeight="1">
      <c r="A7813" s="4">
        <v>45499.0</v>
      </c>
      <c r="B7813" s="2" t="s">
        <v>8</v>
      </c>
      <c r="C7813" s="3">
        <v>18255.349609375</v>
      </c>
      <c r="D7813" s="3">
        <v>18428.880859375</v>
      </c>
      <c r="E7813" s="3">
        <v>18218.5390625</v>
      </c>
      <c r="F7813" s="3">
        <v>18417.55078125</v>
      </c>
    </row>
    <row r="7814" ht="12.75" customHeight="1">
      <c r="A7814" s="4">
        <v>45499.0</v>
      </c>
      <c r="B7814" s="2" t="s">
        <v>9</v>
      </c>
      <c r="C7814" s="3">
        <v>24423.349609375</v>
      </c>
      <c r="D7814" s="3">
        <v>24861.150390625</v>
      </c>
      <c r="E7814" s="3">
        <v>24410.900390625</v>
      </c>
      <c r="F7814" s="3">
        <v>24834.849609375</v>
      </c>
    </row>
    <row r="7815" ht="12.75" customHeight="1">
      <c r="A7815" s="4">
        <v>45499.0</v>
      </c>
      <c r="B7815" s="2" t="s">
        <v>11</v>
      </c>
      <c r="C7815" s="3">
        <v>37792.87109375</v>
      </c>
      <c r="D7815" s="3">
        <v>38105.9609375</v>
      </c>
      <c r="E7815" s="3">
        <v>37611.19140625</v>
      </c>
      <c r="F7815" s="3">
        <v>37667.41015625</v>
      </c>
    </row>
    <row r="7816" ht="12.75" customHeight="1">
      <c r="A7816" s="4">
        <v>45499.0</v>
      </c>
      <c r="B7816" s="2" t="s">
        <v>6</v>
      </c>
      <c r="C7816" s="3">
        <v>5433.669921875</v>
      </c>
      <c r="D7816" s="3">
        <v>5488.31982421875</v>
      </c>
      <c r="E7816" s="3">
        <v>5430.7001953125</v>
      </c>
      <c r="F7816" s="3">
        <v>5459.10009765625</v>
      </c>
    </row>
    <row r="7817" ht="12.75" customHeight="1">
      <c r="A7817" s="4">
        <v>45499.0</v>
      </c>
      <c r="B7817" s="2" t="s">
        <v>10</v>
      </c>
      <c r="C7817" s="3">
        <v>2885.9951171875</v>
      </c>
      <c r="D7817" s="3">
        <v>2899.11596679688</v>
      </c>
      <c r="E7817" s="3">
        <v>2875.39599609375</v>
      </c>
      <c r="F7817" s="3">
        <v>2890.89697265625</v>
      </c>
    </row>
    <row r="7818" ht="12.75" customHeight="1">
      <c r="A7818" s="4">
        <v>45499.0</v>
      </c>
      <c r="B7818" s="2" t="s">
        <v>7</v>
      </c>
      <c r="C7818" s="3">
        <v>78.3499984741211</v>
      </c>
      <c r="D7818" s="3">
        <v>78.5999984741211</v>
      </c>
      <c r="E7818" s="3">
        <v>76.1900024414063</v>
      </c>
      <c r="F7818" s="3">
        <v>77.1600036621094</v>
      </c>
    </row>
    <row r="7819" ht="12.75" customHeight="1">
      <c r="A7819" s="4">
        <v>45502.0</v>
      </c>
      <c r="B7819" s="2" t="s">
        <v>8</v>
      </c>
      <c r="C7819" s="3">
        <v>18542.4296875</v>
      </c>
      <c r="D7819" s="3">
        <v>18546.3203125</v>
      </c>
      <c r="E7819" s="3">
        <v>18309.26953125</v>
      </c>
      <c r="F7819" s="3">
        <v>18320.669921875</v>
      </c>
    </row>
    <row r="7820" ht="12.75" customHeight="1">
      <c r="A7820" s="4">
        <v>45502.0</v>
      </c>
      <c r="B7820" s="2" t="s">
        <v>9</v>
      </c>
      <c r="C7820" s="3">
        <v>24943.30078125</v>
      </c>
      <c r="D7820" s="3">
        <v>24999.75</v>
      </c>
      <c r="E7820" s="3">
        <v>24774.599609375</v>
      </c>
      <c r="F7820" s="3">
        <v>24836.099609375</v>
      </c>
    </row>
    <row r="7821" ht="12.75" customHeight="1">
      <c r="A7821" s="4">
        <v>45502.0</v>
      </c>
      <c r="B7821" s="2" t="s">
        <v>11</v>
      </c>
      <c r="C7821" s="3">
        <v>38139.12109375</v>
      </c>
      <c r="D7821" s="3">
        <v>38719.69921875</v>
      </c>
      <c r="E7821" s="3">
        <v>38010.01171875</v>
      </c>
      <c r="F7821" s="3">
        <v>38468.62890625</v>
      </c>
    </row>
    <row r="7822" ht="12.75" customHeight="1">
      <c r="A7822" s="4">
        <v>45502.0</v>
      </c>
      <c r="B7822" s="2" t="s">
        <v>6</v>
      </c>
      <c r="C7822" s="3">
        <v>5476.5498046875</v>
      </c>
      <c r="D7822" s="3">
        <v>5487.740234375</v>
      </c>
      <c r="E7822" s="3">
        <v>5444.43994140625</v>
      </c>
      <c r="F7822" s="3">
        <v>5463.5400390625</v>
      </c>
    </row>
    <row r="7823" ht="12.75" customHeight="1">
      <c r="A7823" s="4">
        <v>45502.0</v>
      </c>
      <c r="B7823" s="2" t="s">
        <v>10</v>
      </c>
      <c r="C7823" s="3">
        <v>2889.47290039063</v>
      </c>
      <c r="D7823" s="3">
        <v>2898.95092773438</v>
      </c>
      <c r="E7823" s="3">
        <v>2878.5830078125</v>
      </c>
      <c r="F7823" s="3">
        <v>2891.84497070313</v>
      </c>
    </row>
    <row r="7824" ht="12.75" customHeight="1">
      <c r="A7824" s="4">
        <v>45502.0</v>
      </c>
      <c r="B7824" s="2" t="s">
        <v>7</v>
      </c>
      <c r="C7824" s="3">
        <v>77.3000030517578</v>
      </c>
      <c r="D7824" s="3">
        <v>77.6900024414063</v>
      </c>
      <c r="E7824" s="3">
        <v>75.3499984741211</v>
      </c>
      <c r="F7824" s="3">
        <v>75.8099975585938</v>
      </c>
    </row>
    <row r="7825" ht="12.75" customHeight="1">
      <c r="A7825" s="4">
        <v>45503.0</v>
      </c>
      <c r="B7825" s="2" t="s">
        <v>8</v>
      </c>
      <c r="C7825" s="3">
        <v>18363.9296875</v>
      </c>
      <c r="D7825" s="3">
        <v>18469.080078125</v>
      </c>
      <c r="E7825" s="3">
        <v>18341.419921875</v>
      </c>
      <c r="F7825" s="3">
        <v>18411.1796875</v>
      </c>
    </row>
    <row r="7826" ht="12.75" customHeight="1">
      <c r="A7826" s="4">
        <v>45503.0</v>
      </c>
      <c r="B7826" s="2" t="s">
        <v>9</v>
      </c>
      <c r="C7826" s="3">
        <v>24839.400390625</v>
      </c>
      <c r="D7826" s="3">
        <v>24971.75</v>
      </c>
      <c r="E7826" s="3">
        <v>24798.650390625</v>
      </c>
      <c r="F7826" s="3">
        <v>24857.30078125</v>
      </c>
    </row>
    <row r="7827" ht="12.75" customHeight="1">
      <c r="A7827" s="4">
        <v>45503.0</v>
      </c>
      <c r="B7827" s="2" t="s">
        <v>11</v>
      </c>
      <c r="C7827" s="3">
        <v>38241.3515625</v>
      </c>
      <c r="D7827" s="3">
        <v>38531.16015625</v>
      </c>
      <c r="E7827" s="3">
        <v>38076.69921875</v>
      </c>
      <c r="F7827" s="3">
        <v>38525.94921875</v>
      </c>
    </row>
    <row r="7828" ht="12.75" customHeight="1">
      <c r="A7828" s="4">
        <v>45503.0</v>
      </c>
      <c r="B7828" s="2" t="s">
        <v>6</v>
      </c>
      <c r="C7828" s="3">
        <v>5478.72998046875</v>
      </c>
      <c r="D7828" s="3">
        <v>5489.4599609375</v>
      </c>
      <c r="E7828" s="3">
        <v>5401.7001953125</v>
      </c>
      <c r="F7828" s="3">
        <v>5436.43994140625</v>
      </c>
    </row>
    <row r="7829" ht="12.75" customHeight="1">
      <c r="A7829" s="4">
        <v>45503.0</v>
      </c>
      <c r="B7829" s="2" t="s">
        <v>10</v>
      </c>
      <c r="C7829" s="3">
        <v>2885.21508789063</v>
      </c>
      <c r="D7829" s="3">
        <v>2885.21508789063</v>
      </c>
      <c r="E7829" s="3">
        <v>2865.14892578125</v>
      </c>
      <c r="F7829" s="3">
        <v>2879.30004882813</v>
      </c>
    </row>
    <row r="7830" ht="12.75" customHeight="1">
      <c r="A7830" s="4">
        <v>45503.0</v>
      </c>
      <c r="B7830" s="2" t="s">
        <v>7</v>
      </c>
      <c r="C7830" s="3">
        <v>75.9100036621094</v>
      </c>
      <c r="D7830" s="3">
        <v>75.9700012207031</v>
      </c>
      <c r="E7830" s="3">
        <v>74.5899963378906</v>
      </c>
      <c r="F7830" s="3">
        <v>74.7300033569336</v>
      </c>
    </row>
    <row r="7831" ht="12.75" customHeight="1">
      <c r="A7831" s="4">
        <v>45504.0</v>
      </c>
      <c r="B7831" s="2" t="s">
        <v>8</v>
      </c>
      <c r="C7831" s="3">
        <v>18503.1796875</v>
      </c>
      <c r="D7831" s="3">
        <v>18564.390625</v>
      </c>
      <c r="E7831" s="3">
        <v>18434.8203125</v>
      </c>
      <c r="F7831" s="3">
        <v>18508.650390625</v>
      </c>
    </row>
    <row r="7832" ht="12.75" customHeight="1">
      <c r="A7832" s="4">
        <v>45504.0</v>
      </c>
      <c r="B7832" s="2" t="s">
        <v>9</v>
      </c>
      <c r="C7832" s="3">
        <v>24886.69921875</v>
      </c>
      <c r="D7832" s="3">
        <v>24984.599609375</v>
      </c>
      <c r="E7832" s="3">
        <v>24856.5</v>
      </c>
      <c r="F7832" s="3">
        <v>24951.150390625</v>
      </c>
    </row>
    <row r="7833" ht="12.75" customHeight="1">
      <c r="A7833" s="4">
        <v>45504.0</v>
      </c>
      <c r="B7833" s="2" t="s">
        <v>11</v>
      </c>
      <c r="C7833" s="3">
        <v>38140.76953125</v>
      </c>
      <c r="D7833" s="3">
        <v>39188.37109375</v>
      </c>
      <c r="E7833" s="3">
        <v>37954.37890625</v>
      </c>
      <c r="F7833" s="3">
        <v>39101.8203125</v>
      </c>
    </row>
    <row r="7834" ht="12.75" customHeight="1">
      <c r="A7834" s="4">
        <v>45504.0</v>
      </c>
      <c r="B7834" s="2" t="s">
        <v>6</v>
      </c>
      <c r="C7834" s="3">
        <v>5505.58984375</v>
      </c>
      <c r="D7834" s="3">
        <v>5551.509765625</v>
      </c>
      <c r="E7834" s="3">
        <v>5493.75</v>
      </c>
      <c r="F7834" s="3">
        <v>5522.2998046875</v>
      </c>
    </row>
    <row r="7835" ht="12.75" customHeight="1">
      <c r="A7835" s="4">
        <v>45504.0</v>
      </c>
      <c r="B7835" s="2" t="s">
        <v>10</v>
      </c>
      <c r="C7835" s="3">
        <v>2877.541015625</v>
      </c>
      <c r="D7835" s="3">
        <v>2940.59301757813</v>
      </c>
      <c r="E7835" s="3">
        <v>2876.30102539063</v>
      </c>
      <c r="F7835" s="3">
        <v>2938.7490234375</v>
      </c>
    </row>
    <row r="7836" ht="12.75" customHeight="1">
      <c r="A7836" s="4">
        <v>45504.0</v>
      </c>
      <c r="B7836" s="2" t="s">
        <v>7</v>
      </c>
      <c r="C7836" s="3">
        <v>75.2399978637695</v>
      </c>
      <c r="D7836" s="3">
        <v>78.6600036621094</v>
      </c>
      <c r="E7836" s="3">
        <v>75.1800003051758</v>
      </c>
      <c r="F7836" s="3">
        <v>77.9100036621094</v>
      </c>
    </row>
    <row r="7837" ht="12.75" customHeight="1">
      <c r="A7837" s="4">
        <v>45505.0</v>
      </c>
      <c r="B7837" s="2" t="s">
        <v>8</v>
      </c>
      <c r="C7837" s="3">
        <v>18432.5</v>
      </c>
      <c r="D7837" s="3">
        <v>18440.919921875</v>
      </c>
      <c r="E7837" s="3">
        <v>18069.619140625</v>
      </c>
      <c r="F7837" s="3">
        <v>18083.05078125</v>
      </c>
    </row>
    <row r="7838" ht="12.75" customHeight="1">
      <c r="A7838" s="4">
        <v>45505.0</v>
      </c>
      <c r="B7838" s="2" t="s">
        <v>9</v>
      </c>
      <c r="C7838" s="3">
        <v>25030.94921875</v>
      </c>
      <c r="D7838" s="3">
        <v>25078.30078125</v>
      </c>
      <c r="E7838" s="3">
        <v>24956.400390625</v>
      </c>
      <c r="F7838" s="3">
        <v>25010.900390625</v>
      </c>
    </row>
    <row r="7839" ht="12.75" customHeight="1">
      <c r="A7839" s="4">
        <v>45505.0</v>
      </c>
      <c r="B7839" s="2" t="s">
        <v>11</v>
      </c>
      <c r="C7839" s="3">
        <v>38781.55859375</v>
      </c>
      <c r="D7839" s="3">
        <v>38781.55859375</v>
      </c>
      <c r="E7839" s="3">
        <v>37737.87890625</v>
      </c>
      <c r="F7839" s="3">
        <v>38126.328125</v>
      </c>
    </row>
    <row r="7840" ht="12.75" customHeight="1">
      <c r="A7840" s="4">
        <v>45505.0</v>
      </c>
      <c r="B7840" s="2" t="s">
        <v>6</v>
      </c>
      <c r="C7840" s="3">
        <v>5537.83984375</v>
      </c>
      <c r="D7840" s="3">
        <v>5566.16015625</v>
      </c>
      <c r="E7840" s="3">
        <v>5410.419921875</v>
      </c>
      <c r="F7840" s="3">
        <v>5446.68017578125</v>
      </c>
    </row>
    <row r="7841" ht="12.75" customHeight="1">
      <c r="A7841" s="4">
        <v>45505.0</v>
      </c>
      <c r="B7841" s="2" t="s">
        <v>10</v>
      </c>
      <c r="C7841" s="3">
        <v>2940.1201171875</v>
      </c>
      <c r="D7841" s="3">
        <v>2947.876953125</v>
      </c>
      <c r="E7841" s="3">
        <v>2928.82592773438</v>
      </c>
      <c r="F7841" s="3">
        <v>2932.38696289063</v>
      </c>
    </row>
    <row r="7842" ht="12.75" customHeight="1">
      <c r="A7842" s="4">
        <v>45505.0</v>
      </c>
      <c r="B7842" s="2" t="s">
        <v>7</v>
      </c>
      <c r="C7842" s="3">
        <v>78.5899963378906</v>
      </c>
      <c r="D7842" s="3">
        <v>78.879997253418</v>
      </c>
      <c r="E7842" s="3">
        <v>76.2399978637695</v>
      </c>
      <c r="F7842" s="3">
        <v>76.3099975585938</v>
      </c>
    </row>
    <row r="7843" ht="12.75" customHeight="1">
      <c r="A7843" s="4">
        <v>45506.0</v>
      </c>
      <c r="B7843" s="2" t="s">
        <v>8</v>
      </c>
      <c r="C7843" s="3">
        <v>17884.859375</v>
      </c>
      <c r="D7843" s="3">
        <v>17918.01953125</v>
      </c>
      <c r="E7843" s="3">
        <v>17623.970703125</v>
      </c>
      <c r="F7843" s="3">
        <v>17661.220703125</v>
      </c>
    </row>
    <row r="7844" ht="12.75" customHeight="1">
      <c r="A7844" s="4">
        <v>45506.0</v>
      </c>
      <c r="B7844" s="2" t="s">
        <v>9</v>
      </c>
      <c r="C7844" s="3">
        <v>24789.0</v>
      </c>
      <c r="D7844" s="3">
        <v>24851.900390625</v>
      </c>
      <c r="E7844" s="3">
        <v>24686.849609375</v>
      </c>
      <c r="F7844" s="3">
        <v>24717.69921875</v>
      </c>
    </row>
    <row r="7845" ht="12.75" customHeight="1">
      <c r="A7845" s="4">
        <v>45506.0</v>
      </c>
      <c r="B7845" s="2" t="s">
        <v>11</v>
      </c>
      <c r="C7845" s="3">
        <v>37444.171875</v>
      </c>
      <c r="D7845" s="3">
        <v>37471.51953125</v>
      </c>
      <c r="E7845" s="3">
        <v>35880.1484375</v>
      </c>
      <c r="F7845" s="3">
        <v>35909.69921875</v>
      </c>
    </row>
    <row r="7846" ht="12.75" customHeight="1">
      <c r="A7846" s="4">
        <v>45506.0</v>
      </c>
      <c r="B7846" s="2" t="s">
        <v>6</v>
      </c>
      <c r="C7846" s="3">
        <v>5376.6298828125</v>
      </c>
      <c r="D7846" s="3">
        <v>5383.89013671875</v>
      </c>
      <c r="E7846" s="3">
        <v>5302.02978515625</v>
      </c>
      <c r="F7846" s="3">
        <v>5346.56005859375</v>
      </c>
    </row>
    <row r="7847" ht="12.75" customHeight="1">
      <c r="A7847" s="4">
        <v>45506.0</v>
      </c>
      <c r="B7847" s="2" t="s">
        <v>10</v>
      </c>
      <c r="C7847" s="3">
        <v>2913.02001953125</v>
      </c>
      <c r="D7847" s="3">
        <v>2931.25903320313</v>
      </c>
      <c r="E7847" s="3">
        <v>2902.71997070313</v>
      </c>
      <c r="F7847" s="3">
        <v>2905.337890625</v>
      </c>
    </row>
    <row r="7848" ht="12.75" customHeight="1">
      <c r="A7848" s="4">
        <v>45506.0</v>
      </c>
      <c r="B7848" s="2" t="s">
        <v>7</v>
      </c>
      <c r="C7848" s="3">
        <v>76.870002746582</v>
      </c>
      <c r="D7848" s="3">
        <v>77.2900009155273</v>
      </c>
      <c r="E7848" s="3">
        <v>72.9700012207031</v>
      </c>
      <c r="F7848" s="3">
        <v>73.5199966430664</v>
      </c>
    </row>
    <row r="7849" ht="12.75" customHeight="1">
      <c r="A7849" s="4">
        <v>45509.0</v>
      </c>
      <c r="B7849" s="2" t="s">
        <v>8</v>
      </c>
      <c r="C7849" s="3">
        <v>17525.58984375</v>
      </c>
      <c r="D7849" s="3">
        <v>17525.58984375</v>
      </c>
      <c r="E7849" s="3">
        <v>17024.8203125</v>
      </c>
      <c r="F7849" s="3">
        <v>17339.0</v>
      </c>
    </row>
    <row r="7850" ht="12.75" customHeight="1">
      <c r="A7850" s="4">
        <v>45509.0</v>
      </c>
      <c r="B7850" s="2" t="s">
        <v>9</v>
      </c>
      <c r="C7850" s="3">
        <v>24302.849609375</v>
      </c>
      <c r="D7850" s="3">
        <v>24350.05078125</v>
      </c>
      <c r="E7850" s="3">
        <v>23893.69921875</v>
      </c>
      <c r="F7850" s="3">
        <v>24055.599609375</v>
      </c>
    </row>
    <row r="7851" ht="12.75" customHeight="1">
      <c r="A7851" s="4">
        <v>45509.0</v>
      </c>
      <c r="B7851" s="2" t="s">
        <v>11</v>
      </c>
      <c r="C7851" s="3">
        <v>35249.359375</v>
      </c>
      <c r="D7851" s="3">
        <v>35301.1796875</v>
      </c>
      <c r="E7851" s="3">
        <v>31156.119140625</v>
      </c>
      <c r="F7851" s="3">
        <v>31458.419921875</v>
      </c>
    </row>
    <row r="7852" ht="12.75" customHeight="1">
      <c r="A7852" s="4">
        <v>45509.0</v>
      </c>
      <c r="B7852" s="2" t="s">
        <v>6</v>
      </c>
      <c r="C7852" s="3">
        <v>5151.14013671875</v>
      </c>
      <c r="D7852" s="3">
        <v>5250.89013671875</v>
      </c>
      <c r="E7852" s="3">
        <v>5119.259765625</v>
      </c>
      <c r="F7852" s="3">
        <v>5186.330078125</v>
      </c>
    </row>
    <row r="7853" ht="12.75" customHeight="1">
      <c r="A7853" s="4">
        <v>45509.0</v>
      </c>
      <c r="B7853" s="2" t="s">
        <v>10</v>
      </c>
      <c r="C7853" s="3">
        <v>2889.36303710938</v>
      </c>
      <c r="D7853" s="3">
        <v>2919.02490234375</v>
      </c>
      <c r="E7853" s="3">
        <v>2860.69799804688</v>
      </c>
      <c r="F7853" s="3">
        <v>2860.69799804688</v>
      </c>
    </row>
    <row r="7854" ht="12.75" customHeight="1">
      <c r="A7854" s="4">
        <v>45509.0</v>
      </c>
      <c r="B7854" s="2" t="s">
        <v>7</v>
      </c>
      <c r="C7854" s="3">
        <v>74.2099990844727</v>
      </c>
      <c r="D7854" s="3">
        <v>74.4599990844727</v>
      </c>
      <c r="E7854" s="3">
        <v>71.6699981689453</v>
      </c>
      <c r="F7854" s="3">
        <v>72.9400024414063</v>
      </c>
    </row>
    <row r="7855" ht="12.75" customHeight="1">
      <c r="A7855" s="4">
        <v>45510.0</v>
      </c>
      <c r="B7855" s="2" t="s">
        <v>8</v>
      </c>
      <c r="C7855" s="3">
        <v>17422.5703125</v>
      </c>
      <c r="D7855" s="3">
        <v>17505.23046875</v>
      </c>
      <c r="E7855" s="3">
        <v>17233.0703125</v>
      </c>
      <c r="F7855" s="3">
        <v>17354.3203125</v>
      </c>
    </row>
    <row r="7856" ht="12.75" customHeight="1">
      <c r="A7856" s="4">
        <v>45510.0</v>
      </c>
      <c r="B7856" s="2" t="s">
        <v>9</v>
      </c>
      <c r="C7856" s="3">
        <v>24189.849609375</v>
      </c>
      <c r="D7856" s="3">
        <v>24382.599609375</v>
      </c>
      <c r="E7856" s="3">
        <v>23960.400390625</v>
      </c>
      <c r="F7856" s="3">
        <v>23992.55078125</v>
      </c>
    </row>
    <row r="7857" ht="12.75" customHeight="1">
      <c r="A7857" s="4">
        <v>45510.0</v>
      </c>
      <c r="B7857" s="2" t="s">
        <v>11</v>
      </c>
      <c r="C7857" s="3">
        <v>32077.330078125</v>
      </c>
      <c r="D7857" s="3">
        <v>34911.80078125</v>
      </c>
      <c r="E7857" s="3">
        <v>32077.330078125</v>
      </c>
      <c r="F7857" s="3">
        <v>34675.4609375</v>
      </c>
    </row>
    <row r="7858" ht="12.75" customHeight="1">
      <c r="A7858" s="4">
        <v>45510.0</v>
      </c>
      <c r="B7858" s="2" t="s">
        <v>6</v>
      </c>
      <c r="C7858" s="3">
        <v>5206.419921875</v>
      </c>
      <c r="D7858" s="3">
        <v>5312.33984375</v>
      </c>
      <c r="E7858" s="3">
        <v>5193.56005859375</v>
      </c>
      <c r="F7858" s="3">
        <v>5240.02978515625</v>
      </c>
    </row>
    <row r="7859" ht="12.75" customHeight="1">
      <c r="A7859" s="4">
        <v>45510.0</v>
      </c>
      <c r="B7859" s="2" t="s">
        <v>10</v>
      </c>
      <c r="C7859" s="3">
        <v>2878.65087890625</v>
      </c>
      <c r="D7859" s="3">
        <v>2888.20092773438</v>
      </c>
      <c r="E7859" s="3">
        <v>2845.3349609375</v>
      </c>
      <c r="F7859" s="3">
        <v>2867.28393554688</v>
      </c>
    </row>
    <row r="7860" ht="12.75" customHeight="1">
      <c r="A7860" s="4">
        <v>45510.0</v>
      </c>
      <c r="B7860" s="2" t="s">
        <v>7</v>
      </c>
      <c r="C7860" s="3">
        <v>73.8600006103516</v>
      </c>
      <c r="D7860" s="3">
        <v>74.5599975585938</v>
      </c>
      <c r="E7860" s="3">
        <v>72.1999969482422</v>
      </c>
      <c r="F7860" s="3">
        <v>73.1999969482422</v>
      </c>
    </row>
    <row r="7861" ht="12.75" customHeight="1">
      <c r="A7861" s="4">
        <v>45511.0</v>
      </c>
      <c r="B7861" s="2" t="s">
        <v>8</v>
      </c>
      <c r="C7861" s="3">
        <v>17438.650390625</v>
      </c>
      <c r="D7861" s="3">
        <v>17666.8203125</v>
      </c>
      <c r="E7861" s="3">
        <v>17386.880859375</v>
      </c>
      <c r="F7861" s="3">
        <v>17615.150390625</v>
      </c>
    </row>
    <row r="7862" ht="12.75" customHeight="1">
      <c r="A7862" s="4">
        <v>45511.0</v>
      </c>
      <c r="B7862" s="2" t="s">
        <v>9</v>
      </c>
      <c r="C7862" s="3">
        <v>24289.400390625</v>
      </c>
      <c r="D7862" s="3">
        <v>24337.69921875</v>
      </c>
      <c r="E7862" s="3">
        <v>24184.900390625</v>
      </c>
      <c r="F7862" s="3">
        <v>24297.5</v>
      </c>
    </row>
    <row r="7863" ht="12.75" customHeight="1">
      <c r="A7863" s="4">
        <v>45511.0</v>
      </c>
      <c r="B7863" s="2" t="s">
        <v>11</v>
      </c>
      <c r="C7863" s="3">
        <v>34122.3515625</v>
      </c>
      <c r="D7863" s="3">
        <v>35849.76953125</v>
      </c>
      <c r="E7863" s="3">
        <v>33739.4609375</v>
      </c>
      <c r="F7863" s="3">
        <v>35089.62109375</v>
      </c>
    </row>
    <row r="7864" ht="12.75" customHeight="1">
      <c r="A7864" s="4">
        <v>45511.0</v>
      </c>
      <c r="B7864" s="2" t="s">
        <v>6</v>
      </c>
      <c r="C7864" s="3">
        <v>5293.1298828125</v>
      </c>
      <c r="D7864" s="3">
        <v>5330.64013671875</v>
      </c>
      <c r="E7864" s="3">
        <v>5195.5400390625</v>
      </c>
      <c r="F7864" s="3">
        <v>5199.5</v>
      </c>
    </row>
    <row r="7865" ht="12.75" customHeight="1">
      <c r="A7865" s="4">
        <v>45511.0</v>
      </c>
      <c r="B7865" s="2" t="s">
        <v>10</v>
      </c>
      <c r="C7865" s="3">
        <v>2864.01000976563</v>
      </c>
      <c r="D7865" s="3">
        <v>2886.94189453125</v>
      </c>
      <c r="E7865" s="3">
        <v>2857.72509765625</v>
      </c>
      <c r="F7865" s="3">
        <v>2869.833984375</v>
      </c>
    </row>
    <row r="7866" ht="12.75" customHeight="1">
      <c r="A7866" s="4">
        <v>45511.0</v>
      </c>
      <c r="B7866" s="2" t="s">
        <v>7</v>
      </c>
      <c r="C7866" s="3">
        <v>72.8399963378906</v>
      </c>
      <c r="D7866" s="3">
        <v>75.8399963378906</v>
      </c>
      <c r="E7866" s="3">
        <v>72.5800018310547</v>
      </c>
      <c r="F7866" s="3">
        <v>75.2300033569336</v>
      </c>
    </row>
    <row r="7867" ht="12.75" customHeight="1">
      <c r="A7867" s="4">
        <v>45512.0</v>
      </c>
      <c r="B7867" s="2" t="s">
        <v>8</v>
      </c>
      <c r="C7867" s="3">
        <v>17516.05078125</v>
      </c>
      <c r="D7867" s="3">
        <v>17696.669921875</v>
      </c>
      <c r="E7867" s="3">
        <v>17439.869140625</v>
      </c>
      <c r="F7867" s="3">
        <v>17680.400390625</v>
      </c>
    </row>
    <row r="7868" ht="12.75" customHeight="1">
      <c r="A7868" s="4">
        <v>45512.0</v>
      </c>
      <c r="B7868" s="2" t="s">
        <v>9</v>
      </c>
      <c r="C7868" s="3">
        <v>24248.55078125</v>
      </c>
      <c r="D7868" s="3">
        <v>24340.5</v>
      </c>
      <c r="E7868" s="3">
        <v>24079.69921875</v>
      </c>
      <c r="F7868" s="3">
        <v>24117.0</v>
      </c>
    </row>
    <row r="7869" ht="12.75" customHeight="1">
      <c r="A7869" s="4">
        <v>45512.0</v>
      </c>
      <c r="B7869" s="2" t="s">
        <v>11</v>
      </c>
      <c r="C7869" s="3">
        <v>34645.7890625</v>
      </c>
      <c r="D7869" s="3">
        <v>35379.6484375</v>
      </c>
      <c r="E7869" s="3">
        <v>34207.16015625</v>
      </c>
      <c r="F7869" s="3">
        <v>34831.1484375</v>
      </c>
    </row>
    <row r="7870" ht="12.75" customHeight="1">
      <c r="A7870" s="4">
        <v>45512.0</v>
      </c>
      <c r="B7870" s="2" t="s">
        <v>6</v>
      </c>
      <c r="C7870" s="3">
        <v>5252.56982421875</v>
      </c>
      <c r="D7870" s="3">
        <v>5328.02978515625</v>
      </c>
      <c r="E7870" s="3">
        <v>5233.85009765625</v>
      </c>
      <c r="F7870" s="3">
        <v>5319.31005859375</v>
      </c>
    </row>
    <row r="7871" ht="12.75" customHeight="1">
      <c r="A7871" s="4">
        <v>45512.0</v>
      </c>
      <c r="B7871" s="2" t="s">
        <v>10</v>
      </c>
      <c r="C7871" s="3">
        <v>2864.75805664063</v>
      </c>
      <c r="D7871" s="3">
        <v>2886.39892578125</v>
      </c>
      <c r="E7871" s="3">
        <v>2850.875</v>
      </c>
      <c r="F7871" s="3">
        <v>2869.90087890625</v>
      </c>
    </row>
    <row r="7872" ht="12.75" customHeight="1">
      <c r="A7872" s="4">
        <v>45512.0</v>
      </c>
      <c r="B7872" s="2" t="s">
        <v>7</v>
      </c>
      <c r="C7872" s="3">
        <v>75.4700012207031</v>
      </c>
      <c r="D7872" s="3">
        <v>76.5199966430664</v>
      </c>
      <c r="E7872" s="3">
        <v>74.5999984741211</v>
      </c>
      <c r="F7872" s="3">
        <v>76.1900024414063</v>
      </c>
    </row>
    <row r="7873" ht="12.75" customHeight="1">
      <c r="A7873" s="4">
        <v>45513.0</v>
      </c>
      <c r="B7873" s="2" t="s">
        <v>8</v>
      </c>
      <c r="C7873" s="3">
        <v>17672.900390625</v>
      </c>
      <c r="D7873" s="3">
        <v>17788.720703125</v>
      </c>
      <c r="E7873" s="3">
        <v>17618.419921875</v>
      </c>
      <c r="F7873" s="3">
        <v>17722.880859375</v>
      </c>
    </row>
    <row r="7874" ht="12.75" customHeight="1">
      <c r="A7874" s="4">
        <v>45513.0</v>
      </c>
      <c r="B7874" s="2" t="s">
        <v>9</v>
      </c>
      <c r="C7874" s="3">
        <v>24386.849609375</v>
      </c>
      <c r="D7874" s="3">
        <v>24419.75</v>
      </c>
      <c r="E7874" s="3">
        <v>24311.19921875</v>
      </c>
      <c r="F7874" s="3">
        <v>24367.5</v>
      </c>
    </row>
    <row r="7875" ht="12.75" customHeight="1">
      <c r="A7875" s="4">
        <v>45513.0</v>
      </c>
      <c r="B7875" s="2" t="s">
        <v>11</v>
      </c>
      <c r="C7875" s="3">
        <v>35272.33984375</v>
      </c>
      <c r="D7875" s="3">
        <v>35671.30859375</v>
      </c>
      <c r="E7875" s="3">
        <v>34445.5703125</v>
      </c>
      <c r="F7875" s="3">
        <v>35025.0</v>
      </c>
    </row>
    <row r="7876" ht="12.75" customHeight="1">
      <c r="A7876" s="4">
        <v>45513.0</v>
      </c>
      <c r="B7876" s="2" t="s">
        <v>6</v>
      </c>
      <c r="C7876" s="3">
        <v>5314.66015625</v>
      </c>
      <c r="D7876" s="3">
        <v>5358.669921875</v>
      </c>
      <c r="E7876" s="3">
        <v>5300.83984375</v>
      </c>
      <c r="F7876" s="3">
        <v>5344.16015625</v>
      </c>
    </row>
    <row r="7877" ht="12.75" customHeight="1">
      <c r="A7877" s="4">
        <v>45513.0</v>
      </c>
      <c r="B7877" s="2" t="s">
        <v>10</v>
      </c>
      <c r="C7877" s="3">
        <v>2879.873046875</v>
      </c>
      <c r="D7877" s="3">
        <v>2887.84912109375</v>
      </c>
      <c r="E7877" s="3">
        <v>2862.19409179688</v>
      </c>
      <c r="F7877" s="3">
        <v>2862.19409179688</v>
      </c>
    </row>
    <row r="7878" ht="12.75" customHeight="1">
      <c r="A7878" s="4">
        <v>45513.0</v>
      </c>
      <c r="B7878" s="2" t="s">
        <v>7</v>
      </c>
      <c r="C7878" s="3">
        <v>76.0199966430664</v>
      </c>
      <c r="D7878" s="3">
        <v>77.0899963378906</v>
      </c>
      <c r="E7878" s="3">
        <v>75.8499984741211</v>
      </c>
      <c r="F7878" s="3">
        <v>76.8399963378906</v>
      </c>
    </row>
    <row r="7879" ht="12.75" customHeight="1">
      <c r="A7879" s="4">
        <v>45516.0</v>
      </c>
      <c r="B7879" s="2" t="s">
        <v>8</v>
      </c>
      <c r="C7879" s="3">
        <v>17784.029296875</v>
      </c>
      <c r="D7879" s="3">
        <v>17829.099609375</v>
      </c>
      <c r="E7879" s="3">
        <v>17677.7890625</v>
      </c>
      <c r="F7879" s="3">
        <v>17726.470703125</v>
      </c>
    </row>
    <row r="7880" ht="12.75" customHeight="1">
      <c r="A7880" s="4">
        <v>45516.0</v>
      </c>
      <c r="B7880" s="2" t="s">
        <v>9</v>
      </c>
      <c r="C7880" s="3">
        <v>24320.05078125</v>
      </c>
      <c r="D7880" s="3">
        <v>24472.80078125</v>
      </c>
      <c r="E7880" s="3">
        <v>24212.099609375</v>
      </c>
      <c r="F7880" s="3">
        <v>24347.0</v>
      </c>
    </row>
    <row r="7881" ht="12.75" customHeight="1">
      <c r="A7881" s="4">
        <v>45516.0</v>
      </c>
      <c r="B7881" s="2" t="s">
        <v>6</v>
      </c>
      <c r="C7881" s="3">
        <v>5351.8798828125</v>
      </c>
      <c r="D7881" s="3">
        <v>5371.2001953125</v>
      </c>
      <c r="E7881" s="3">
        <v>5324.3701171875</v>
      </c>
      <c r="F7881" s="3">
        <v>5344.39013671875</v>
      </c>
    </row>
    <row r="7882" ht="12.75" customHeight="1">
      <c r="A7882" s="4">
        <v>45516.0</v>
      </c>
      <c r="B7882" s="2" t="s">
        <v>10</v>
      </c>
      <c r="C7882" s="3">
        <v>2858.89501953125</v>
      </c>
      <c r="D7882" s="3">
        <v>2869.26904296875</v>
      </c>
      <c r="E7882" s="3">
        <v>2851.294921875</v>
      </c>
      <c r="F7882" s="3">
        <v>2858.205078125</v>
      </c>
    </row>
    <row r="7883" ht="12.75" customHeight="1">
      <c r="A7883" s="4">
        <v>45516.0</v>
      </c>
      <c r="B7883" s="2" t="s">
        <v>7</v>
      </c>
      <c r="C7883" s="3">
        <v>76.9899978637695</v>
      </c>
      <c r="D7883" s="3">
        <v>80.1600036621094</v>
      </c>
      <c r="E7883" s="3">
        <v>76.6999969482422</v>
      </c>
      <c r="F7883" s="3">
        <v>80.0599975585938</v>
      </c>
    </row>
    <row r="7884" ht="12.75" customHeight="1">
      <c r="A7884" s="4">
        <v>45517.0</v>
      </c>
      <c r="B7884" s="2" t="s">
        <v>8</v>
      </c>
      <c r="C7884" s="3">
        <v>17799.66015625</v>
      </c>
      <c r="D7884" s="3">
        <v>17817.0703125</v>
      </c>
      <c r="E7884" s="3">
        <v>17669.640625</v>
      </c>
      <c r="F7884" s="3">
        <v>17812.05078125</v>
      </c>
    </row>
    <row r="7885" ht="12.75" customHeight="1">
      <c r="A7885" s="4">
        <v>45517.0</v>
      </c>
      <c r="B7885" s="2" t="s">
        <v>9</v>
      </c>
      <c r="C7885" s="3">
        <v>24342.349609375</v>
      </c>
      <c r="D7885" s="3">
        <v>24359.94921875</v>
      </c>
      <c r="E7885" s="3">
        <v>24116.5</v>
      </c>
      <c r="F7885" s="3">
        <v>24139.0</v>
      </c>
    </row>
    <row r="7886" ht="12.75" customHeight="1">
      <c r="A7886" s="4">
        <v>45517.0</v>
      </c>
      <c r="B7886" s="2" t="s">
        <v>11</v>
      </c>
      <c r="C7886" s="3">
        <v>35490.578125</v>
      </c>
      <c r="D7886" s="3">
        <v>36232.51171875</v>
      </c>
      <c r="E7886" s="3">
        <v>35476.7890625</v>
      </c>
      <c r="F7886" s="3">
        <v>36232.51171875</v>
      </c>
    </row>
    <row r="7887" ht="12.75" customHeight="1">
      <c r="A7887" s="4">
        <v>45517.0</v>
      </c>
      <c r="B7887" s="2" t="s">
        <v>6</v>
      </c>
      <c r="C7887" s="3">
        <v>5376.97998046875</v>
      </c>
      <c r="D7887" s="3">
        <v>5436.5</v>
      </c>
      <c r="E7887" s="3">
        <v>5376.97998046875</v>
      </c>
      <c r="F7887" s="3">
        <v>5434.43017578125</v>
      </c>
    </row>
    <row r="7888" ht="12.75" customHeight="1">
      <c r="A7888" s="4">
        <v>45517.0</v>
      </c>
      <c r="B7888" s="2" t="s">
        <v>10</v>
      </c>
      <c r="C7888" s="3">
        <v>2860.40991210938</v>
      </c>
      <c r="D7888" s="3">
        <v>2867.94604492188</v>
      </c>
      <c r="E7888" s="3">
        <v>2845.31005859375</v>
      </c>
      <c r="F7888" s="3">
        <v>2867.94604492188</v>
      </c>
    </row>
    <row r="7889" ht="12.75" customHeight="1">
      <c r="A7889" s="4">
        <v>45517.0</v>
      </c>
      <c r="B7889" s="2" t="s">
        <v>7</v>
      </c>
      <c r="C7889" s="3">
        <v>79.7399978637695</v>
      </c>
      <c r="D7889" s="3">
        <v>80.1500015258789</v>
      </c>
      <c r="E7889" s="3">
        <v>78.1600036621094</v>
      </c>
      <c r="F7889" s="3">
        <v>78.3499984741211</v>
      </c>
    </row>
    <row r="7890" ht="12.75" customHeight="1">
      <c r="A7890" s="4">
        <v>45518.0</v>
      </c>
      <c r="B7890" s="2" t="s">
        <v>8</v>
      </c>
      <c r="C7890" s="3">
        <v>17882.1796875</v>
      </c>
      <c r="D7890" s="3">
        <v>17921.990234375</v>
      </c>
      <c r="E7890" s="3">
        <v>17827.080078125</v>
      </c>
      <c r="F7890" s="3">
        <v>17885.599609375</v>
      </c>
    </row>
    <row r="7891" ht="12.75" customHeight="1">
      <c r="A7891" s="4">
        <v>45518.0</v>
      </c>
      <c r="B7891" s="2" t="s">
        <v>9</v>
      </c>
      <c r="C7891" s="3">
        <v>24184.400390625</v>
      </c>
      <c r="D7891" s="3">
        <v>24196.5</v>
      </c>
      <c r="E7891" s="3">
        <v>24099.69921875</v>
      </c>
      <c r="F7891" s="3">
        <v>24143.75</v>
      </c>
    </row>
    <row r="7892" ht="12.75" customHeight="1">
      <c r="A7892" s="4">
        <v>45518.0</v>
      </c>
      <c r="B7892" s="2" t="s">
        <v>11</v>
      </c>
      <c r="C7892" s="3">
        <v>36535.6015625</v>
      </c>
      <c r="D7892" s="3">
        <v>36683.890625</v>
      </c>
      <c r="E7892" s="3">
        <v>36074.7109375</v>
      </c>
      <c r="F7892" s="3">
        <v>36442.4296875</v>
      </c>
    </row>
    <row r="7893" ht="12.75" customHeight="1">
      <c r="A7893" s="4">
        <v>45518.0</v>
      </c>
      <c r="B7893" s="2" t="s">
        <v>6</v>
      </c>
      <c r="C7893" s="3">
        <v>5442.35986328125</v>
      </c>
      <c r="D7893" s="3">
        <v>5463.22021484375</v>
      </c>
      <c r="E7893" s="3">
        <v>5415.91015625</v>
      </c>
      <c r="F7893" s="3">
        <v>5455.2099609375</v>
      </c>
    </row>
    <row r="7894" ht="12.75" customHeight="1">
      <c r="A7894" s="4">
        <v>45518.0</v>
      </c>
      <c r="B7894" s="2" t="s">
        <v>10</v>
      </c>
      <c r="C7894" s="3">
        <v>2866.24291992188</v>
      </c>
      <c r="D7894" s="3">
        <v>2866.24291992188</v>
      </c>
      <c r="E7894" s="3">
        <v>2850.40087890625</v>
      </c>
      <c r="F7894" s="3">
        <v>2850.65405273438</v>
      </c>
    </row>
    <row r="7895" ht="12.75" customHeight="1">
      <c r="A7895" s="4">
        <v>45518.0</v>
      </c>
      <c r="B7895" s="2" t="s">
        <v>7</v>
      </c>
      <c r="C7895" s="3">
        <v>78.7300033569336</v>
      </c>
      <c r="D7895" s="3">
        <v>79.0999984741211</v>
      </c>
      <c r="E7895" s="3">
        <v>76.8300018310547</v>
      </c>
      <c r="F7895" s="3">
        <v>76.9800033569336</v>
      </c>
    </row>
    <row r="7896" ht="12.75" customHeight="1">
      <c r="A7896" s="4">
        <v>45519.0</v>
      </c>
      <c r="B7896" s="2" t="s">
        <v>8</v>
      </c>
      <c r="C7896" s="3">
        <v>17977.810546875</v>
      </c>
      <c r="D7896" s="3">
        <v>18198.08984375</v>
      </c>
      <c r="E7896" s="3">
        <v>17909.740234375</v>
      </c>
      <c r="F7896" s="3">
        <v>18183.240234375</v>
      </c>
    </row>
    <row r="7897" ht="12.75" customHeight="1">
      <c r="A7897" s="4">
        <v>45519.0</v>
      </c>
      <c r="B7897" s="2" t="s">
        <v>11</v>
      </c>
      <c r="C7897" s="3">
        <v>36381.3984375</v>
      </c>
      <c r="D7897" s="3">
        <v>36885.16015625</v>
      </c>
      <c r="E7897" s="3">
        <v>36381.3984375</v>
      </c>
      <c r="F7897" s="3">
        <v>36726.640625</v>
      </c>
    </row>
    <row r="7898" ht="12.75" customHeight="1">
      <c r="A7898" s="4">
        <v>45519.0</v>
      </c>
      <c r="B7898" s="2" t="s">
        <v>6</v>
      </c>
      <c r="C7898" s="3">
        <v>5501.1298828125</v>
      </c>
      <c r="D7898" s="3">
        <v>5546.22998046875</v>
      </c>
      <c r="E7898" s="3">
        <v>5501.1298828125</v>
      </c>
      <c r="F7898" s="3">
        <v>5543.22021484375</v>
      </c>
    </row>
    <row r="7899" ht="12.75" customHeight="1">
      <c r="A7899" s="4">
        <v>45519.0</v>
      </c>
      <c r="B7899" s="2" t="s">
        <v>10</v>
      </c>
      <c r="C7899" s="3">
        <v>2844.20092773438</v>
      </c>
      <c r="D7899" s="3">
        <v>2889.0869140625</v>
      </c>
      <c r="E7899" s="3">
        <v>2839.38793945313</v>
      </c>
      <c r="F7899" s="3">
        <v>2877.35791015625</v>
      </c>
    </row>
    <row r="7900" ht="12.75" customHeight="1">
      <c r="A7900" s="4">
        <v>45519.0</v>
      </c>
      <c r="B7900" s="2" t="s">
        <v>7</v>
      </c>
      <c r="C7900" s="3">
        <v>77.5199966430664</v>
      </c>
      <c r="D7900" s="3">
        <v>78.5999984741211</v>
      </c>
      <c r="E7900" s="3">
        <v>76.9300003051758</v>
      </c>
      <c r="F7900" s="3">
        <v>78.1600036621094</v>
      </c>
    </row>
    <row r="7901" ht="12.75" customHeight="1">
      <c r="A7901" s="4">
        <v>45520.0</v>
      </c>
      <c r="B7901" s="2" t="s">
        <v>8</v>
      </c>
      <c r="C7901" s="3">
        <v>18236.01953125</v>
      </c>
      <c r="D7901" s="3">
        <v>18344.220703125</v>
      </c>
      <c r="E7901" s="3">
        <v>18226.599609375</v>
      </c>
      <c r="F7901" s="3">
        <v>18322.400390625</v>
      </c>
    </row>
    <row r="7902" ht="12.75" customHeight="1">
      <c r="A7902" s="4">
        <v>45520.0</v>
      </c>
      <c r="B7902" s="2" t="s">
        <v>9</v>
      </c>
      <c r="C7902" s="3">
        <v>24334.849609375</v>
      </c>
      <c r="D7902" s="3">
        <v>24563.900390625</v>
      </c>
      <c r="E7902" s="3">
        <v>24204.5</v>
      </c>
      <c r="F7902" s="3">
        <v>24541.150390625</v>
      </c>
    </row>
    <row r="7903" ht="12.75" customHeight="1">
      <c r="A7903" s="4">
        <v>45520.0</v>
      </c>
      <c r="B7903" s="2" t="s">
        <v>11</v>
      </c>
      <c r="C7903" s="3">
        <v>37304.9296875</v>
      </c>
      <c r="D7903" s="3">
        <v>38143.55078125</v>
      </c>
      <c r="E7903" s="3">
        <v>37304.9296875</v>
      </c>
      <c r="F7903" s="3">
        <v>38062.671875</v>
      </c>
    </row>
    <row r="7904" ht="12.75" customHeight="1">
      <c r="A7904" s="4">
        <v>45520.0</v>
      </c>
      <c r="B7904" s="2" t="s">
        <v>6</v>
      </c>
      <c r="C7904" s="3">
        <v>5530.5</v>
      </c>
      <c r="D7904" s="3">
        <v>5561.97998046875</v>
      </c>
      <c r="E7904" s="3">
        <v>5525.169921875</v>
      </c>
      <c r="F7904" s="3">
        <v>5554.25</v>
      </c>
    </row>
    <row r="7905" ht="12.75" customHeight="1">
      <c r="A7905" s="4">
        <v>45520.0</v>
      </c>
      <c r="B7905" s="2" t="s">
        <v>10</v>
      </c>
      <c r="C7905" s="3">
        <v>2877.93994140625</v>
      </c>
      <c r="D7905" s="3">
        <v>2888.67504882813</v>
      </c>
      <c r="E7905" s="3">
        <v>2873.06005859375</v>
      </c>
      <c r="F7905" s="3">
        <v>2879.42993164063</v>
      </c>
    </row>
    <row r="7906" ht="12.75" customHeight="1">
      <c r="A7906" s="4">
        <v>45520.0</v>
      </c>
      <c r="B7906" s="2" t="s">
        <v>7</v>
      </c>
      <c r="C7906" s="3">
        <v>78.1600036621094</v>
      </c>
      <c r="D7906" s="3">
        <v>78.1600036621094</v>
      </c>
      <c r="E7906" s="3">
        <v>75.5400009155273</v>
      </c>
      <c r="F7906" s="3">
        <v>76.6500015258789</v>
      </c>
    </row>
    <row r="7907" ht="12.75" customHeight="1">
      <c r="A7907" s="4">
        <v>45523.0</v>
      </c>
      <c r="B7907" s="2" t="s">
        <v>8</v>
      </c>
      <c r="C7907" s="3">
        <v>18312.509765625</v>
      </c>
      <c r="D7907" s="3">
        <v>18454.939453125</v>
      </c>
      <c r="E7907" s="3">
        <v>18284.859375</v>
      </c>
      <c r="F7907" s="3">
        <v>18421.689453125</v>
      </c>
    </row>
    <row r="7908" ht="12.75" customHeight="1">
      <c r="A7908" s="4">
        <v>45523.0</v>
      </c>
      <c r="B7908" s="2" t="s">
        <v>9</v>
      </c>
      <c r="C7908" s="3">
        <v>24636.349609375</v>
      </c>
      <c r="D7908" s="3">
        <v>24638.80078125</v>
      </c>
      <c r="E7908" s="3">
        <v>24522.94921875</v>
      </c>
      <c r="F7908" s="3">
        <v>24572.650390625</v>
      </c>
    </row>
    <row r="7909" ht="12.75" customHeight="1">
      <c r="A7909" s="4">
        <v>45523.0</v>
      </c>
      <c r="B7909" s="2" t="s">
        <v>11</v>
      </c>
      <c r="C7909" s="3">
        <v>37863.76171875</v>
      </c>
      <c r="D7909" s="3">
        <v>38125.26953125</v>
      </c>
      <c r="E7909" s="3">
        <v>37318.0390625</v>
      </c>
      <c r="F7909" s="3">
        <v>37388.62109375</v>
      </c>
    </row>
    <row r="7910" ht="12.75" customHeight="1">
      <c r="A7910" s="4">
        <v>45523.0</v>
      </c>
      <c r="B7910" s="2" t="s">
        <v>6</v>
      </c>
      <c r="C7910" s="3">
        <v>5557.22998046875</v>
      </c>
      <c r="D7910" s="3">
        <v>5608.2998046875</v>
      </c>
      <c r="E7910" s="3">
        <v>5550.740234375</v>
      </c>
      <c r="F7910" s="3">
        <v>5608.25</v>
      </c>
    </row>
    <row r="7911" ht="12.75" customHeight="1">
      <c r="A7911" s="4">
        <v>45523.0</v>
      </c>
      <c r="B7911" s="2" t="s">
        <v>10</v>
      </c>
      <c r="C7911" s="3">
        <v>2877.9541015625</v>
      </c>
      <c r="D7911" s="3">
        <v>2905.15502929688</v>
      </c>
      <c r="E7911" s="3">
        <v>2877.77099609375</v>
      </c>
      <c r="F7911" s="3">
        <v>2893.67407226563</v>
      </c>
    </row>
    <row r="7912" ht="12.75" customHeight="1">
      <c r="A7912" s="4">
        <v>45523.0</v>
      </c>
      <c r="B7912" s="2" t="s">
        <v>7</v>
      </c>
      <c r="C7912" s="3">
        <v>76.5800018310547</v>
      </c>
      <c r="D7912" s="3">
        <v>76.870002746582</v>
      </c>
      <c r="E7912" s="3">
        <v>74.1699981689453</v>
      </c>
      <c r="F7912" s="3">
        <v>74.370002746582</v>
      </c>
    </row>
    <row r="7913" ht="12.75" customHeight="1">
      <c r="A7913" s="4">
        <v>45524.0</v>
      </c>
      <c r="B7913" s="2" t="s">
        <v>8</v>
      </c>
      <c r="C7913" s="3">
        <v>18473.23046875</v>
      </c>
      <c r="D7913" s="3">
        <v>18495.279296875</v>
      </c>
      <c r="E7913" s="3">
        <v>18349.98046875</v>
      </c>
      <c r="F7913" s="3">
        <v>18357.51953125</v>
      </c>
    </row>
    <row r="7914" ht="12.75" customHeight="1">
      <c r="A7914" s="4">
        <v>45524.0</v>
      </c>
      <c r="B7914" s="2" t="s">
        <v>9</v>
      </c>
      <c r="C7914" s="3">
        <v>24648.900390625</v>
      </c>
      <c r="D7914" s="3">
        <v>24734.30078125</v>
      </c>
      <c r="E7914" s="3">
        <v>24607.19921875</v>
      </c>
      <c r="F7914" s="3">
        <v>24698.849609375</v>
      </c>
    </row>
    <row r="7915" ht="12.75" customHeight="1">
      <c r="A7915" s="4">
        <v>45524.0</v>
      </c>
      <c r="B7915" s="2" t="s">
        <v>11</v>
      </c>
      <c r="C7915" s="3">
        <v>37847.8515625</v>
      </c>
      <c r="D7915" s="3">
        <v>38236.390625</v>
      </c>
      <c r="E7915" s="3">
        <v>37738.30078125</v>
      </c>
      <c r="F7915" s="3">
        <v>38062.921875</v>
      </c>
    </row>
    <row r="7916" ht="12.75" customHeight="1">
      <c r="A7916" s="4">
        <v>45524.0</v>
      </c>
      <c r="B7916" s="2" t="s">
        <v>6</v>
      </c>
      <c r="C7916" s="3">
        <v>5602.8798828125</v>
      </c>
      <c r="D7916" s="3">
        <v>5620.509765625</v>
      </c>
      <c r="E7916" s="3">
        <v>5585.5</v>
      </c>
      <c r="F7916" s="3">
        <v>5597.1201171875</v>
      </c>
    </row>
    <row r="7917" ht="12.75" customHeight="1">
      <c r="A7917" s="4">
        <v>45524.0</v>
      </c>
      <c r="B7917" s="2" t="s">
        <v>10</v>
      </c>
      <c r="C7917" s="3">
        <v>2895.55102539063</v>
      </c>
      <c r="D7917" s="3">
        <v>2896.51904296875</v>
      </c>
      <c r="E7917" s="3">
        <v>2855.3291015625</v>
      </c>
      <c r="F7917" s="3">
        <v>2866.66088867188</v>
      </c>
    </row>
    <row r="7918" ht="12.75" customHeight="1">
      <c r="A7918" s="4">
        <v>45524.0</v>
      </c>
      <c r="B7918" s="2" t="s">
        <v>7</v>
      </c>
      <c r="C7918" s="3">
        <v>74.3399963378906</v>
      </c>
      <c r="D7918" s="3">
        <v>75.0299987792969</v>
      </c>
      <c r="E7918" s="3">
        <v>73.5</v>
      </c>
      <c r="F7918" s="3">
        <v>74.0400009155273</v>
      </c>
    </row>
    <row r="7919" ht="12.75" customHeight="1">
      <c r="A7919" s="4">
        <v>45525.0</v>
      </c>
      <c r="B7919" s="2" t="s">
        <v>8</v>
      </c>
      <c r="C7919" s="3">
        <v>18358.7890625</v>
      </c>
      <c r="D7919" s="3">
        <v>18476.630859375</v>
      </c>
      <c r="E7919" s="3">
        <v>18352.189453125</v>
      </c>
      <c r="F7919" s="3">
        <v>18448.94921875</v>
      </c>
    </row>
    <row r="7920" ht="12.75" customHeight="1">
      <c r="A7920" s="4">
        <v>45525.0</v>
      </c>
      <c r="B7920" s="2" t="s">
        <v>9</v>
      </c>
      <c r="C7920" s="3">
        <v>24680.55078125</v>
      </c>
      <c r="D7920" s="3">
        <v>24787.94921875</v>
      </c>
      <c r="E7920" s="3">
        <v>24654.5</v>
      </c>
      <c r="F7920" s="3">
        <v>24770.19921875</v>
      </c>
    </row>
    <row r="7921" ht="12.75" customHeight="1">
      <c r="A7921" s="4">
        <v>45525.0</v>
      </c>
      <c r="B7921" s="2" t="s">
        <v>11</v>
      </c>
      <c r="C7921" s="3">
        <v>37653.33984375</v>
      </c>
      <c r="D7921" s="3">
        <v>38026.01953125</v>
      </c>
      <c r="E7921" s="3">
        <v>37605.828125</v>
      </c>
      <c r="F7921" s="3">
        <v>37951.80078125</v>
      </c>
    </row>
    <row r="7922" ht="12.75" customHeight="1">
      <c r="A7922" s="4">
        <v>45525.0</v>
      </c>
      <c r="B7922" s="2" t="s">
        <v>6</v>
      </c>
      <c r="C7922" s="3">
        <v>5603.08984375</v>
      </c>
      <c r="D7922" s="3">
        <v>5632.68017578125</v>
      </c>
      <c r="E7922" s="3">
        <v>5591.56982421875</v>
      </c>
      <c r="F7922" s="3">
        <v>5620.85009765625</v>
      </c>
    </row>
    <row r="7923" ht="12.75" customHeight="1">
      <c r="A7923" s="4">
        <v>45525.0</v>
      </c>
      <c r="B7923" s="2" t="s">
        <v>10</v>
      </c>
      <c r="C7923" s="3">
        <v>2858.93896484375</v>
      </c>
      <c r="D7923" s="3">
        <v>2863.89111328125</v>
      </c>
      <c r="E7923" s="3">
        <v>2848.15087890625</v>
      </c>
      <c r="F7923" s="3">
        <v>2856.583984375</v>
      </c>
    </row>
    <row r="7924" ht="12.75" customHeight="1">
      <c r="A7924" s="4">
        <v>45525.0</v>
      </c>
      <c r="B7924" s="2" t="s">
        <v>7</v>
      </c>
      <c r="C7924" s="3">
        <v>73.120002746582</v>
      </c>
      <c r="D7924" s="3">
        <v>74.1600036621094</v>
      </c>
      <c r="E7924" s="3">
        <v>71.4599990844727</v>
      </c>
      <c r="F7924" s="3">
        <v>71.9300003051758</v>
      </c>
    </row>
    <row r="7925" ht="12.75" customHeight="1">
      <c r="A7925" s="4">
        <v>45526.0</v>
      </c>
      <c r="B7925" s="2" t="s">
        <v>8</v>
      </c>
      <c r="C7925" s="3">
        <v>18459.279296875</v>
      </c>
      <c r="D7925" s="3">
        <v>18551.390625</v>
      </c>
      <c r="E7925" s="3">
        <v>18458.609375</v>
      </c>
      <c r="F7925" s="3">
        <v>18493.390625</v>
      </c>
    </row>
    <row r="7926" ht="12.75" customHeight="1">
      <c r="A7926" s="4">
        <v>45526.0</v>
      </c>
      <c r="B7926" s="2" t="s">
        <v>9</v>
      </c>
      <c r="C7926" s="3">
        <v>24863.400390625</v>
      </c>
      <c r="D7926" s="3">
        <v>24867.349609375</v>
      </c>
      <c r="E7926" s="3">
        <v>24784.44921875</v>
      </c>
      <c r="F7926" s="3">
        <v>24811.5</v>
      </c>
    </row>
    <row r="7927" ht="12.75" customHeight="1">
      <c r="A7927" s="4">
        <v>45526.0</v>
      </c>
      <c r="B7927" s="2" t="s">
        <v>11</v>
      </c>
      <c r="C7927" s="3">
        <v>38033.78125</v>
      </c>
      <c r="D7927" s="3">
        <v>38408.19140625</v>
      </c>
      <c r="E7927" s="3">
        <v>37883.859375</v>
      </c>
      <c r="F7927" s="3">
        <v>38211.01171875</v>
      </c>
    </row>
    <row r="7928" ht="12.75" customHeight="1">
      <c r="A7928" s="4">
        <v>45526.0</v>
      </c>
      <c r="B7928" s="2" t="s">
        <v>6</v>
      </c>
      <c r="C7928" s="3">
        <v>5637.77001953125</v>
      </c>
      <c r="D7928" s="3">
        <v>5643.22021484375</v>
      </c>
      <c r="E7928" s="3">
        <v>5560.9501953125</v>
      </c>
      <c r="F7928" s="3">
        <v>5570.64013671875</v>
      </c>
    </row>
    <row r="7929" ht="12.75" customHeight="1">
      <c r="A7929" s="4">
        <v>45526.0</v>
      </c>
      <c r="B7929" s="2" t="s">
        <v>10</v>
      </c>
      <c r="C7929" s="3">
        <v>2856.19995117188</v>
      </c>
      <c r="D7929" s="3">
        <v>2861.60693359375</v>
      </c>
      <c r="E7929" s="3">
        <v>2845.501953125</v>
      </c>
      <c r="F7929" s="3">
        <v>2848.77197265625</v>
      </c>
    </row>
    <row r="7930" ht="12.75" customHeight="1">
      <c r="A7930" s="4">
        <v>45526.0</v>
      </c>
      <c r="B7930" s="2" t="s">
        <v>7</v>
      </c>
      <c r="C7930" s="3">
        <v>71.9300003051758</v>
      </c>
      <c r="D7930" s="3">
        <v>73.5199966430664</v>
      </c>
      <c r="E7930" s="3">
        <v>71.5800018310547</v>
      </c>
      <c r="F7930" s="3">
        <v>73.0100021362305</v>
      </c>
    </row>
    <row r="7931" ht="12.75" customHeight="1">
      <c r="A7931" s="4">
        <v>45527.0</v>
      </c>
      <c r="B7931" s="2" t="s">
        <v>8</v>
      </c>
      <c r="C7931" s="3">
        <v>18538.869140625</v>
      </c>
      <c r="D7931" s="3">
        <v>18670.44921875</v>
      </c>
      <c r="E7931" s="3">
        <v>18519.2890625</v>
      </c>
      <c r="F7931" s="3">
        <v>18633.099609375</v>
      </c>
    </row>
    <row r="7932" ht="12.75" customHeight="1">
      <c r="A7932" s="4">
        <v>45527.0</v>
      </c>
      <c r="B7932" s="2" t="s">
        <v>9</v>
      </c>
      <c r="C7932" s="3">
        <v>24845.400390625</v>
      </c>
      <c r="D7932" s="3">
        <v>24858.400390625</v>
      </c>
      <c r="E7932" s="3">
        <v>24771.650390625</v>
      </c>
      <c r="F7932" s="3">
        <v>24823.150390625</v>
      </c>
    </row>
    <row r="7933" ht="12.75" customHeight="1">
      <c r="A7933" s="4">
        <v>45527.0</v>
      </c>
      <c r="B7933" s="2" t="s">
        <v>11</v>
      </c>
      <c r="C7933" s="3">
        <v>38278.1796875</v>
      </c>
      <c r="D7933" s="3">
        <v>38424.26953125</v>
      </c>
      <c r="E7933" s="3">
        <v>38053.46875</v>
      </c>
      <c r="F7933" s="3">
        <v>38364.26953125</v>
      </c>
    </row>
    <row r="7934" ht="12.75" customHeight="1">
      <c r="A7934" s="4">
        <v>45527.0</v>
      </c>
      <c r="B7934" s="2" t="s">
        <v>6</v>
      </c>
      <c r="C7934" s="3">
        <v>5602.490234375</v>
      </c>
      <c r="D7934" s="3">
        <v>5641.81982421875</v>
      </c>
      <c r="E7934" s="3">
        <v>5585.16015625</v>
      </c>
      <c r="F7934" s="3">
        <v>5634.60986328125</v>
      </c>
    </row>
    <row r="7935" ht="12.75" customHeight="1">
      <c r="A7935" s="4">
        <v>45527.0</v>
      </c>
      <c r="B7935" s="2" t="s">
        <v>10</v>
      </c>
      <c r="C7935" s="3">
        <v>2844.77001953125</v>
      </c>
      <c r="D7935" s="3">
        <v>2860.73291015625</v>
      </c>
      <c r="E7935" s="3">
        <v>2839.3369140625</v>
      </c>
      <c r="F7935" s="3">
        <v>2854.36791992188</v>
      </c>
    </row>
    <row r="7936" ht="12.75" customHeight="1">
      <c r="A7936" s="4">
        <v>45527.0</v>
      </c>
      <c r="B7936" s="2" t="s">
        <v>7</v>
      </c>
      <c r="C7936" s="3">
        <v>72.9599990844727</v>
      </c>
      <c r="D7936" s="3">
        <v>75.0699996948242</v>
      </c>
      <c r="E7936" s="3">
        <v>72.8300018310547</v>
      </c>
      <c r="F7936" s="3">
        <v>74.8300018310547</v>
      </c>
    </row>
    <row r="7937" ht="12.75" customHeight="1">
      <c r="A7937" s="4">
        <v>45530.0</v>
      </c>
      <c r="B7937" s="2" t="s">
        <v>8</v>
      </c>
      <c r="C7937" s="3">
        <v>18589.900390625</v>
      </c>
      <c r="D7937" s="3">
        <v>18638.970703125</v>
      </c>
      <c r="E7937" s="3">
        <v>18554.509765625</v>
      </c>
      <c r="F7937" s="3">
        <v>18617.01953125</v>
      </c>
    </row>
    <row r="7938" ht="12.75" customHeight="1">
      <c r="A7938" s="4">
        <v>45530.0</v>
      </c>
      <c r="B7938" s="2" t="s">
        <v>9</v>
      </c>
      <c r="C7938" s="3">
        <v>24906.099609375</v>
      </c>
      <c r="D7938" s="3">
        <v>25043.80078125</v>
      </c>
      <c r="E7938" s="3">
        <v>24874.69921875</v>
      </c>
      <c r="F7938" s="3">
        <v>25010.599609375</v>
      </c>
    </row>
    <row r="7939" ht="12.75" customHeight="1">
      <c r="A7939" s="4">
        <v>45530.0</v>
      </c>
      <c r="B7939" s="2" t="s">
        <v>11</v>
      </c>
      <c r="C7939" s="3">
        <v>38156.41015625</v>
      </c>
      <c r="D7939" s="3">
        <v>38204.80859375</v>
      </c>
      <c r="E7939" s="3">
        <v>37825.30859375</v>
      </c>
      <c r="F7939" s="3">
        <v>38110.21875</v>
      </c>
    </row>
    <row r="7940" ht="12.75" customHeight="1">
      <c r="A7940" s="4">
        <v>45530.0</v>
      </c>
      <c r="B7940" s="2" t="s">
        <v>6</v>
      </c>
      <c r="C7940" s="3">
        <v>5639.66015625</v>
      </c>
      <c r="D7940" s="3">
        <v>5651.6201171875</v>
      </c>
      <c r="E7940" s="3">
        <v>5602.33984375</v>
      </c>
      <c r="F7940" s="3">
        <v>5616.83984375</v>
      </c>
    </row>
    <row r="7941" ht="12.75" customHeight="1">
      <c r="A7941" s="4">
        <v>45530.0</v>
      </c>
      <c r="B7941" s="2" t="s">
        <v>10</v>
      </c>
      <c r="C7941" s="3">
        <v>2855.47412109375</v>
      </c>
      <c r="D7941" s="3">
        <v>2860.65502929688</v>
      </c>
      <c r="E7941" s="3">
        <v>2844.38305664063</v>
      </c>
      <c r="F7941" s="3">
        <v>2855.52001953125</v>
      </c>
    </row>
    <row r="7942" ht="12.75" customHeight="1">
      <c r="A7942" s="4">
        <v>45530.0</v>
      </c>
      <c r="B7942" s="2" t="s">
        <v>7</v>
      </c>
      <c r="C7942" s="3">
        <v>75.0999984741211</v>
      </c>
      <c r="D7942" s="3">
        <v>77.5999984741211</v>
      </c>
      <c r="E7942" s="3">
        <v>75.0400009155273</v>
      </c>
      <c r="F7942" s="3">
        <v>77.4199981689453</v>
      </c>
    </row>
    <row r="7943" ht="12.75" customHeight="1">
      <c r="A7943" s="4">
        <v>45531.0</v>
      </c>
      <c r="B7943" s="2" t="s">
        <v>8</v>
      </c>
      <c r="C7943" s="3">
        <v>18637.19921875</v>
      </c>
      <c r="D7943" s="3">
        <v>18724.390625</v>
      </c>
      <c r="E7943" s="3">
        <v>18622.66015625</v>
      </c>
      <c r="F7943" s="3">
        <v>18681.810546875</v>
      </c>
    </row>
    <row r="7944" ht="12.75" customHeight="1">
      <c r="A7944" s="4">
        <v>45531.0</v>
      </c>
      <c r="B7944" s="2" t="s">
        <v>9</v>
      </c>
      <c r="C7944" s="3">
        <v>25024.80078125</v>
      </c>
      <c r="D7944" s="3">
        <v>25073.099609375</v>
      </c>
      <c r="E7944" s="3">
        <v>24973.650390625</v>
      </c>
      <c r="F7944" s="3">
        <v>25017.75</v>
      </c>
    </row>
    <row r="7945" ht="12.75" customHeight="1">
      <c r="A7945" s="4">
        <v>45531.0</v>
      </c>
      <c r="B7945" s="2" t="s">
        <v>11</v>
      </c>
      <c r="C7945" s="3">
        <v>38066.30859375</v>
      </c>
      <c r="D7945" s="3">
        <v>38365.640625</v>
      </c>
      <c r="E7945" s="3">
        <v>37911.3203125</v>
      </c>
      <c r="F7945" s="3">
        <v>38288.62109375</v>
      </c>
    </row>
    <row r="7946" ht="12.75" customHeight="1">
      <c r="A7946" s="4">
        <v>45531.0</v>
      </c>
      <c r="B7946" s="2" t="s">
        <v>6</v>
      </c>
      <c r="C7946" s="3">
        <v>5602.89013671875</v>
      </c>
      <c r="D7946" s="3">
        <v>5631.18017578125</v>
      </c>
      <c r="E7946" s="3">
        <v>5593.47998046875</v>
      </c>
      <c r="F7946" s="3">
        <v>5625.7998046875</v>
      </c>
    </row>
    <row r="7947" ht="12.75" customHeight="1">
      <c r="A7947" s="4">
        <v>45531.0</v>
      </c>
      <c r="B7947" s="2" t="s">
        <v>10</v>
      </c>
      <c r="C7947" s="3">
        <v>2850.876953125</v>
      </c>
      <c r="D7947" s="3">
        <v>2853.78002929688</v>
      </c>
      <c r="E7947" s="3">
        <v>2843.15795898438</v>
      </c>
      <c r="F7947" s="3">
        <v>2848.73095703125</v>
      </c>
    </row>
    <row r="7948" ht="12.75" customHeight="1">
      <c r="A7948" s="4">
        <v>45531.0</v>
      </c>
      <c r="B7948" s="2" t="s">
        <v>7</v>
      </c>
      <c r="C7948" s="3">
        <v>77.1999969482422</v>
      </c>
      <c r="D7948" s="3">
        <v>77.4800033569336</v>
      </c>
      <c r="E7948" s="3">
        <v>75.4000015258789</v>
      </c>
      <c r="F7948" s="3">
        <v>75.5299987792969</v>
      </c>
    </row>
    <row r="7949" ht="12.75" customHeight="1">
      <c r="A7949" s="4">
        <v>45532.0</v>
      </c>
      <c r="B7949" s="2" t="s">
        <v>8</v>
      </c>
      <c r="C7949" s="3">
        <v>18745.140625</v>
      </c>
      <c r="D7949" s="3">
        <v>18856.58984375</v>
      </c>
      <c r="E7949" s="3">
        <v>18731.44921875</v>
      </c>
      <c r="F7949" s="3">
        <v>18782.2890625</v>
      </c>
    </row>
    <row r="7950" ht="12.75" customHeight="1">
      <c r="A7950" s="4">
        <v>45532.0</v>
      </c>
      <c r="B7950" s="2" t="s">
        <v>9</v>
      </c>
      <c r="C7950" s="3">
        <v>25030.80078125</v>
      </c>
      <c r="D7950" s="3">
        <v>25129.599609375</v>
      </c>
      <c r="E7950" s="3">
        <v>24964.650390625</v>
      </c>
      <c r="F7950" s="3">
        <v>25052.349609375</v>
      </c>
    </row>
    <row r="7951" ht="12.75" customHeight="1">
      <c r="A7951" s="4">
        <v>45532.0</v>
      </c>
      <c r="B7951" s="2" t="s">
        <v>11</v>
      </c>
      <c r="C7951" s="3">
        <v>38221.37890625</v>
      </c>
      <c r="D7951" s="3">
        <v>38399.91015625</v>
      </c>
      <c r="E7951" s="3">
        <v>38141.48828125</v>
      </c>
      <c r="F7951" s="3">
        <v>38371.76171875</v>
      </c>
    </row>
    <row r="7952" ht="12.75" customHeight="1">
      <c r="A7952" s="4">
        <v>45532.0</v>
      </c>
      <c r="B7952" s="2" t="s">
        <v>6</v>
      </c>
      <c r="C7952" s="3">
        <v>5624.509765625</v>
      </c>
      <c r="D7952" s="3">
        <v>5627.02978515625</v>
      </c>
      <c r="E7952" s="3">
        <v>5560.9501953125</v>
      </c>
      <c r="F7952" s="3">
        <v>5592.18017578125</v>
      </c>
    </row>
    <row r="7953" ht="12.75" customHeight="1">
      <c r="A7953" s="4">
        <v>45532.0</v>
      </c>
      <c r="B7953" s="2" t="s">
        <v>10</v>
      </c>
      <c r="C7953" s="3">
        <v>2844.32690429688</v>
      </c>
      <c r="D7953" s="3">
        <v>2852.56201171875</v>
      </c>
      <c r="E7953" s="3">
        <v>2830.9619140625</v>
      </c>
      <c r="F7953" s="3">
        <v>2837.42895507813</v>
      </c>
    </row>
    <row r="7954" ht="12.75" customHeight="1">
      <c r="A7954" s="4">
        <v>45532.0</v>
      </c>
      <c r="B7954" s="2" t="s">
        <v>7</v>
      </c>
      <c r="C7954" s="3">
        <v>75.75</v>
      </c>
      <c r="D7954" s="3">
        <v>75.9499969482422</v>
      </c>
      <c r="E7954" s="3">
        <v>73.8199996948242</v>
      </c>
      <c r="F7954" s="3">
        <v>74.5199966430664</v>
      </c>
    </row>
    <row r="7955" ht="12.75" customHeight="1">
      <c r="A7955" s="4">
        <v>45533.0</v>
      </c>
      <c r="B7955" s="2" t="s">
        <v>8</v>
      </c>
      <c r="C7955" s="3">
        <v>18791.169921875</v>
      </c>
      <c r="D7955" s="3">
        <v>18936.0390625</v>
      </c>
      <c r="E7955" s="3">
        <v>18781.16015625</v>
      </c>
      <c r="F7955" s="3">
        <v>18912.5703125</v>
      </c>
    </row>
    <row r="7956" ht="12.75" customHeight="1">
      <c r="A7956" s="4">
        <v>45533.0</v>
      </c>
      <c r="B7956" s="2" t="s">
        <v>9</v>
      </c>
      <c r="C7956" s="3">
        <v>25035.30078125</v>
      </c>
      <c r="D7956" s="3">
        <v>25192.900390625</v>
      </c>
      <c r="E7956" s="3">
        <v>24998.5</v>
      </c>
      <c r="F7956" s="3">
        <v>25151.94921875</v>
      </c>
    </row>
    <row r="7957" ht="12.75" customHeight="1">
      <c r="A7957" s="4">
        <v>45533.0</v>
      </c>
      <c r="B7957" s="2" t="s">
        <v>11</v>
      </c>
      <c r="C7957" s="3">
        <v>38119.94921875</v>
      </c>
      <c r="D7957" s="3">
        <v>38401.1484375</v>
      </c>
      <c r="E7957" s="3">
        <v>37970.19921875</v>
      </c>
      <c r="F7957" s="3">
        <v>38362.53125</v>
      </c>
    </row>
    <row r="7958" ht="12.75" customHeight="1">
      <c r="A7958" s="4">
        <v>45533.0</v>
      </c>
      <c r="B7958" s="2" t="s">
        <v>6</v>
      </c>
      <c r="C7958" s="3">
        <v>5607.2998046875</v>
      </c>
      <c r="D7958" s="3">
        <v>5646.9501953125</v>
      </c>
      <c r="E7958" s="3">
        <v>5583.7099609375</v>
      </c>
      <c r="F7958" s="3">
        <v>5591.9599609375</v>
      </c>
    </row>
    <row r="7959" ht="12.75" customHeight="1">
      <c r="A7959" s="4">
        <v>45533.0</v>
      </c>
      <c r="B7959" s="2" t="s">
        <v>10</v>
      </c>
      <c r="C7959" s="3">
        <v>2829.45092773438</v>
      </c>
      <c r="D7959" s="3">
        <v>2831.43090820313</v>
      </c>
      <c r="E7959" s="3">
        <v>2815.38305664063</v>
      </c>
      <c r="F7959" s="3">
        <v>2823.10595703125</v>
      </c>
    </row>
    <row r="7960" ht="12.75" customHeight="1">
      <c r="A7960" s="4">
        <v>45533.0</v>
      </c>
      <c r="B7960" s="2" t="s">
        <v>7</v>
      </c>
      <c r="C7960" s="3">
        <v>74.4199981689453</v>
      </c>
      <c r="D7960" s="3">
        <v>76.9100036621094</v>
      </c>
      <c r="E7960" s="3">
        <v>74.0500030517578</v>
      </c>
      <c r="F7960" s="3">
        <v>75.9100036621094</v>
      </c>
    </row>
    <row r="7961" ht="12.75" customHeight="1">
      <c r="A7961" s="4">
        <v>45534.0</v>
      </c>
      <c r="B7961" s="2" t="s">
        <v>8</v>
      </c>
      <c r="C7961" s="3">
        <v>18891.349609375</v>
      </c>
      <c r="D7961" s="3">
        <v>18970.7109375</v>
      </c>
      <c r="E7961" s="3">
        <v>18886.08984375</v>
      </c>
      <c r="F7961" s="3">
        <v>18906.919921875</v>
      </c>
    </row>
    <row r="7962" ht="12.75" customHeight="1">
      <c r="A7962" s="4">
        <v>45534.0</v>
      </c>
      <c r="B7962" s="2" t="s">
        <v>9</v>
      </c>
      <c r="C7962" s="3">
        <v>25249.69921875</v>
      </c>
      <c r="D7962" s="3">
        <v>25268.349609375</v>
      </c>
      <c r="E7962" s="3">
        <v>25199.400390625</v>
      </c>
      <c r="F7962" s="3">
        <v>25235.900390625</v>
      </c>
    </row>
    <row r="7963" ht="12.75" customHeight="1">
      <c r="A7963" s="4">
        <v>45534.0</v>
      </c>
      <c r="B7963" s="2" t="s">
        <v>11</v>
      </c>
      <c r="C7963" s="3">
        <v>38388.0390625</v>
      </c>
      <c r="D7963" s="3">
        <v>38669.7890625</v>
      </c>
      <c r="E7963" s="3">
        <v>38316.87109375</v>
      </c>
      <c r="F7963" s="3">
        <v>38647.75</v>
      </c>
    </row>
    <row r="7964" ht="12.75" customHeight="1">
      <c r="A7964" s="4">
        <v>45534.0</v>
      </c>
      <c r="B7964" s="2" t="s">
        <v>6</v>
      </c>
      <c r="C7964" s="3">
        <v>5612.740234375</v>
      </c>
      <c r="D7964" s="3">
        <v>5651.3701171875</v>
      </c>
      <c r="E7964" s="3">
        <v>5581.7900390625</v>
      </c>
      <c r="F7964" s="3">
        <v>5648.39990234375</v>
      </c>
    </row>
    <row r="7965" ht="12.75" customHeight="1">
      <c r="A7965" s="4">
        <v>45534.0</v>
      </c>
      <c r="B7965" s="2" t="s">
        <v>10</v>
      </c>
      <c r="C7965" s="3">
        <v>2819.64990234375</v>
      </c>
      <c r="D7965" s="3">
        <v>2867.96508789063</v>
      </c>
      <c r="E7965" s="3">
        <v>2817.01391601563</v>
      </c>
      <c r="F7965" s="3">
        <v>2842.21411132813</v>
      </c>
    </row>
    <row r="7966" ht="12.75" customHeight="1">
      <c r="A7966" s="4">
        <v>45534.0</v>
      </c>
      <c r="B7966" s="2" t="s">
        <v>7</v>
      </c>
      <c r="C7966" s="3">
        <v>75.870002746582</v>
      </c>
      <c r="D7966" s="3">
        <v>76.5899963378906</v>
      </c>
      <c r="E7966" s="3">
        <v>73.3600006103516</v>
      </c>
      <c r="F7966" s="3">
        <v>73.5500030517578</v>
      </c>
    </row>
    <row r="7967" ht="12.75" customHeight="1">
      <c r="A7967" s="4">
        <v>45537.0</v>
      </c>
      <c r="B7967" s="2" t="s">
        <v>8</v>
      </c>
      <c r="C7967" s="3">
        <v>18913.529296875</v>
      </c>
      <c r="D7967" s="3">
        <v>18937.98046875</v>
      </c>
      <c r="E7967" s="3">
        <v>18778.5390625</v>
      </c>
      <c r="F7967" s="3">
        <v>18930.849609375</v>
      </c>
    </row>
    <row r="7968" ht="12.75" customHeight="1">
      <c r="A7968" s="4">
        <v>45537.0</v>
      </c>
      <c r="B7968" s="2" t="s">
        <v>9</v>
      </c>
      <c r="C7968" s="3">
        <v>25333.599609375</v>
      </c>
      <c r="D7968" s="3">
        <v>25333.650390625</v>
      </c>
      <c r="E7968" s="3">
        <v>25235.5</v>
      </c>
      <c r="F7968" s="3">
        <v>25278.69921875</v>
      </c>
    </row>
    <row r="7969" ht="12.75" customHeight="1">
      <c r="A7969" s="4">
        <v>45537.0</v>
      </c>
      <c r="B7969" s="2" t="s">
        <v>11</v>
      </c>
      <c r="C7969" s="3">
        <v>39025.30859375</v>
      </c>
      <c r="D7969" s="3">
        <v>39080.640625</v>
      </c>
      <c r="E7969" s="3">
        <v>38476.51171875</v>
      </c>
      <c r="F7969" s="3">
        <v>38700.87109375</v>
      </c>
    </row>
    <row r="7970" ht="12.75" customHeight="1">
      <c r="A7970" s="4">
        <v>45537.0</v>
      </c>
      <c r="B7970" s="2" t="s">
        <v>10</v>
      </c>
      <c r="C7970" s="3">
        <v>2832.35009765625</v>
      </c>
      <c r="D7970" s="3">
        <v>2839.27807617188</v>
      </c>
      <c r="E7970" s="3">
        <v>2810.3740234375</v>
      </c>
      <c r="F7970" s="3">
        <v>2811.03491210938</v>
      </c>
    </row>
    <row r="7971" ht="12.75" customHeight="1">
      <c r="A7971" s="4">
        <v>45538.0</v>
      </c>
      <c r="B7971" s="2" t="s">
        <v>8</v>
      </c>
      <c r="C7971" s="3">
        <v>18979.529296875</v>
      </c>
      <c r="D7971" s="3">
        <v>18990.779296875</v>
      </c>
      <c r="E7971" s="3">
        <v>18728.4609375</v>
      </c>
      <c r="F7971" s="3">
        <v>18747.109375</v>
      </c>
    </row>
    <row r="7972" ht="12.75" customHeight="1">
      <c r="A7972" s="4">
        <v>45538.0</v>
      </c>
      <c r="B7972" s="2" t="s">
        <v>9</v>
      </c>
      <c r="C7972" s="3">
        <v>25313.400390625</v>
      </c>
      <c r="D7972" s="3">
        <v>25321.69921875</v>
      </c>
      <c r="E7972" s="3">
        <v>25235.80078125</v>
      </c>
      <c r="F7972" s="3">
        <v>25279.849609375</v>
      </c>
    </row>
    <row r="7973" ht="12.75" customHeight="1">
      <c r="A7973" s="4">
        <v>45538.0</v>
      </c>
      <c r="B7973" s="2" t="s">
        <v>11</v>
      </c>
      <c r="C7973" s="3">
        <v>38745.76171875</v>
      </c>
      <c r="D7973" s="3">
        <v>38967.55859375</v>
      </c>
      <c r="E7973" s="3">
        <v>38581.55078125</v>
      </c>
      <c r="F7973" s="3">
        <v>38686.30859375</v>
      </c>
    </row>
    <row r="7974" ht="12.75" customHeight="1">
      <c r="A7974" s="4">
        <v>45538.0</v>
      </c>
      <c r="B7974" s="2" t="s">
        <v>6</v>
      </c>
      <c r="C7974" s="3">
        <v>5623.89013671875</v>
      </c>
      <c r="D7974" s="3">
        <v>5623.89013671875</v>
      </c>
      <c r="E7974" s="3">
        <v>5504.330078125</v>
      </c>
      <c r="F7974" s="3">
        <v>5528.93017578125</v>
      </c>
    </row>
    <row r="7975" ht="12.75" customHeight="1">
      <c r="A7975" s="4">
        <v>45538.0</v>
      </c>
      <c r="B7975" s="2" t="s">
        <v>10</v>
      </c>
      <c r="C7975" s="3">
        <v>2809.17309570313</v>
      </c>
      <c r="D7975" s="3">
        <v>2814.90307617188</v>
      </c>
      <c r="E7975" s="3">
        <v>2794.91088867188</v>
      </c>
      <c r="F7975" s="3">
        <v>2802.97900390625</v>
      </c>
    </row>
    <row r="7976" ht="12.75" customHeight="1">
      <c r="A7976" s="4">
        <v>45538.0</v>
      </c>
      <c r="B7976" s="2" t="s">
        <v>7</v>
      </c>
      <c r="C7976" s="3">
        <v>73.5299987792969</v>
      </c>
      <c r="D7976" s="3">
        <v>74.4100036621094</v>
      </c>
      <c r="E7976" s="3">
        <v>70.0999984741211</v>
      </c>
      <c r="F7976" s="3">
        <v>70.3399963378906</v>
      </c>
    </row>
    <row r="7977" ht="12.75" customHeight="1">
      <c r="A7977" s="4">
        <v>45539.0</v>
      </c>
      <c r="B7977" s="2" t="s">
        <v>8</v>
      </c>
      <c r="C7977" s="3">
        <v>18531.98046875</v>
      </c>
      <c r="D7977" s="3">
        <v>18654.19921875</v>
      </c>
      <c r="E7977" s="3">
        <v>18531.98046875</v>
      </c>
      <c r="F7977" s="3">
        <v>18591.849609375</v>
      </c>
    </row>
    <row r="7978" ht="12.75" customHeight="1">
      <c r="A7978" s="4">
        <v>45539.0</v>
      </c>
      <c r="B7978" s="2" t="s">
        <v>9</v>
      </c>
      <c r="C7978" s="3">
        <v>25089.94921875</v>
      </c>
      <c r="D7978" s="3">
        <v>25216.0</v>
      </c>
      <c r="E7978" s="3">
        <v>25083.80078125</v>
      </c>
      <c r="F7978" s="3">
        <v>25198.69921875</v>
      </c>
    </row>
    <row r="7979" ht="12.75" customHeight="1">
      <c r="A7979" s="4">
        <v>45539.0</v>
      </c>
      <c r="B7979" s="2" t="s">
        <v>11</v>
      </c>
      <c r="C7979" s="3">
        <v>38039.91015625</v>
      </c>
      <c r="D7979" s="3">
        <v>38080.01953125</v>
      </c>
      <c r="E7979" s="3">
        <v>36879.328125</v>
      </c>
      <c r="F7979" s="3">
        <v>37047.609375</v>
      </c>
    </row>
    <row r="7980" ht="12.75" customHeight="1">
      <c r="A7980" s="4">
        <v>45539.0</v>
      </c>
      <c r="B7980" s="2" t="s">
        <v>6</v>
      </c>
      <c r="C7980" s="3">
        <v>5506.68017578125</v>
      </c>
      <c r="D7980" s="3">
        <v>5552.990234375</v>
      </c>
      <c r="E7980" s="3">
        <v>5503.66015625</v>
      </c>
      <c r="F7980" s="3">
        <v>5520.06982421875</v>
      </c>
    </row>
    <row r="7981" ht="12.75" customHeight="1">
      <c r="A7981" s="4">
        <v>45539.0</v>
      </c>
      <c r="B7981" s="2" t="s">
        <v>10</v>
      </c>
      <c r="C7981" s="3">
        <v>2786.5048828125</v>
      </c>
      <c r="D7981" s="3">
        <v>2800.60693359375</v>
      </c>
      <c r="E7981" s="3">
        <v>2781.93505859375</v>
      </c>
      <c r="F7981" s="3">
        <v>2784.27807617188</v>
      </c>
    </row>
    <row r="7982" ht="12.75" customHeight="1">
      <c r="A7982" s="4">
        <v>45539.0</v>
      </c>
      <c r="B7982" s="2" t="s">
        <v>7</v>
      </c>
      <c r="C7982" s="3">
        <v>70.2799987792969</v>
      </c>
      <c r="D7982" s="3">
        <v>71.4599990844727</v>
      </c>
      <c r="E7982" s="3">
        <v>68.8199996948242</v>
      </c>
      <c r="F7982" s="3">
        <v>69.1999969482422</v>
      </c>
    </row>
    <row r="7983" ht="12.75" customHeight="1">
      <c r="A7983" s="4">
        <v>45540.0</v>
      </c>
      <c r="B7983" s="2" t="s">
        <v>8</v>
      </c>
      <c r="C7983" s="3">
        <v>18539.150390625</v>
      </c>
      <c r="D7983" s="3">
        <v>18677.630859375</v>
      </c>
      <c r="E7983" s="3">
        <v>18536.560546875</v>
      </c>
      <c r="F7983" s="3">
        <v>18576.5</v>
      </c>
    </row>
    <row r="7984" ht="12.75" customHeight="1">
      <c r="A7984" s="4">
        <v>45540.0</v>
      </c>
      <c r="B7984" s="2" t="s">
        <v>9</v>
      </c>
      <c r="C7984" s="3">
        <v>25250.5</v>
      </c>
      <c r="D7984" s="3">
        <v>25275.44921875</v>
      </c>
      <c r="E7984" s="3">
        <v>25127.75</v>
      </c>
      <c r="F7984" s="3">
        <v>25145.099609375</v>
      </c>
    </row>
    <row r="7985" ht="12.75" customHeight="1">
      <c r="A7985" s="4">
        <v>45540.0</v>
      </c>
      <c r="B7985" s="2" t="s">
        <v>11</v>
      </c>
      <c r="C7985" s="3">
        <v>36536.25</v>
      </c>
      <c r="D7985" s="3">
        <v>37099.9609375</v>
      </c>
      <c r="E7985" s="3">
        <v>36359.23046875</v>
      </c>
      <c r="F7985" s="3">
        <v>36657.08984375</v>
      </c>
    </row>
    <row r="7986" ht="12.75" customHeight="1">
      <c r="A7986" s="4">
        <v>45540.0</v>
      </c>
      <c r="B7986" s="2" t="s">
        <v>6</v>
      </c>
      <c r="C7986" s="3">
        <v>5520.080078125</v>
      </c>
      <c r="D7986" s="3">
        <v>5546.2998046875</v>
      </c>
      <c r="E7986" s="3">
        <v>5480.5400390625</v>
      </c>
      <c r="F7986" s="3">
        <v>5503.41015625</v>
      </c>
    </row>
    <row r="7987" ht="12.75" customHeight="1">
      <c r="A7987" s="4">
        <v>45540.0</v>
      </c>
      <c r="B7987" s="2" t="s">
        <v>10</v>
      </c>
      <c r="C7987" s="3">
        <v>2785.26391601563</v>
      </c>
      <c r="D7987" s="3">
        <v>2796.01904296875</v>
      </c>
      <c r="E7987" s="3">
        <v>2777.47094726563</v>
      </c>
      <c r="F7987" s="3">
        <v>2788.31396484375</v>
      </c>
    </row>
    <row r="7988" ht="12.75" customHeight="1">
      <c r="A7988" s="4">
        <v>45540.0</v>
      </c>
      <c r="B7988" s="2" t="s">
        <v>7</v>
      </c>
      <c r="C7988" s="3">
        <v>69.2699966430664</v>
      </c>
      <c r="D7988" s="3">
        <v>70.8199996948242</v>
      </c>
      <c r="E7988" s="3">
        <v>68.75</v>
      </c>
      <c r="F7988" s="3">
        <v>69.1500015258789</v>
      </c>
    </row>
    <row r="7989" ht="12.75" customHeight="1">
      <c r="A7989" s="4">
        <v>45541.0</v>
      </c>
      <c r="B7989" s="2" t="s">
        <v>8</v>
      </c>
      <c r="C7989" s="3">
        <v>18534.869140625</v>
      </c>
      <c r="D7989" s="3">
        <v>18607.7890625</v>
      </c>
      <c r="E7989" s="3">
        <v>18274.98046875</v>
      </c>
      <c r="F7989" s="3">
        <v>18301.900390625</v>
      </c>
    </row>
    <row r="7990" ht="12.75" customHeight="1">
      <c r="A7990" s="4">
        <v>45541.0</v>
      </c>
      <c r="B7990" s="2" t="s">
        <v>9</v>
      </c>
      <c r="C7990" s="3">
        <v>25093.69921875</v>
      </c>
      <c r="D7990" s="3">
        <v>25168.75</v>
      </c>
      <c r="E7990" s="3">
        <v>24801.30078125</v>
      </c>
      <c r="F7990" s="3">
        <v>24852.150390625</v>
      </c>
    </row>
    <row r="7991" ht="12.75" customHeight="1">
      <c r="A7991" s="4">
        <v>45541.0</v>
      </c>
      <c r="B7991" s="2" t="s">
        <v>11</v>
      </c>
      <c r="C7991" s="3">
        <v>36815.0</v>
      </c>
      <c r="D7991" s="3">
        <v>36898.28125</v>
      </c>
      <c r="E7991" s="3">
        <v>36235.609375</v>
      </c>
      <c r="F7991" s="3">
        <v>36391.46875</v>
      </c>
    </row>
    <row r="7992" ht="12.75" customHeight="1">
      <c r="A7992" s="4">
        <v>45541.0</v>
      </c>
      <c r="B7992" s="2" t="s">
        <v>6</v>
      </c>
      <c r="C7992" s="3">
        <v>5507.330078125</v>
      </c>
      <c r="D7992" s="3">
        <v>5522.47021484375</v>
      </c>
      <c r="E7992" s="3">
        <v>5402.6201171875</v>
      </c>
      <c r="F7992" s="3">
        <v>5408.419921875</v>
      </c>
    </row>
    <row r="7993" ht="12.75" customHeight="1">
      <c r="A7993" s="4">
        <v>45541.0</v>
      </c>
      <c r="B7993" s="2" t="s">
        <v>10</v>
      </c>
      <c r="C7993" s="3">
        <v>2791.76489257813</v>
      </c>
      <c r="D7993" s="3">
        <v>2804.09301757813</v>
      </c>
      <c r="E7993" s="3">
        <v>2765.63891601563</v>
      </c>
      <c r="F7993" s="3">
        <v>2765.80688476563</v>
      </c>
    </row>
    <row r="7994" ht="12.75" customHeight="1">
      <c r="A7994" s="4">
        <v>45541.0</v>
      </c>
      <c r="B7994" s="2" t="s">
        <v>7</v>
      </c>
      <c r="C7994" s="3">
        <v>69.3300018310547</v>
      </c>
      <c r="D7994" s="3">
        <v>70.129997253418</v>
      </c>
      <c r="E7994" s="3">
        <v>67.1699981689453</v>
      </c>
      <c r="F7994" s="3">
        <v>67.6699981689453</v>
      </c>
    </row>
    <row r="7995" ht="12.75" customHeight="1">
      <c r="A7995" s="4">
        <v>45544.0</v>
      </c>
      <c r="B7995" s="2" t="s">
        <v>8</v>
      </c>
      <c r="C7995" s="3">
        <v>18379.51953125</v>
      </c>
      <c r="D7995" s="3">
        <v>18484.279296875</v>
      </c>
      <c r="E7995" s="3">
        <v>18353.25</v>
      </c>
      <c r="F7995" s="3">
        <v>18443.560546875</v>
      </c>
    </row>
    <row r="7996" ht="12.75" customHeight="1">
      <c r="A7996" s="4">
        <v>45544.0</v>
      </c>
      <c r="B7996" s="2" t="s">
        <v>9</v>
      </c>
      <c r="C7996" s="3">
        <v>24823.400390625</v>
      </c>
      <c r="D7996" s="3">
        <v>24957.5</v>
      </c>
      <c r="E7996" s="3">
        <v>24753.150390625</v>
      </c>
      <c r="F7996" s="3">
        <v>24936.400390625</v>
      </c>
    </row>
    <row r="7997" ht="12.75" customHeight="1">
      <c r="A7997" s="4">
        <v>45544.0</v>
      </c>
      <c r="B7997" s="2" t="s">
        <v>11</v>
      </c>
      <c r="C7997" s="3">
        <v>35805.8203125</v>
      </c>
      <c r="D7997" s="3">
        <v>36248.12109375</v>
      </c>
      <c r="E7997" s="3">
        <v>35247.87109375</v>
      </c>
      <c r="F7997" s="3">
        <v>36215.75</v>
      </c>
    </row>
    <row r="7998" ht="12.75" customHeight="1">
      <c r="A7998" s="4">
        <v>45544.0</v>
      </c>
      <c r="B7998" s="2" t="s">
        <v>6</v>
      </c>
      <c r="C7998" s="3">
        <v>5442.06982421875</v>
      </c>
      <c r="D7998" s="3">
        <v>5484.2001953125</v>
      </c>
      <c r="E7998" s="3">
        <v>5434.490234375</v>
      </c>
      <c r="F7998" s="3">
        <v>5471.0498046875</v>
      </c>
    </row>
    <row r="7999" ht="12.75" customHeight="1">
      <c r="A7999" s="4">
        <v>45544.0</v>
      </c>
      <c r="B7999" s="2" t="s">
        <v>10</v>
      </c>
      <c r="C7999" s="3">
        <v>2754.72412109375</v>
      </c>
      <c r="D7999" s="3">
        <v>2756.55590820313</v>
      </c>
      <c r="E7999" s="3">
        <v>2726.96704101563</v>
      </c>
      <c r="F7999" s="3">
        <v>2736.48803710938</v>
      </c>
    </row>
    <row r="8000" ht="12.75" customHeight="1">
      <c r="A8000" s="4">
        <v>45544.0</v>
      </c>
      <c r="B8000" s="2" t="s">
        <v>7</v>
      </c>
      <c r="C8000" s="3">
        <v>68.129997253418</v>
      </c>
      <c r="D8000" s="3">
        <v>68.9599990844727</v>
      </c>
      <c r="E8000" s="3">
        <v>67.3099975585938</v>
      </c>
      <c r="F8000" s="3">
        <v>68.7099990844727</v>
      </c>
    </row>
    <row r="8001" ht="12.75" customHeight="1">
      <c r="A8001" s="4">
        <v>45545.0</v>
      </c>
      <c r="B8001" s="2" t="s">
        <v>8</v>
      </c>
      <c r="C8001" s="3">
        <v>18417.109375</v>
      </c>
      <c r="D8001" s="3">
        <v>18490.6796875</v>
      </c>
      <c r="E8001" s="3">
        <v>18233.859375</v>
      </c>
      <c r="F8001" s="3">
        <v>18265.919921875</v>
      </c>
    </row>
    <row r="8002" ht="12.75" customHeight="1">
      <c r="A8002" s="4">
        <v>45545.0</v>
      </c>
      <c r="B8002" s="2" t="s">
        <v>9</v>
      </c>
      <c r="C8002" s="3">
        <v>24999.400390625</v>
      </c>
      <c r="D8002" s="3">
        <v>25130.5</v>
      </c>
      <c r="E8002" s="3">
        <v>24896.80078125</v>
      </c>
      <c r="F8002" s="3">
        <v>25041.099609375</v>
      </c>
    </row>
    <row r="8003" ht="12.75" customHeight="1">
      <c r="A8003" s="4">
        <v>45545.0</v>
      </c>
      <c r="B8003" s="2" t="s">
        <v>11</v>
      </c>
      <c r="C8003" s="3">
        <v>36386.12109375</v>
      </c>
      <c r="D8003" s="3">
        <v>36537.03125</v>
      </c>
      <c r="E8003" s="3">
        <v>36001.578125</v>
      </c>
      <c r="F8003" s="3">
        <v>36159.16015625</v>
      </c>
    </row>
    <row r="8004" ht="12.75" customHeight="1">
      <c r="A8004" s="4">
        <v>45545.0</v>
      </c>
      <c r="B8004" s="2" t="s">
        <v>6</v>
      </c>
      <c r="C8004" s="3">
        <v>5490.509765625</v>
      </c>
      <c r="D8004" s="3">
        <v>5497.91015625</v>
      </c>
      <c r="E8004" s="3">
        <v>5441.72021484375</v>
      </c>
      <c r="F8004" s="3">
        <v>5495.52001953125</v>
      </c>
    </row>
    <row r="8005" ht="12.75" customHeight="1">
      <c r="A8005" s="4">
        <v>45545.0</v>
      </c>
      <c r="B8005" s="2" t="s">
        <v>10</v>
      </c>
      <c r="C8005" s="3">
        <v>2737.88110351563</v>
      </c>
      <c r="D8005" s="3">
        <v>2750.11791992188</v>
      </c>
      <c r="E8005" s="3">
        <v>2718.626953125</v>
      </c>
      <c r="F8005" s="3">
        <v>2744.19189453125</v>
      </c>
    </row>
    <row r="8006" ht="12.75" customHeight="1">
      <c r="A8006" s="4">
        <v>45545.0</v>
      </c>
      <c r="B8006" s="2" t="s">
        <v>7</v>
      </c>
      <c r="C8006" s="3">
        <v>68.7799987792969</v>
      </c>
      <c r="D8006" s="3">
        <v>69.0800018310547</v>
      </c>
      <c r="E8006" s="3">
        <v>65.2699966430664</v>
      </c>
      <c r="F8006" s="3">
        <v>65.75</v>
      </c>
    </row>
    <row r="8007" ht="12.75" customHeight="1">
      <c r="A8007" s="4">
        <v>45546.0</v>
      </c>
      <c r="B8007" s="2" t="s">
        <v>8</v>
      </c>
      <c r="C8007" s="3">
        <v>18342.5703125</v>
      </c>
      <c r="D8007" s="3">
        <v>18434.619140625</v>
      </c>
      <c r="E8007" s="3">
        <v>18208.83984375</v>
      </c>
      <c r="F8007" s="3">
        <v>18330.26953125</v>
      </c>
    </row>
    <row r="8008" ht="12.75" customHeight="1">
      <c r="A8008" s="4">
        <v>45546.0</v>
      </c>
      <c r="B8008" s="2" t="s">
        <v>9</v>
      </c>
      <c r="C8008" s="3">
        <v>25034.0</v>
      </c>
      <c r="D8008" s="3">
        <v>25113.69921875</v>
      </c>
      <c r="E8008" s="3">
        <v>24885.150390625</v>
      </c>
      <c r="F8008" s="3">
        <v>24918.44921875</v>
      </c>
    </row>
    <row r="8009" ht="12.75" customHeight="1">
      <c r="A8009" s="4">
        <v>45546.0</v>
      </c>
      <c r="B8009" s="2" t="s">
        <v>11</v>
      </c>
      <c r="C8009" s="3">
        <v>36029.8984375</v>
      </c>
      <c r="D8009" s="3">
        <v>36056.87109375</v>
      </c>
      <c r="E8009" s="3">
        <v>35253.4296875</v>
      </c>
      <c r="F8009" s="3">
        <v>35619.76953125</v>
      </c>
    </row>
    <row r="8010" ht="12.75" customHeight="1">
      <c r="A8010" s="4">
        <v>45546.0</v>
      </c>
      <c r="B8010" s="2" t="s">
        <v>6</v>
      </c>
      <c r="C8010" s="3">
        <v>5496.419921875</v>
      </c>
      <c r="D8010" s="3">
        <v>5560.41015625</v>
      </c>
      <c r="E8010" s="3">
        <v>5406.9599609375</v>
      </c>
      <c r="F8010" s="3">
        <v>5554.1298828125</v>
      </c>
    </row>
    <row r="8011" ht="12.75" customHeight="1">
      <c r="A8011" s="4">
        <v>45546.0</v>
      </c>
      <c r="B8011" s="2" t="s">
        <v>10</v>
      </c>
      <c r="C8011" s="3">
        <v>2732.73095703125</v>
      </c>
      <c r="D8011" s="3">
        <v>2732.73095703125</v>
      </c>
      <c r="E8011" s="3">
        <v>2710.62109375</v>
      </c>
      <c r="F8011" s="3">
        <v>2721.794921875</v>
      </c>
    </row>
    <row r="8012" ht="12.75" customHeight="1">
      <c r="A8012" s="4">
        <v>45546.0</v>
      </c>
      <c r="B8012" s="2" t="s">
        <v>7</v>
      </c>
      <c r="C8012" s="3">
        <v>66.2799987792969</v>
      </c>
      <c r="D8012" s="3">
        <v>67.9700012207031</v>
      </c>
      <c r="E8012" s="3">
        <v>65.629997253418</v>
      </c>
      <c r="F8012" s="3">
        <v>67.3099975585938</v>
      </c>
    </row>
    <row r="8013" ht="12.75" customHeight="1">
      <c r="A8013" s="4">
        <v>45547.0</v>
      </c>
      <c r="B8013" s="2" t="s">
        <v>8</v>
      </c>
      <c r="C8013" s="3">
        <v>18533.41015625</v>
      </c>
      <c r="D8013" s="3">
        <v>18595.830078125</v>
      </c>
      <c r="E8013" s="3">
        <v>18382.259765625</v>
      </c>
      <c r="F8013" s="3">
        <v>18518.390625</v>
      </c>
    </row>
    <row r="8014" ht="12.75" customHeight="1">
      <c r="A8014" s="4">
        <v>45547.0</v>
      </c>
      <c r="B8014" s="2" t="s">
        <v>9</v>
      </c>
      <c r="C8014" s="3">
        <v>25059.650390625</v>
      </c>
      <c r="D8014" s="3">
        <v>25433.349609375</v>
      </c>
      <c r="E8014" s="3">
        <v>24941.44921875</v>
      </c>
      <c r="F8014" s="3">
        <v>25388.900390625</v>
      </c>
    </row>
    <row r="8015" ht="12.75" customHeight="1">
      <c r="A8015" s="4">
        <v>45547.0</v>
      </c>
      <c r="B8015" s="2" t="s">
        <v>11</v>
      </c>
      <c r="C8015" s="3">
        <v>36185.62109375</v>
      </c>
      <c r="D8015" s="3">
        <v>36902.2109375</v>
      </c>
      <c r="E8015" s="3">
        <v>36172.26171875</v>
      </c>
      <c r="F8015" s="3">
        <v>36833.26953125</v>
      </c>
    </row>
    <row r="8016" ht="12.75" customHeight="1">
      <c r="A8016" s="4">
        <v>45547.0</v>
      </c>
      <c r="B8016" s="2" t="s">
        <v>6</v>
      </c>
      <c r="C8016" s="3">
        <v>5557.47998046875</v>
      </c>
      <c r="D8016" s="3">
        <v>5600.7099609375</v>
      </c>
      <c r="E8016" s="3">
        <v>5535.5</v>
      </c>
      <c r="F8016" s="3">
        <v>5595.759765625</v>
      </c>
    </row>
    <row r="8017" ht="12.75" customHeight="1">
      <c r="A8017" s="4">
        <v>45547.0</v>
      </c>
      <c r="B8017" s="2" t="s">
        <v>10</v>
      </c>
      <c r="C8017" s="3">
        <v>2722.13793945313</v>
      </c>
      <c r="D8017" s="3">
        <v>2734.68310546875</v>
      </c>
      <c r="E8017" s="3">
        <v>2716.55493164063</v>
      </c>
      <c r="F8017" s="3">
        <v>2717.123046875</v>
      </c>
    </row>
    <row r="8018" ht="12.75" customHeight="1">
      <c r="A8018" s="4">
        <v>45547.0</v>
      </c>
      <c r="B8018" s="2" t="s">
        <v>7</v>
      </c>
      <c r="C8018" s="3">
        <v>67.3899993896484</v>
      </c>
      <c r="D8018" s="3">
        <v>69.8099975585938</v>
      </c>
      <c r="E8018" s="3">
        <v>67.2399978637695</v>
      </c>
      <c r="F8018" s="3">
        <v>68.9700012207031</v>
      </c>
    </row>
    <row r="8019" ht="12.75" customHeight="1">
      <c r="A8019" s="4">
        <v>45548.0</v>
      </c>
      <c r="B8019" s="2" t="s">
        <v>8</v>
      </c>
      <c r="C8019" s="3">
        <v>18546.220703125</v>
      </c>
      <c r="D8019" s="3">
        <v>18722.189453125</v>
      </c>
      <c r="E8019" s="3">
        <v>18542.23046875</v>
      </c>
      <c r="F8019" s="3">
        <v>18699.400390625</v>
      </c>
    </row>
    <row r="8020" ht="12.75" customHeight="1">
      <c r="A8020" s="4">
        <v>45548.0</v>
      </c>
      <c r="B8020" s="2" t="s">
        <v>9</v>
      </c>
      <c r="C8020" s="3">
        <v>25430.44921875</v>
      </c>
      <c r="D8020" s="3">
        <v>25430.5</v>
      </c>
      <c r="E8020" s="3">
        <v>25292.44921875</v>
      </c>
      <c r="F8020" s="3">
        <v>25356.5</v>
      </c>
    </row>
    <row r="8021" ht="12.75" customHeight="1">
      <c r="A8021" s="4">
        <v>45548.0</v>
      </c>
      <c r="B8021" s="2" t="s">
        <v>11</v>
      </c>
      <c r="C8021" s="3">
        <v>36882.41015625</v>
      </c>
      <c r="D8021" s="3">
        <v>36887.3984375</v>
      </c>
      <c r="E8021" s="3">
        <v>36441.33984375</v>
      </c>
      <c r="F8021" s="3">
        <v>36581.76171875</v>
      </c>
    </row>
    <row r="8022" ht="12.75" customHeight="1">
      <c r="A8022" s="4">
        <v>45548.0</v>
      </c>
      <c r="B8022" s="2" t="s">
        <v>6</v>
      </c>
      <c r="C8022" s="3">
        <v>5603.33984375</v>
      </c>
      <c r="D8022" s="3">
        <v>5636.27001953125</v>
      </c>
      <c r="E8022" s="3">
        <v>5601.64990234375</v>
      </c>
      <c r="F8022" s="3">
        <v>5626.02001953125</v>
      </c>
    </row>
    <row r="8023" ht="12.75" customHeight="1">
      <c r="A8023" s="4">
        <v>45548.0</v>
      </c>
      <c r="B8023" s="2" t="s">
        <v>10</v>
      </c>
      <c r="C8023" s="3">
        <v>2718.98608398438</v>
      </c>
      <c r="D8023" s="3">
        <v>2728.78002929688</v>
      </c>
      <c r="E8023" s="3">
        <v>2703.36889648438</v>
      </c>
      <c r="F8023" s="3">
        <v>2704.09008789063</v>
      </c>
    </row>
    <row r="8024" ht="12.75" customHeight="1">
      <c r="A8024" s="4">
        <v>45548.0</v>
      </c>
      <c r="B8024" s="2" t="s">
        <v>7</v>
      </c>
      <c r="C8024" s="3">
        <v>69.3099975585938</v>
      </c>
      <c r="D8024" s="3">
        <v>70.3199996948242</v>
      </c>
      <c r="E8024" s="3">
        <v>68.4700012207031</v>
      </c>
      <c r="F8024" s="3">
        <v>68.6500015258789</v>
      </c>
    </row>
    <row r="8025" ht="12.75" customHeight="1">
      <c r="A8025" s="4">
        <v>45551.0</v>
      </c>
      <c r="B8025" s="2" t="s">
        <v>8</v>
      </c>
      <c r="C8025" s="3">
        <v>18621.779296875</v>
      </c>
      <c r="D8025" s="3">
        <v>18672.23046875</v>
      </c>
      <c r="E8025" s="3">
        <v>18599.529296875</v>
      </c>
      <c r="F8025" s="3">
        <v>18633.109375</v>
      </c>
    </row>
    <row r="8026" ht="12.75" customHeight="1">
      <c r="A8026" s="4">
        <v>45551.0</v>
      </c>
      <c r="B8026" s="2" t="s">
        <v>9</v>
      </c>
      <c r="C8026" s="3">
        <v>25406.650390625</v>
      </c>
      <c r="D8026" s="3">
        <v>25445.69921875</v>
      </c>
      <c r="E8026" s="3">
        <v>25336.19921875</v>
      </c>
      <c r="F8026" s="3">
        <v>25383.75</v>
      </c>
    </row>
    <row r="8027" ht="12.75" customHeight="1">
      <c r="A8027" s="4">
        <v>45551.0</v>
      </c>
      <c r="B8027" s="2" t="s">
        <v>6</v>
      </c>
      <c r="C8027" s="3">
        <v>5615.2099609375</v>
      </c>
      <c r="D8027" s="3">
        <v>5636.0498046875</v>
      </c>
      <c r="E8027" s="3">
        <v>5604.52978515625</v>
      </c>
      <c r="F8027" s="3">
        <v>5633.08984375</v>
      </c>
    </row>
    <row r="8028" ht="12.75" customHeight="1">
      <c r="A8028" s="4">
        <v>45551.0</v>
      </c>
      <c r="B8028" s="2" t="s">
        <v>7</v>
      </c>
      <c r="C8028" s="3">
        <v>69.1600036621094</v>
      </c>
      <c r="D8028" s="3">
        <v>70.6999969482422</v>
      </c>
      <c r="E8028" s="3">
        <v>68.6500015258789</v>
      </c>
      <c r="F8028" s="3">
        <v>70.0899963378906</v>
      </c>
    </row>
    <row r="8029" ht="12.75" customHeight="1">
      <c r="A8029" s="4">
        <v>45552.0</v>
      </c>
      <c r="B8029" s="2" t="s">
        <v>8</v>
      </c>
      <c r="C8029" s="3">
        <v>18686.759765625</v>
      </c>
      <c r="D8029" s="3">
        <v>18805.08984375</v>
      </c>
      <c r="E8029" s="3">
        <v>18671.640625</v>
      </c>
      <c r="F8029" s="3">
        <v>18726.080078125</v>
      </c>
    </row>
    <row r="8030" ht="12.75" customHeight="1">
      <c r="A8030" s="4">
        <v>45552.0</v>
      </c>
      <c r="B8030" s="2" t="s">
        <v>9</v>
      </c>
      <c r="C8030" s="3">
        <v>25416.900390625</v>
      </c>
      <c r="D8030" s="3">
        <v>25441.650390625</v>
      </c>
      <c r="E8030" s="3">
        <v>25352.25</v>
      </c>
      <c r="F8030" s="3">
        <v>25418.55078125</v>
      </c>
    </row>
    <row r="8031" ht="12.75" customHeight="1">
      <c r="A8031" s="4">
        <v>45552.0</v>
      </c>
      <c r="B8031" s="2" t="s">
        <v>11</v>
      </c>
      <c r="C8031" s="3">
        <v>36601.9296875</v>
      </c>
      <c r="D8031" s="3">
        <v>36663.1796875</v>
      </c>
      <c r="E8031" s="3">
        <v>35828.5390625</v>
      </c>
      <c r="F8031" s="3">
        <v>36203.21875</v>
      </c>
    </row>
    <row r="8032" ht="12.75" customHeight="1">
      <c r="A8032" s="4">
        <v>45552.0</v>
      </c>
      <c r="B8032" s="2" t="s">
        <v>6</v>
      </c>
      <c r="C8032" s="3">
        <v>5655.509765625</v>
      </c>
      <c r="D8032" s="3">
        <v>5670.81005859375</v>
      </c>
      <c r="E8032" s="3">
        <v>5614.0498046875</v>
      </c>
      <c r="F8032" s="3">
        <v>5634.580078125</v>
      </c>
    </row>
    <row r="8033" ht="12.75" customHeight="1">
      <c r="A8033" s="4">
        <v>45552.0</v>
      </c>
      <c r="B8033" s="2" t="s">
        <v>7</v>
      </c>
      <c r="C8033" s="3">
        <v>70.5</v>
      </c>
      <c r="D8033" s="3">
        <v>71.9199981689453</v>
      </c>
      <c r="E8033" s="3">
        <v>69.6100006103516</v>
      </c>
      <c r="F8033" s="3">
        <v>71.1900024414063</v>
      </c>
    </row>
    <row r="8034" ht="12.75" customHeight="1">
      <c r="A8034" s="4">
        <v>45553.0</v>
      </c>
      <c r="B8034" s="2" t="s">
        <v>8</v>
      </c>
      <c r="C8034" s="3">
        <v>18729.640625</v>
      </c>
      <c r="D8034" s="3">
        <v>18756.529296875</v>
      </c>
      <c r="E8034" s="3">
        <v>18695.369140625</v>
      </c>
      <c r="F8034" s="3">
        <v>18711.490234375</v>
      </c>
    </row>
    <row r="8035" ht="12.75" customHeight="1">
      <c r="A8035" s="4">
        <v>45553.0</v>
      </c>
      <c r="B8035" s="2" t="s">
        <v>9</v>
      </c>
      <c r="C8035" s="3">
        <v>25402.400390625</v>
      </c>
      <c r="D8035" s="3">
        <v>25482.19921875</v>
      </c>
      <c r="E8035" s="3">
        <v>25285.55078125</v>
      </c>
      <c r="F8035" s="3">
        <v>25377.55078125</v>
      </c>
    </row>
    <row r="8036" ht="12.75" customHeight="1">
      <c r="A8036" s="4">
        <v>45553.0</v>
      </c>
      <c r="B8036" s="2" t="s">
        <v>11</v>
      </c>
      <c r="C8036" s="3">
        <v>36546.0390625</v>
      </c>
      <c r="D8036" s="3">
        <v>36675.0703125</v>
      </c>
      <c r="E8036" s="3">
        <v>36127.44921875</v>
      </c>
      <c r="F8036" s="3">
        <v>36380.171875</v>
      </c>
    </row>
    <row r="8037" ht="12.75" customHeight="1">
      <c r="A8037" s="4">
        <v>45553.0</v>
      </c>
      <c r="B8037" s="2" t="s">
        <v>6</v>
      </c>
      <c r="C8037" s="3">
        <v>5641.68017578125</v>
      </c>
      <c r="D8037" s="3">
        <v>5689.75</v>
      </c>
      <c r="E8037" s="3">
        <v>5615.080078125</v>
      </c>
      <c r="F8037" s="3">
        <v>5618.259765625</v>
      </c>
    </row>
    <row r="8038" ht="12.75" customHeight="1">
      <c r="A8038" s="4">
        <v>45553.0</v>
      </c>
      <c r="B8038" s="2" t="s">
        <v>10</v>
      </c>
      <c r="C8038" s="3">
        <v>2705.34497070313</v>
      </c>
      <c r="D8038" s="3">
        <v>2724.11401367188</v>
      </c>
      <c r="E8038" s="3">
        <v>2689.69506835938</v>
      </c>
      <c r="F8038" s="3">
        <v>2717.28100585938</v>
      </c>
    </row>
    <row r="8039" ht="12.75" customHeight="1">
      <c r="A8039" s="4">
        <v>45553.0</v>
      </c>
      <c r="B8039" s="2" t="s">
        <v>7</v>
      </c>
      <c r="C8039" s="3">
        <v>71.1399993896484</v>
      </c>
      <c r="D8039" s="3">
        <v>71.4800033569336</v>
      </c>
      <c r="E8039" s="3">
        <v>69.7300033569336</v>
      </c>
      <c r="F8039" s="3">
        <v>70.9100036621094</v>
      </c>
    </row>
    <row r="8040" ht="12.75" customHeight="1">
      <c r="A8040" s="4">
        <v>45554.0</v>
      </c>
      <c r="B8040" s="2" t="s">
        <v>8</v>
      </c>
      <c r="C8040" s="3">
        <v>18877.5703125</v>
      </c>
      <c r="D8040" s="3">
        <v>19044.9609375</v>
      </c>
      <c r="E8040" s="3">
        <v>18806.16015625</v>
      </c>
      <c r="F8040" s="3">
        <v>19002.380859375</v>
      </c>
    </row>
    <row r="8041" ht="12.75" customHeight="1">
      <c r="A8041" s="4">
        <v>45554.0</v>
      </c>
      <c r="B8041" s="2" t="s">
        <v>9</v>
      </c>
      <c r="C8041" s="3">
        <v>25487.05078125</v>
      </c>
      <c r="D8041" s="3">
        <v>25611.94921875</v>
      </c>
      <c r="E8041" s="3">
        <v>25376.05078125</v>
      </c>
      <c r="F8041" s="3">
        <v>25415.80078125</v>
      </c>
    </row>
    <row r="8042" ht="12.75" customHeight="1">
      <c r="A8042" s="4">
        <v>45554.0</v>
      </c>
      <c r="B8042" s="2" t="s">
        <v>11</v>
      </c>
      <c r="C8042" s="3">
        <v>36958.9296875</v>
      </c>
      <c r="D8042" s="3">
        <v>37394.51953125</v>
      </c>
      <c r="E8042" s="3">
        <v>36958.9296875</v>
      </c>
      <c r="F8042" s="3">
        <v>37155.328125</v>
      </c>
    </row>
    <row r="8043" ht="12.75" customHeight="1">
      <c r="A8043" s="4">
        <v>45554.0</v>
      </c>
      <c r="B8043" s="2" t="s">
        <v>6</v>
      </c>
      <c r="C8043" s="3">
        <v>5702.6298828125</v>
      </c>
      <c r="D8043" s="3">
        <v>5733.56982421875</v>
      </c>
      <c r="E8043" s="3">
        <v>5686.419921875</v>
      </c>
      <c r="F8043" s="3">
        <v>5713.64013671875</v>
      </c>
    </row>
    <row r="8044" ht="12.75" customHeight="1">
      <c r="A8044" s="4">
        <v>45554.0</v>
      </c>
      <c r="B8044" s="2" t="s">
        <v>10</v>
      </c>
      <c r="C8044" s="3">
        <v>2723.205078125</v>
      </c>
      <c r="D8044" s="3">
        <v>2747.73999023438</v>
      </c>
      <c r="E8044" s="3">
        <v>2697.77587890625</v>
      </c>
      <c r="F8044" s="3">
        <v>2736.02197265625</v>
      </c>
    </row>
    <row r="8045" ht="12.75" customHeight="1">
      <c r="A8045" s="4">
        <v>45554.0</v>
      </c>
      <c r="B8045" s="2" t="s">
        <v>7</v>
      </c>
      <c r="C8045" s="3">
        <v>70.129997253418</v>
      </c>
      <c r="D8045" s="3">
        <v>72.4899978637695</v>
      </c>
      <c r="E8045" s="3">
        <v>70.129997253418</v>
      </c>
      <c r="F8045" s="3">
        <v>71.9499969482422</v>
      </c>
    </row>
    <row r="8046" ht="12.75" customHeight="1">
      <c r="A8046" s="4">
        <v>45555.0</v>
      </c>
      <c r="B8046" s="2" t="s">
        <v>8</v>
      </c>
      <c r="C8046" s="3">
        <v>18895.8203125</v>
      </c>
      <c r="D8046" s="3">
        <v>18900.439453125</v>
      </c>
      <c r="E8046" s="3">
        <v>18710.33984375</v>
      </c>
      <c r="F8046" s="3">
        <v>18720.009765625</v>
      </c>
    </row>
    <row r="8047" ht="12.75" customHeight="1">
      <c r="A8047" s="4">
        <v>45555.0</v>
      </c>
      <c r="B8047" s="2" t="s">
        <v>9</v>
      </c>
      <c r="C8047" s="3">
        <v>25525.94921875</v>
      </c>
      <c r="D8047" s="3">
        <v>25849.25</v>
      </c>
      <c r="E8047" s="3">
        <v>25426.599609375</v>
      </c>
      <c r="F8047" s="3">
        <v>25790.94921875</v>
      </c>
    </row>
    <row r="8048" ht="12.75" customHeight="1">
      <c r="A8048" s="4">
        <v>45555.0</v>
      </c>
      <c r="B8048" s="2" t="s">
        <v>11</v>
      </c>
      <c r="C8048" s="3">
        <v>37714.0703125</v>
      </c>
      <c r="D8048" s="3">
        <v>37974.71875</v>
      </c>
      <c r="E8048" s="3">
        <v>37654.109375</v>
      </c>
      <c r="F8048" s="3">
        <v>37723.91015625</v>
      </c>
    </row>
    <row r="8049" ht="12.75" customHeight="1">
      <c r="A8049" s="4">
        <v>45555.0</v>
      </c>
      <c r="B8049" s="2" t="s">
        <v>6</v>
      </c>
      <c r="C8049" s="3">
        <v>5709.64013671875</v>
      </c>
      <c r="D8049" s="3">
        <v>5715.14013671875</v>
      </c>
      <c r="E8049" s="3">
        <v>5674.490234375</v>
      </c>
      <c r="F8049" s="3">
        <v>5702.5498046875</v>
      </c>
    </row>
    <row r="8050" ht="12.75" customHeight="1">
      <c r="A8050" s="4">
        <v>45555.0</v>
      </c>
      <c r="B8050" s="2" t="s">
        <v>10</v>
      </c>
      <c r="C8050" s="3">
        <v>2734.22802734375</v>
      </c>
      <c r="D8050" s="3">
        <v>2741.15502929688</v>
      </c>
      <c r="E8050" s="3">
        <v>2717.94506835938</v>
      </c>
      <c r="F8050" s="3">
        <v>2736.81396484375</v>
      </c>
    </row>
    <row r="8051" ht="12.75" customHeight="1">
      <c r="A8051" s="4">
        <v>45555.0</v>
      </c>
      <c r="B8051" s="2" t="s">
        <v>7</v>
      </c>
      <c r="C8051" s="3">
        <v>72.0999984741211</v>
      </c>
      <c r="D8051" s="3">
        <v>72.4000015258789</v>
      </c>
      <c r="E8051" s="3">
        <v>71.3600006103516</v>
      </c>
      <c r="F8051" s="3">
        <v>71.9199981689453</v>
      </c>
    </row>
    <row r="8052" ht="12.75" customHeight="1">
      <c r="A8052" s="4">
        <v>45558.0</v>
      </c>
      <c r="B8052" s="2" t="s">
        <v>8</v>
      </c>
      <c r="C8052" s="3">
        <v>18766.919921875</v>
      </c>
      <c r="D8052" s="3">
        <v>18857.369140625</v>
      </c>
      <c r="E8052" s="3">
        <v>18684.33984375</v>
      </c>
      <c r="F8052" s="3">
        <v>18846.7890625</v>
      </c>
    </row>
    <row r="8053" ht="12.75" customHeight="1">
      <c r="A8053" s="4">
        <v>45558.0</v>
      </c>
      <c r="B8053" s="2" t="s">
        <v>9</v>
      </c>
      <c r="C8053" s="3">
        <v>25872.55078125</v>
      </c>
      <c r="D8053" s="3">
        <v>25956.0</v>
      </c>
      <c r="E8053" s="3">
        <v>25847.349609375</v>
      </c>
      <c r="F8053" s="3">
        <v>25939.05078125</v>
      </c>
    </row>
    <row r="8054" ht="12.75" customHeight="1">
      <c r="A8054" s="4">
        <v>45558.0</v>
      </c>
      <c r="B8054" s="2" t="s">
        <v>6</v>
      </c>
      <c r="C8054" s="3">
        <v>5711.89990234375</v>
      </c>
      <c r="D8054" s="3">
        <v>5725.35986328125</v>
      </c>
      <c r="E8054" s="3">
        <v>5704.22021484375</v>
      </c>
      <c r="F8054" s="3">
        <v>5718.56982421875</v>
      </c>
    </row>
    <row r="8055" ht="12.75" customHeight="1">
      <c r="A8055" s="4">
        <v>45558.0</v>
      </c>
      <c r="B8055" s="2" t="s">
        <v>10</v>
      </c>
      <c r="C8055" s="3">
        <v>2735.38989257813</v>
      </c>
      <c r="D8055" s="3">
        <v>2760.47998046875</v>
      </c>
      <c r="E8055" s="3">
        <v>2731.35693359375</v>
      </c>
      <c r="F8055" s="3">
        <v>2748.91796875</v>
      </c>
    </row>
    <row r="8056" ht="12.75" customHeight="1">
      <c r="A8056" s="4">
        <v>45558.0</v>
      </c>
      <c r="B8056" s="2" t="s">
        <v>7</v>
      </c>
      <c r="C8056" s="3">
        <v>71.3099975585938</v>
      </c>
      <c r="D8056" s="3">
        <v>71.8099975585938</v>
      </c>
      <c r="E8056" s="3">
        <v>69.4899978637695</v>
      </c>
      <c r="F8056" s="3">
        <v>70.370002746582</v>
      </c>
    </row>
    <row r="8057" ht="12.75" customHeight="1">
      <c r="A8057" s="4">
        <v>45559.0</v>
      </c>
      <c r="B8057" s="2" t="s">
        <v>8</v>
      </c>
      <c r="C8057" s="3">
        <v>18982.400390625</v>
      </c>
      <c r="D8057" s="3">
        <v>19029.44921875</v>
      </c>
      <c r="E8057" s="3">
        <v>18903.48046875</v>
      </c>
      <c r="F8057" s="3">
        <v>18996.630859375</v>
      </c>
    </row>
    <row r="8058" ht="12.75" customHeight="1">
      <c r="A8058" s="4">
        <v>45559.0</v>
      </c>
      <c r="B8058" s="2" t="s">
        <v>9</v>
      </c>
      <c r="C8058" s="3">
        <v>25921.44921875</v>
      </c>
      <c r="D8058" s="3">
        <v>26011.55078125</v>
      </c>
      <c r="E8058" s="3">
        <v>25886.849609375</v>
      </c>
      <c r="F8058" s="3">
        <v>25940.400390625</v>
      </c>
    </row>
    <row r="8059" ht="12.75" customHeight="1">
      <c r="A8059" s="4">
        <v>45559.0</v>
      </c>
      <c r="B8059" s="2" t="s">
        <v>11</v>
      </c>
      <c r="C8059" s="3">
        <v>38171.359375</v>
      </c>
      <c r="D8059" s="3">
        <v>38427.1484375</v>
      </c>
      <c r="E8059" s="3">
        <v>37902.98828125</v>
      </c>
      <c r="F8059" s="3">
        <v>37940.58984375</v>
      </c>
    </row>
    <row r="8060" ht="12.75" customHeight="1">
      <c r="A8060" s="4">
        <v>45559.0</v>
      </c>
      <c r="B8060" s="2" t="s">
        <v>6</v>
      </c>
      <c r="C8060" s="3">
        <v>5727.66015625</v>
      </c>
      <c r="D8060" s="3">
        <v>5735.31982421875</v>
      </c>
      <c r="E8060" s="3">
        <v>5698.990234375</v>
      </c>
      <c r="F8060" s="3">
        <v>5732.93017578125</v>
      </c>
    </row>
    <row r="8061" ht="12.75" customHeight="1">
      <c r="A8061" s="4">
        <v>45559.0</v>
      </c>
      <c r="B8061" s="2" t="s">
        <v>10</v>
      </c>
      <c r="C8061" s="3">
        <v>2770.75390625</v>
      </c>
      <c r="D8061" s="3">
        <v>2863.15209960938</v>
      </c>
      <c r="E8061" s="3">
        <v>2761.3720703125</v>
      </c>
      <c r="F8061" s="3">
        <v>2863.1259765625</v>
      </c>
    </row>
    <row r="8062" ht="12.75" customHeight="1">
      <c r="A8062" s="4">
        <v>45559.0</v>
      </c>
      <c r="B8062" s="2" t="s">
        <v>7</v>
      </c>
      <c r="C8062" s="3">
        <v>70.7600021362305</v>
      </c>
      <c r="D8062" s="3">
        <v>72.4000015258789</v>
      </c>
      <c r="E8062" s="3">
        <v>70.4400024414063</v>
      </c>
      <c r="F8062" s="3">
        <v>71.5599975585938</v>
      </c>
    </row>
    <row r="8063" ht="12.75" customHeight="1">
      <c r="A8063" s="4">
        <v>45560.0</v>
      </c>
      <c r="B8063" s="2" t="s">
        <v>8</v>
      </c>
      <c r="C8063" s="3">
        <v>18845.919921875</v>
      </c>
      <c r="D8063" s="3">
        <v>18965.009765625</v>
      </c>
      <c r="E8063" s="3">
        <v>18840.130859375</v>
      </c>
      <c r="F8063" s="3">
        <v>18918.5</v>
      </c>
    </row>
    <row r="8064" ht="12.75" customHeight="1">
      <c r="A8064" s="4">
        <v>45560.0</v>
      </c>
      <c r="B8064" s="2" t="s">
        <v>9</v>
      </c>
      <c r="C8064" s="3">
        <v>25899.44921875</v>
      </c>
      <c r="D8064" s="3">
        <v>26032.80078125</v>
      </c>
      <c r="E8064" s="3">
        <v>25871.349609375</v>
      </c>
      <c r="F8064" s="3">
        <v>26004.150390625</v>
      </c>
    </row>
    <row r="8065" ht="12.75" customHeight="1">
      <c r="A8065" s="4">
        <v>45560.0</v>
      </c>
      <c r="B8065" s="2" t="s">
        <v>11</v>
      </c>
      <c r="C8065" s="3">
        <v>37947.3515625</v>
      </c>
      <c r="D8065" s="3">
        <v>38109.23828125</v>
      </c>
      <c r="E8065" s="3">
        <v>37868.83984375</v>
      </c>
      <c r="F8065" s="3">
        <v>37870.26171875</v>
      </c>
    </row>
    <row r="8066" ht="12.75" customHeight="1">
      <c r="A8066" s="4">
        <v>45560.0</v>
      </c>
      <c r="B8066" s="2" t="s">
        <v>6</v>
      </c>
      <c r="C8066" s="3">
        <v>5733.64990234375</v>
      </c>
      <c r="D8066" s="3">
        <v>5741.02978515625</v>
      </c>
      <c r="E8066" s="3">
        <v>5712.06005859375</v>
      </c>
      <c r="F8066" s="3">
        <v>5722.259765625</v>
      </c>
    </row>
    <row r="8067" ht="12.75" customHeight="1">
      <c r="A8067" s="4">
        <v>45560.0</v>
      </c>
      <c r="B8067" s="2" t="s">
        <v>10</v>
      </c>
      <c r="C8067" s="3">
        <v>2901.4189453125</v>
      </c>
      <c r="D8067" s="3">
        <v>2952.45092773438</v>
      </c>
      <c r="E8067" s="3">
        <v>2889.04809570313</v>
      </c>
      <c r="F8067" s="3">
        <v>2896.30590820313</v>
      </c>
    </row>
    <row r="8068" ht="12.75" customHeight="1">
      <c r="A8068" s="4">
        <v>45560.0</v>
      </c>
      <c r="B8068" s="2" t="s">
        <v>7</v>
      </c>
      <c r="C8068" s="3">
        <v>71.5400009155273</v>
      </c>
      <c r="D8068" s="3">
        <v>71.7200012207031</v>
      </c>
      <c r="E8068" s="3">
        <v>69.2300033569336</v>
      </c>
      <c r="F8068" s="3">
        <v>69.6900024414063</v>
      </c>
    </row>
    <row r="8069" ht="12.75" customHeight="1">
      <c r="A8069" s="4">
        <v>45561.0</v>
      </c>
      <c r="B8069" s="2" t="s">
        <v>8</v>
      </c>
      <c r="C8069" s="3">
        <v>19107.859375</v>
      </c>
      <c r="D8069" s="3">
        <v>19253.0703125</v>
      </c>
      <c r="E8069" s="3">
        <v>19088.419921875</v>
      </c>
      <c r="F8069" s="3">
        <v>19238.359375</v>
      </c>
    </row>
    <row r="8070" ht="12.75" customHeight="1">
      <c r="A8070" s="4">
        <v>45561.0</v>
      </c>
      <c r="B8070" s="2" t="s">
        <v>9</v>
      </c>
      <c r="C8070" s="3">
        <v>26005.400390625</v>
      </c>
      <c r="D8070" s="3">
        <v>26250.900390625</v>
      </c>
      <c r="E8070" s="3">
        <v>25998.400390625</v>
      </c>
      <c r="F8070" s="3">
        <v>26216.05078125</v>
      </c>
    </row>
    <row r="8071" ht="12.75" customHeight="1">
      <c r="A8071" s="4">
        <v>45561.0</v>
      </c>
      <c r="B8071" s="2" t="s">
        <v>11</v>
      </c>
      <c r="C8071" s="3">
        <v>38266.7890625</v>
      </c>
      <c r="D8071" s="3">
        <v>38925.62890625</v>
      </c>
      <c r="E8071" s="3">
        <v>38240.6484375</v>
      </c>
      <c r="F8071" s="3">
        <v>38925.62890625</v>
      </c>
    </row>
    <row r="8072" ht="12.75" customHeight="1">
      <c r="A8072" s="4">
        <v>45561.0</v>
      </c>
      <c r="B8072" s="2" t="s">
        <v>6</v>
      </c>
      <c r="C8072" s="3">
        <v>5762.22021484375</v>
      </c>
      <c r="D8072" s="3">
        <v>5767.3701171875</v>
      </c>
      <c r="E8072" s="3">
        <v>5721.009765625</v>
      </c>
      <c r="F8072" s="3">
        <v>5745.3701171875</v>
      </c>
    </row>
    <row r="8073" ht="12.75" customHeight="1">
      <c r="A8073" s="4">
        <v>45561.0</v>
      </c>
      <c r="B8073" s="2" t="s">
        <v>10</v>
      </c>
      <c r="C8073" s="3">
        <v>2893.7451171875</v>
      </c>
      <c r="D8073" s="3">
        <v>3000.95288085938</v>
      </c>
      <c r="E8073" s="3">
        <v>2889.01391601563</v>
      </c>
      <c r="F8073" s="3">
        <v>3000.95288085938</v>
      </c>
    </row>
    <row r="8074" ht="12.75" customHeight="1">
      <c r="A8074" s="4">
        <v>45561.0</v>
      </c>
      <c r="B8074" s="2" t="s">
        <v>7</v>
      </c>
      <c r="C8074" s="3">
        <v>69.8899993896484</v>
      </c>
      <c r="D8074" s="3">
        <v>70.0100021362305</v>
      </c>
      <c r="E8074" s="3">
        <v>66.9499969482422</v>
      </c>
      <c r="F8074" s="3">
        <v>67.6699981689453</v>
      </c>
    </row>
    <row r="8075" ht="12.75" customHeight="1">
      <c r="A8075" s="4">
        <v>45562.0</v>
      </c>
      <c r="B8075" s="2" t="s">
        <v>8</v>
      </c>
      <c r="C8075" s="3">
        <v>19257.6796875</v>
      </c>
      <c r="D8075" s="3">
        <v>19491.9296875</v>
      </c>
      <c r="E8075" s="3">
        <v>19239.859375</v>
      </c>
      <c r="F8075" s="3">
        <v>19473.630859375</v>
      </c>
    </row>
    <row r="8076" ht="12.75" customHeight="1">
      <c r="A8076" s="4">
        <v>45562.0</v>
      </c>
      <c r="B8076" s="2" t="s">
        <v>9</v>
      </c>
      <c r="C8076" s="3">
        <v>26248.25</v>
      </c>
      <c r="D8076" s="3">
        <v>26277.349609375</v>
      </c>
      <c r="E8076" s="3">
        <v>26151.400390625</v>
      </c>
      <c r="F8076" s="3">
        <v>26178.94921875</v>
      </c>
    </row>
    <row r="8077" ht="12.75" customHeight="1">
      <c r="A8077" s="4">
        <v>45562.0</v>
      </c>
      <c r="B8077" s="2" t="s">
        <v>11</v>
      </c>
      <c r="C8077" s="3">
        <v>39108.26953125</v>
      </c>
      <c r="D8077" s="3">
        <v>39829.55859375</v>
      </c>
      <c r="E8077" s="3">
        <v>38917.98046875</v>
      </c>
      <c r="F8077" s="3">
        <v>39829.55859375</v>
      </c>
    </row>
    <row r="8078" ht="12.75" customHeight="1">
      <c r="A8078" s="4">
        <v>45562.0</v>
      </c>
      <c r="B8078" s="2" t="s">
        <v>6</v>
      </c>
      <c r="C8078" s="3">
        <v>5755.35986328125</v>
      </c>
      <c r="D8078" s="3">
        <v>5763.77978515625</v>
      </c>
      <c r="E8078" s="3">
        <v>5727.33984375</v>
      </c>
      <c r="F8078" s="3">
        <v>5738.169921875</v>
      </c>
    </row>
    <row r="8079" ht="12.75" customHeight="1">
      <c r="A8079" s="4">
        <v>45562.0</v>
      </c>
      <c r="B8079" s="2" t="s">
        <v>10</v>
      </c>
      <c r="C8079" s="3">
        <v>3049.10302734375</v>
      </c>
      <c r="D8079" s="3">
        <v>3087.52905273438</v>
      </c>
      <c r="E8079" s="3">
        <v>3017.44506835938</v>
      </c>
      <c r="F8079" s="3">
        <v>3087.52905273438</v>
      </c>
    </row>
    <row r="8080" ht="12.75" customHeight="1">
      <c r="A8080" s="4">
        <v>45562.0</v>
      </c>
      <c r="B8080" s="2" t="s">
        <v>7</v>
      </c>
      <c r="C8080" s="3">
        <v>67.4499969482422</v>
      </c>
      <c r="D8080" s="3">
        <v>68.6500015258789</v>
      </c>
      <c r="E8080" s="3">
        <v>67.0599975585938</v>
      </c>
      <c r="F8080" s="3">
        <v>68.1800003051758</v>
      </c>
    </row>
    <row r="8081" ht="12.75" customHeight="1">
      <c r="A8081" s="4">
        <v>45565.0</v>
      </c>
      <c r="B8081" s="2" t="s">
        <v>8</v>
      </c>
      <c r="C8081" s="3">
        <v>19412.330078125</v>
      </c>
      <c r="D8081" s="3">
        <v>19449.98046875</v>
      </c>
      <c r="E8081" s="3">
        <v>19314.33984375</v>
      </c>
      <c r="F8081" s="3">
        <v>19324.9296875</v>
      </c>
    </row>
    <row r="8082" ht="12.75" customHeight="1">
      <c r="A8082" s="4">
        <v>45565.0</v>
      </c>
      <c r="B8082" s="2" t="s">
        <v>9</v>
      </c>
      <c r="C8082" s="3">
        <v>26061.30078125</v>
      </c>
      <c r="D8082" s="3">
        <v>26134.69921875</v>
      </c>
      <c r="E8082" s="3">
        <v>25794.099609375</v>
      </c>
      <c r="F8082" s="3">
        <v>25810.849609375</v>
      </c>
    </row>
    <row r="8083" ht="12.75" customHeight="1">
      <c r="A8083" s="4">
        <v>45565.0</v>
      </c>
      <c r="B8083" s="2" t="s">
        <v>11</v>
      </c>
      <c r="C8083" s="3">
        <v>39117.828125</v>
      </c>
      <c r="D8083" s="3">
        <v>39126.359375</v>
      </c>
      <c r="E8083" s="3">
        <v>37797.91015625</v>
      </c>
      <c r="F8083" s="3">
        <v>37919.55078125</v>
      </c>
    </row>
    <row r="8084" ht="12.75" customHeight="1">
      <c r="A8084" s="4">
        <v>45565.0</v>
      </c>
      <c r="B8084" s="2" t="s">
        <v>6</v>
      </c>
      <c r="C8084" s="3">
        <v>5726.52001953125</v>
      </c>
      <c r="D8084" s="3">
        <v>5765.14013671875</v>
      </c>
      <c r="E8084" s="3">
        <v>5703.52978515625</v>
      </c>
      <c r="F8084" s="3">
        <v>5762.47998046875</v>
      </c>
    </row>
    <row r="8085" ht="12.75" customHeight="1">
      <c r="A8085" s="4">
        <v>45565.0</v>
      </c>
      <c r="B8085" s="2" t="s">
        <v>10</v>
      </c>
      <c r="C8085" s="3">
        <v>3194.72192382813</v>
      </c>
      <c r="D8085" s="3">
        <v>3358.587890625</v>
      </c>
      <c r="E8085" s="3">
        <v>3153.69702148438</v>
      </c>
      <c r="F8085" s="3">
        <v>3336.4970703125</v>
      </c>
    </row>
    <row r="8086" ht="12.75" customHeight="1">
      <c r="A8086" s="4">
        <v>45565.0</v>
      </c>
      <c r="B8086" s="2" t="s">
        <v>7</v>
      </c>
      <c r="C8086" s="3">
        <v>68.629997253418</v>
      </c>
      <c r="D8086" s="3">
        <v>69.3199996948242</v>
      </c>
      <c r="E8086" s="3">
        <v>67.5699996948242</v>
      </c>
      <c r="F8086" s="3">
        <v>68.1699981689453</v>
      </c>
    </row>
    <row r="8087" ht="12.75" customHeight="1">
      <c r="A8087" s="4">
        <v>45566.0</v>
      </c>
      <c r="B8087" s="2" t="s">
        <v>8</v>
      </c>
      <c r="C8087" s="3">
        <v>19409.390625</v>
      </c>
      <c r="D8087" s="3">
        <v>19448.94921875</v>
      </c>
      <c r="E8087" s="3">
        <v>19143.7890625</v>
      </c>
      <c r="F8087" s="3">
        <v>19213.140625</v>
      </c>
    </row>
    <row r="8088" ht="12.75" customHeight="1">
      <c r="A8088" s="4">
        <v>45566.0</v>
      </c>
      <c r="B8088" s="2" t="s">
        <v>9</v>
      </c>
      <c r="C8088" s="3">
        <v>25788.44921875</v>
      </c>
      <c r="D8088" s="3">
        <v>25907.599609375</v>
      </c>
      <c r="E8088" s="3">
        <v>25739.19921875</v>
      </c>
      <c r="F8088" s="3">
        <v>25796.900390625</v>
      </c>
    </row>
    <row r="8089" ht="12.75" customHeight="1">
      <c r="A8089" s="4">
        <v>45566.0</v>
      </c>
      <c r="B8089" s="2" t="s">
        <v>11</v>
      </c>
      <c r="C8089" s="3">
        <v>38232.46875</v>
      </c>
      <c r="D8089" s="3">
        <v>38718.12890625</v>
      </c>
      <c r="E8089" s="3">
        <v>38232.46875</v>
      </c>
      <c r="F8089" s="3">
        <v>38651.96875</v>
      </c>
    </row>
    <row r="8090" ht="12.75" customHeight="1">
      <c r="A8090" s="4">
        <v>45566.0</v>
      </c>
      <c r="B8090" s="2" t="s">
        <v>6</v>
      </c>
      <c r="C8090" s="3">
        <v>5757.72998046875</v>
      </c>
      <c r="D8090" s="3">
        <v>5757.72998046875</v>
      </c>
      <c r="E8090" s="3">
        <v>5681.27978515625</v>
      </c>
      <c r="F8090" s="3">
        <v>5708.75</v>
      </c>
    </row>
    <row r="8091" ht="12.75" customHeight="1">
      <c r="A8091" s="4">
        <v>45566.0</v>
      </c>
      <c r="B8091" s="2" t="s">
        <v>7</v>
      </c>
      <c r="C8091" s="3">
        <v>68.4100036621094</v>
      </c>
      <c r="D8091" s="3">
        <v>71.9400024414063</v>
      </c>
      <c r="E8091" s="3">
        <v>66.3300018310547</v>
      </c>
      <c r="F8091" s="3">
        <v>69.8300018310547</v>
      </c>
    </row>
    <row r="8092" ht="12.75" customHeight="1">
      <c r="A8092" s="4">
        <v>45567.0</v>
      </c>
      <c r="B8092" s="2" t="s">
        <v>8</v>
      </c>
      <c r="C8092" s="3">
        <v>19221.66015625</v>
      </c>
      <c r="D8092" s="3">
        <v>19250.890625</v>
      </c>
      <c r="E8092" s="3">
        <v>19059.599609375</v>
      </c>
      <c r="F8092" s="3">
        <v>19164.75</v>
      </c>
    </row>
    <row r="8093" ht="12.75" customHeight="1">
      <c r="A8093" s="4">
        <v>45567.0</v>
      </c>
      <c r="B8093" s="2" t="s">
        <v>11</v>
      </c>
      <c r="C8093" s="3">
        <v>38136.19921875</v>
      </c>
      <c r="D8093" s="3">
        <v>38213.5390625</v>
      </c>
      <c r="E8093" s="3">
        <v>37651.0703125</v>
      </c>
      <c r="F8093" s="3">
        <v>37808.76171875</v>
      </c>
    </row>
    <row r="8094" ht="12.75" customHeight="1">
      <c r="A8094" s="4">
        <v>45567.0</v>
      </c>
      <c r="B8094" s="2" t="s">
        <v>6</v>
      </c>
      <c r="C8094" s="3">
        <v>5698.14013671875</v>
      </c>
      <c r="D8094" s="3">
        <v>5719.6298828125</v>
      </c>
      <c r="E8094" s="3">
        <v>5674.0</v>
      </c>
      <c r="F8094" s="3">
        <v>5709.5400390625</v>
      </c>
    </row>
    <row r="8095" ht="12.75" customHeight="1">
      <c r="A8095" s="4">
        <v>45567.0</v>
      </c>
      <c r="B8095" s="2" t="s">
        <v>7</v>
      </c>
      <c r="C8095" s="3">
        <v>70.8000030517578</v>
      </c>
      <c r="D8095" s="3">
        <v>72.4899978637695</v>
      </c>
      <c r="E8095" s="3">
        <v>69.870002746582</v>
      </c>
      <c r="F8095" s="3">
        <v>70.0999984741211</v>
      </c>
    </row>
    <row r="8096" ht="12.75" customHeight="1">
      <c r="A8096" s="4">
        <v>45568.0</v>
      </c>
      <c r="B8096" s="2" t="s">
        <v>8</v>
      </c>
      <c r="C8096" s="3">
        <v>19074.44921875</v>
      </c>
      <c r="D8096" s="3">
        <v>19110.310546875</v>
      </c>
      <c r="E8096" s="3">
        <v>18964.310546875</v>
      </c>
      <c r="F8096" s="3">
        <v>19015.41015625</v>
      </c>
    </row>
    <row r="8097" ht="12.75" customHeight="1">
      <c r="A8097" s="4">
        <v>45568.0</v>
      </c>
      <c r="B8097" s="2" t="s">
        <v>9</v>
      </c>
      <c r="C8097" s="3">
        <v>25452.849609375</v>
      </c>
      <c r="D8097" s="3">
        <v>25639.44921875</v>
      </c>
      <c r="E8097" s="3">
        <v>25230.30078125</v>
      </c>
      <c r="F8097" s="3">
        <v>25250.099609375</v>
      </c>
    </row>
    <row r="8098" ht="12.75" customHeight="1">
      <c r="A8098" s="4">
        <v>45568.0</v>
      </c>
      <c r="B8098" s="2" t="s">
        <v>11</v>
      </c>
      <c r="C8098" s="3">
        <v>38459.12890625</v>
      </c>
      <c r="D8098" s="3">
        <v>38856.75</v>
      </c>
      <c r="E8098" s="3">
        <v>38457.62109375</v>
      </c>
      <c r="F8098" s="3">
        <v>38552.05859375</v>
      </c>
    </row>
    <row r="8099" ht="12.75" customHeight="1">
      <c r="A8099" s="4">
        <v>45568.0</v>
      </c>
      <c r="B8099" s="2" t="s">
        <v>6</v>
      </c>
      <c r="C8099" s="3">
        <v>5698.18994140625</v>
      </c>
      <c r="D8099" s="3">
        <v>5718.77978515625</v>
      </c>
      <c r="E8099" s="3">
        <v>5677.3701171875</v>
      </c>
      <c r="F8099" s="3">
        <v>5699.93994140625</v>
      </c>
    </row>
    <row r="8100" ht="12.75" customHeight="1">
      <c r="A8100" s="4">
        <v>45568.0</v>
      </c>
      <c r="B8100" s="2" t="s">
        <v>7</v>
      </c>
      <c r="C8100" s="3">
        <v>70.9800033569336</v>
      </c>
      <c r="D8100" s="3">
        <v>74.0899963378906</v>
      </c>
      <c r="E8100" s="3">
        <v>70.5199966430664</v>
      </c>
      <c r="F8100" s="3">
        <v>73.7099990844727</v>
      </c>
    </row>
    <row r="8101" ht="12.75" customHeight="1">
      <c r="A8101" s="4">
        <v>45569.0</v>
      </c>
      <c r="B8101" s="2" t="s">
        <v>8</v>
      </c>
      <c r="C8101" s="3">
        <v>18968.849609375</v>
      </c>
      <c r="D8101" s="3">
        <v>19171.5390625</v>
      </c>
      <c r="E8101" s="3">
        <v>18952.439453125</v>
      </c>
      <c r="F8101" s="3">
        <v>19120.9296875</v>
      </c>
    </row>
    <row r="8102" ht="12.75" customHeight="1">
      <c r="A8102" s="4">
        <v>45569.0</v>
      </c>
      <c r="B8102" s="2" t="s">
        <v>9</v>
      </c>
      <c r="C8102" s="3">
        <v>25181.900390625</v>
      </c>
      <c r="D8102" s="3">
        <v>25485.05078125</v>
      </c>
      <c r="E8102" s="3">
        <v>24966.80078125</v>
      </c>
      <c r="F8102" s="3">
        <v>25014.599609375</v>
      </c>
    </row>
    <row r="8103" ht="12.75" customHeight="1">
      <c r="A8103" s="4">
        <v>45569.0</v>
      </c>
      <c r="B8103" s="2" t="s">
        <v>11</v>
      </c>
      <c r="C8103" s="3">
        <v>38594.73046875</v>
      </c>
      <c r="D8103" s="3">
        <v>38735.2890625</v>
      </c>
      <c r="E8103" s="3">
        <v>38501.8203125</v>
      </c>
      <c r="F8103" s="3">
        <v>38635.62109375</v>
      </c>
    </row>
    <row r="8104" ht="12.75" customHeight="1">
      <c r="A8104" s="4">
        <v>45569.0</v>
      </c>
      <c r="B8104" s="2" t="s">
        <v>6</v>
      </c>
      <c r="C8104" s="3">
        <v>5737.47998046875</v>
      </c>
      <c r="D8104" s="3">
        <v>5753.2099609375</v>
      </c>
      <c r="E8104" s="3">
        <v>5702.830078125</v>
      </c>
      <c r="F8104" s="3">
        <v>5751.06982421875</v>
      </c>
    </row>
    <row r="8105" ht="12.75" customHeight="1">
      <c r="A8105" s="4">
        <v>45569.0</v>
      </c>
      <c r="B8105" s="2" t="s">
        <v>7</v>
      </c>
      <c r="C8105" s="3">
        <v>73.9499969482422</v>
      </c>
      <c r="D8105" s="3">
        <v>75.5699996948242</v>
      </c>
      <c r="E8105" s="3">
        <v>73.4599990844727</v>
      </c>
      <c r="F8105" s="3">
        <v>74.379997253418</v>
      </c>
    </row>
    <row r="8106" ht="12.75" customHeight="1">
      <c r="A8106" s="4">
        <v>45572.0</v>
      </c>
      <c r="B8106" s="2" t="s">
        <v>8</v>
      </c>
      <c r="C8106" s="3">
        <v>19150.26953125</v>
      </c>
      <c r="D8106" s="3">
        <v>19151.970703125</v>
      </c>
      <c r="E8106" s="3">
        <v>19011.939453125</v>
      </c>
      <c r="F8106" s="3">
        <v>19104.099609375</v>
      </c>
    </row>
    <row r="8107" ht="12.75" customHeight="1">
      <c r="A8107" s="4">
        <v>45572.0</v>
      </c>
      <c r="B8107" s="2" t="s">
        <v>9</v>
      </c>
      <c r="C8107" s="3">
        <v>25084.099609375</v>
      </c>
      <c r="D8107" s="3">
        <v>25143.0</v>
      </c>
      <c r="E8107" s="3">
        <v>24694.349609375</v>
      </c>
      <c r="F8107" s="3">
        <v>24795.75</v>
      </c>
    </row>
    <row r="8108" ht="12.75" customHeight="1">
      <c r="A8108" s="4">
        <v>45572.0</v>
      </c>
      <c r="B8108" s="2" t="s">
        <v>11</v>
      </c>
      <c r="C8108" s="3">
        <v>39239.921875</v>
      </c>
      <c r="D8108" s="3">
        <v>39560.78125</v>
      </c>
      <c r="E8108" s="3">
        <v>39195.9296875</v>
      </c>
      <c r="F8108" s="3">
        <v>39332.73828125</v>
      </c>
    </row>
    <row r="8109" ht="12.75" customHeight="1">
      <c r="A8109" s="4">
        <v>45572.0</v>
      </c>
      <c r="B8109" s="2" t="s">
        <v>6</v>
      </c>
      <c r="C8109" s="3">
        <v>5737.7998046875</v>
      </c>
      <c r="D8109" s="3">
        <v>5739.33984375</v>
      </c>
      <c r="E8109" s="3">
        <v>5686.85009765625</v>
      </c>
      <c r="F8109" s="3">
        <v>5695.93994140625</v>
      </c>
    </row>
    <row r="8110" ht="12.75" customHeight="1">
      <c r="A8110" s="4">
        <v>45572.0</v>
      </c>
      <c r="B8110" s="2" t="s">
        <v>7</v>
      </c>
      <c r="C8110" s="3">
        <v>74.4000015258789</v>
      </c>
      <c r="D8110" s="3">
        <v>77.4000015258789</v>
      </c>
      <c r="E8110" s="3">
        <v>73.620002746582</v>
      </c>
      <c r="F8110" s="3">
        <v>77.1399993896484</v>
      </c>
    </row>
    <row r="8111" ht="12.75" customHeight="1">
      <c r="A8111" s="4">
        <v>45573.0</v>
      </c>
      <c r="B8111" s="2" t="s">
        <v>8</v>
      </c>
      <c r="C8111" s="3">
        <v>18937.69921875</v>
      </c>
      <c r="D8111" s="3">
        <v>19098.48046875</v>
      </c>
      <c r="E8111" s="3">
        <v>18911.720703125</v>
      </c>
      <c r="F8111" s="3">
        <v>19066.470703125</v>
      </c>
    </row>
    <row r="8112" ht="12.75" customHeight="1">
      <c r="A8112" s="4">
        <v>45573.0</v>
      </c>
      <c r="B8112" s="2" t="s">
        <v>9</v>
      </c>
      <c r="C8112" s="3">
        <v>24832.19921875</v>
      </c>
      <c r="D8112" s="3">
        <v>25044.0</v>
      </c>
      <c r="E8112" s="3">
        <v>24756.80078125</v>
      </c>
      <c r="F8112" s="3">
        <v>25013.150390625</v>
      </c>
    </row>
    <row r="8113" ht="12.75" customHeight="1">
      <c r="A8113" s="4">
        <v>45573.0</v>
      </c>
      <c r="B8113" s="2" t="s">
        <v>11</v>
      </c>
      <c r="C8113" s="3">
        <v>39021.12890625</v>
      </c>
      <c r="D8113" s="3">
        <v>39117.08984375</v>
      </c>
      <c r="E8113" s="3">
        <v>38817.5390625</v>
      </c>
      <c r="F8113" s="3">
        <v>38937.5390625</v>
      </c>
    </row>
    <row r="8114" ht="12.75" customHeight="1">
      <c r="A8114" s="4">
        <v>45573.0</v>
      </c>
      <c r="B8114" s="2" t="s">
        <v>6</v>
      </c>
      <c r="C8114" s="3">
        <v>5719.14013671875</v>
      </c>
      <c r="D8114" s="3">
        <v>5757.60009765625</v>
      </c>
      <c r="E8114" s="3">
        <v>5714.56005859375</v>
      </c>
      <c r="F8114" s="3">
        <v>5751.1298828125</v>
      </c>
    </row>
    <row r="8115" ht="12.75" customHeight="1">
      <c r="A8115" s="4">
        <v>45573.0</v>
      </c>
      <c r="B8115" s="2" t="s">
        <v>10</v>
      </c>
      <c r="C8115" s="3">
        <v>3674.40502929688</v>
      </c>
      <c r="D8115" s="3">
        <v>3674.40502929688</v>
      </c>
      <c r="E8115" s="3">
        <v>3372.18701171875</v>
      </c>
      <c r="F8115" s="3">
        <v>3489.77490234375</v>
      </c>
    </row>
    <row r="8116" ht="12.75" customHeight="1">
      <c r="A8116" s="4">
        <v>45573.0</v>
      </c>
      <c r="B8116" s="2" t="s">
        <v>7</v>
      </c>
      <c r="C8116" s="3">
        <v>77.3300018310547</v>
      </c>
      <c r="D8116" s="3">
        <v>78.4599990844727</v>
      </c>
      <c r="E8116" s="3">
        <v>72.6900024414063</v>
      </c>
      <c r="F8116" s="3">
        <v>73.5699996948242</v>
      </c>
    </row>
    <row r="8117" ht="12.75" customHeight="1">
      <c r="A8117" s="4">
        <v>45574.0</v>
      </c>
      <c r="B8117" s="2" t="s">
        <v>8</v>
      </c>
      <c r="C8117" s="3">
        <v>19065.1796875</v>
      </c>
      <c r="D8117" s="3">
        <v>19259.119140625</v>
      </c>
      <c r="E8117" s="3">
        <v>19007.849609375</v>
      </c>
      <c r="F8117" s="3">
        <v>19254.9296875</v>
      </c>
    </row>
    <row r="8118" ht="12.75" customHeight="1">
      <c r="A8118" s="4">
        <v>45574.0</v>
      </c>
      <c r="B8118" s="2" t="s">
        <v>9</v>
      </c>
      <c r="C8118" s="3">
        <v>25065.80078125</v>
      </c>
      <c r="D8118" s="3">
        <v>25234.05078125</v>
      </c>
      <c r="E8118" s="3">
        <v>24947.69921875</v>
      </c>
      <c r="F8118" s="3">
        <v>24981.94921875</v>
      </c>
    </row>
    <row r="8119" ht="12.75" customHeight="1">
      <c r="A8119" s="4">
        <v>45574.0</v>
      </c>
      <c r="B8119" s="2" t="s">
        <v>11</v>
      </c>
      <c r="C8119" s="3">
        <v>39385.48828125</v>
      </c>
      <c r="D8119" s="3">
        <v>39456.28125</v>
      </c>
      <c r="E8119" s="3">
        <v>39115.62890625</v>
      </c>
      <c r="F8119" s="3">
        <v>39277.9609375</v>
      </c>
    </row>
    <row r="8120" ht="12.75" customHeight="1">
      <c r="A8120" s="4">
        <v>45574.0</v>
      </c>
      <c r="B8120" s="2" t="s">
        <v>6</v>
      </c>
      <c r="C8120" s="3">
        <v>5751.7998046875</v>
      </c>
      <c r="D8120" s="3">
        <v>5796.7998046875</v>
      </c>
      <c r="E8120" s="3">
        <v>5745.02001953125</v>
      </c>
      <c r="F8120" s="3">
        <v>5792.0400390625</v>
      </c>
    </row>
    <row r="8121" ht="12.75" customHeight="1">
      <c r="A8121" s="4">
        <v>45574.0</v>
      </c>
      <c r="B8121" s="2" t="s">
        <v>10</v>
      </c>
      <c r="C8121" s="3">
        <v>3427.21997070313</v>
      </c>
      <c r="D8121" s="3">
        <v>3437.15698242188</v>
      </c>
      <c r="E8121" s="3">
        <v>3249.15893554688</v>
      </c>
      <c r="F8121" s="3">
        <v>3258.85791015625</v>
      </c>
    </row>
    <row r="8122" ht="12.75" customHeight="1">
      <c r="A8122" s="4">
        <v>45574.0</v>
      </c>
      <c r="B8122" s="2" t="s">
        <v>7</v>
      </c>
      <c r="C8122" s="3">
        <v>73.8399963378906</v>
      </c>
      <c r="D8122" s="3">
        <v>74.4499969482422</v>
      </c>
      <c r="E8122" s="3">
        <v>71.5299987792969</v>
      </c>
      <c r="F8122" s="3">
        <v>73.2399978637695</v>
      </c>
    </row>
    <row r="8123" ht="12.75" customHeight="1">
      <c r="A8123" s="4">
        <v>45575.0</v>
      </c>
      <c r="B8123" s="2" t="s">
        <v>8</v>
      </c>
      <c r="C8123" s="3">
        <v>19242.849609375</v>
      </c>
      <c r="D8123" s="3">
        <v>19285.16015625</v>
      </c>
      <c r="E8123" s="3">
        <v>19145.419921875</v>
      </c>
      <c r="F8123" s="3">
        <v>19210.900390625</v>
      </c>
    </row>
    <row r="8124" ht="12.75" customHeight="1">
      <c r="A8124" s="4">
        <v>45575.0</v>
      </c>
      <c r="B8124" s="2" t="s">
        <v>9</v>
      </c>
      <c r="C8124" s="3">
        <v>25067.05078125</v>
      </c>
      <c r="D8124" s="3">
        <v>25134.05078125</v>
      </c>
      <c r="E8124" s="3">
        <v>24979.400390625</v>
      </c>
      <c r="F8124" s="3">
        <v>24998.44921875</v>
      </c>
    </row>
    <row r="8125" ht="12.75" customHeight="1">
      <c r="A8125" s="4">
        <v>45575.0</v>
      </c>
      <c r="B8125" s="2" t="s">
        <v>11</v>
      </c>
      <c r="C8125" s="3">
        <v>39575.80078125</v>
      </c>
      <c r="D8125" s="3">
        <v>39616.58984375</v>
      </c>
      <c r="E8125" s="3">
        <v>39282.19140625</v>
      </c>
      <c r="F8125" s="3">
        <v>39380.890625</v>
      </c>
    </row>
    <row r="8126" ht="12.75" customHeight="1">
      <c r="A8126" s="4">
        <v>45575.0</v>
      </c>
      <c r="B8126" s="2" t="s">
        <v>6</v>
      </c>
      <c r="C8126" s="3">
        <v>5778.35986328125</v>
      </c>
      <c r="D8126" s="3">
        <v>5795.02978515625</v>
      </c>
      <c r="E8126" s="3">
        <v>5764.759765625</v>
      </c>
      <c r="F8126" s="3">
        <v>5780.0498046875</v>
      </c>
    </row>
    <row r="8127" ht="12.75" customHeight="1">
      <c r="A8127" s="4">
        <v>45575.0</v>
      </c>
      <c r="B8127" s="2" t="s">
        <v>10</v>
      </c>
      <c r="C8127" s="3">
        <v>3277.69189453125</v>
      </c>
      <c r="D8127" s="3">
        <v>3379.80493164063</v>
      </c>
      <c r="E8127" s="3">
        <v>3228.125</v>
      </c>
      <c r="F8127" s="3">
        <v>3301.92602539063</v>
      </c>
    </row>
    <row r="8128" ht="12.75" customHeight="1">
      <c r="A8128" s="4">
        <v>45575.0</v>
      </c>
      <c r="B8128" s="2" t="s">
        <v>7</v>
      </c>
      <c r="C8128" s="3">
        <v>73.3899993896484</v>
      </c>
      <c r="D8128" s="3">
        <v>76.2399978637695</v>
      </c>
      <c r="E8128" s="3">
        <v>73.2600021362305</v>
      </c>
      <c r="F8128" s="3">
        <v>75.8499984741211</v>
      </c>
    </row>
    <row r="8129" ht="12.75" customHeight="1">
      <c r="A8129" s="4">
        <v>45576.0</v>
      </c>
      <c r="B8129" s="2" t="s">
        <v>8</v>
      </c>
      <c r="C8129" s="3">
        <v>19206.310546875</v>
      </c>
      <c r="D8129" s="3">
        <v>19377.099609375</v>
      </c>
      <c r="E8129" s="3">
        <v>19175.779296875</v>
      </c>
      <c r="F8129" s="3">
        <v>19373.830078125</v>
      </c>
    </row>
    <row r="8130" ht="12.75" customHeight="1">
      <c r="A8130" s="4">
        <v>45576.0</v>
      </c>
      <c r="B8130" s="2" t="s">
        <v>9</v>
      </c>
      <c r="C8130" s="3">
        <v>24985.30078125</v>
      </c>
      <c r="D8130" s="3">
        <v>25028.650390625</v>
      </c>
      <c r="E8130" s="3">
        <v>24920.05078125</v>
      </c>
      <c r="F8130" s="3">
        <v>24964.25</v>
      </c>
    </row>
    <row r="8131" ht="12.75" customHeight="1">
      <c r="A8131" s="4">
        <v>45576.0</v>
      </c>
      <c r="B8131" s="2" t="s">
        <v>11</v>
      </c>
      <c r="C8131" s="3">
        <v>39636.87109375</v>
      </c>
      <c r="D8131" s="3">
        <v>39668.9296875</v>
      </c>
      <c r="E8131" s="3">
        <v>39415.26171875</v>
      </c>
      <c r="F8131" s="3">
        <v>39605.80078125</v>
      </c>
    </row>
    <row r="8132" ht="12.75" customHeight="1">
      <c r="A8132" s="4">
        <v>45576.0</v>
      </c>
      <c r="B8132" s="2" t="s">
        <v>6</v>
      </c>
      <c r="C8132" s="3">
        <v>5775.08984375</v>
      </c>
      <c r="D8132" s="3">
        <v>5822.1298828125</v>
      </c>
      <c r="E8132" s="3">
        <v>5775.08984375</v>
      </c>
      <c r="F8132" s="3">
        <v>5815.02978515625</v>
      </c>
    </row>
    <row r="8133" ht="12.75" customHeight="1">
      <c r="A8133" s="4">
        <v>45576.0</v>
      </c>
      <c r="B8133" s="2" t="s">
        <v>10</v>
      </c>
      <c r="C8133" s="3">
        <v>3287.873046875</v>
      </c>
      <c r="D8133" s="3">
        <v>3297.751953125</v>
      </c>
      <c r="E8133" s="3">
        <v>3187.98803710938</v>
      </c>
      <c r="F8133" s="3">
        <v>3217.73803710938</v>
      </c>
    </row>
    <row r="8134" ht="12.75" customHeight="1">
      <c r="A8134" s="4">
        <v>45576.0</v>
      </c>
      <c r="B8134" s="2" t="s">
        <v>7</v>
      </c>
      <c r="C8134" s="3">
        <v>75.7399978637695</v>
      </c>
      <c r="D8134" s="3">
        <v>76.0400009155273</v>
      </c>
      <c r="E8134" s="3">
        <v>74.5299987792969</v>
      </c>
      <c r="F8134" s="3">
        <v>75.5599975585938</v>
      </c>
    </row>
    <row r="8135" ht="12.75" customHeight="1">
      <c r="A8135" s="4">
        <v>45579.0</v>
      </c>
      <c r="B8135" s="2" t="s">
        <v>8</v>
      </c>
      <c r="C8135" s="3">
        <v>19409.689453125</v>
      </c>
      <c r="D8135" s="3">
        <v>19518.439453125</v>
      </c>
      <c r="E8135" s="3">
        <v>19392.640625</v>
      </c>
      <c r="F8135" s="3">
        <v>19508.2890625</v>
      </c>
    </row>
    <row r="8136" ht="12.75" customHeight="1">
      <c r="A8136" s="4">
        <v>45579.0</v>
      </c>
      <c r="B8136" s="2" t="s">
        <v>9</v>
      </c>
      <c r="C8136" s="3">
        <v>25023.44921875</v>
      </c>
      <c r="D8136" s="3">
        <v>25159.75</v>
      </c>
      <c r="E8136" s="3">
        <v>25017.5</v>
      </c>
      <c r="F8136" s="3">
        <v>25127.94921875</v>
      </c>
    </row>
    <row r="8137" ht="12.75" customHeight="1">
      <c r="A8137" s="4">
        <v>45579.0</v>
      </c>
      <c r="B8137" s="2" t="s">
        <v>6</v>
      </c>
      <c r="C8137" s="3">
        <v>5829.81005859375</v>
      </c>
      <c r="D8137" s="3">
        <v>5871.41015625</v>
      </c>
      <c r="E8137" s="3">
        <v>5829.56982421875</v>
      </c>
      <c r="F8137" s="3">
        <v>5859.85009765625</v>
      </c>
    </row>
    <row r="8138" ht="12.75" customHeight="1">
      <c r="A8138" s="4">
        <v>45579.0</v>
      </c>
      <c r="B8138" s="2" t="s">
        <v>10</v>
      </c>
      <c r="C8138" s="3">
        <v>3241.42797851563</v>
      </c>
      <c r="D8138" s="3">
        <v>3294.6201171875</v>
      </c>
      <c r="E8138" s="3">
        <v>3203.90087890625</v>
      </c>
      <c r="F8138" s="3">
        <v>3284.32299804688</v>
      </c>
    </row>
    <row r="8139" ht="12.75" customHeight="1">
      <c r="A8139" s="4">
        <v>45579.0</v>
      </c>
      <c r="B8139" s="2" t="s">
        <v>7</v>
      </c>
      <c r="C8139" s="3">
        <v>75.0500030517578</v>
      </c>
      <c r="D8139" s="3">
        <v>75.0800018310547</v>
      </c>
      <c r="E8139" s="3">
        <v>71.8099975585938</v>
      </c>
      <c r="F8139" s="3">
        <v>73.8300018310547</v>
      </c>
    </row>
    <row r="8140" ht="12.75" customHeight="1">
      <c r="A8140" s="4">
        <v>45580.0</v>
      </c>
      <c r="B8140" s="2" t="s">
        <v>8</v>
      </c>
      <c r="C8140" s="3">
        <v>19581.5703125</v>
      </c>
      <c r="D8140" s="3">
        <v>19633.91015625</v>
      </c>
      <c r="E8140" s="3">
        <v>19457.490234375</v>
      </c>
      <c r="F8140" s="3">
        <v>19486.189453125</v>
      </c>
    </row>
    <row r="8141" ht="12.75" customHeight="1">
      <c r="A8141" s="4">
        <v>45580.0</v>
      </c>
      <c r="B8141" s="2" t="s">
        <v>9</v>
      </c>
      <c r="C8141" s="3">
        <v>25186.30078125</v>
      </c>
      <c r="D8141" s="3">
        <v>25212.05078125</v>
      </c>
      <c r="E8141" s="3">
        <v>25008.150390625</v>
      </c>
      <c r="F8141" s="3">
        <v>25057.349609375</v>
      </c>
    </row>
    <row r="8142" ht="12.75" customHeight="1">
      <c r="A8142" s="4">
        <v>45580.0</v>
      </c>
      <c r="B8142" s="2" t="s">
        <v>11</v>
      </c>
      <c r="C8142" s="3">
        <v>40047.1484375</v>
      </c>
      <c r="D8142" s="3">
        <v>40257.33984375</v>
      </c>
      <c r="E8142" s="3">
        <v>39910.55078125</v>
      </c>
      <c r="F8142" s="3">
        <v>39910.55078125</v>
      </c>
    </row>
    <row r="8143" ht="12.75" customHeight="1">
      <c r="A8143" s="4">
        <v>45580.0</v>
      </c>
      <c r="B8143" s="2" t="s">
        <v>6</v>
      </c>
      <c r="C8143" s="3">
        <v>5866.740234375</v>
      </c>
      <c r="D8143" s="3">
        <v>5870.35986328125</v>
      </c>
      <c r="E8143" s="3">
        <v>5804.47998046875</v>
      </c>
      <c r="F8143" s="3">
        <v>5815.259765625</v>
      </c>
    </row>
    <row r="8144" ht="12.75" customHeight="1">
      <c r="A8144" s="4">
        <v>45580.0</v>
      </c>
      <c r="B8144" s="2" t="s">
        <v>10</v>
      </c>
      <c r="C8144" s="3">
        <v>3265.74609375</v>
      </c>
      <c r="D8144" s="3">
        <v>3285.21508789063</v>
      </c>
      <c r="E8144" s="3">
        <v>3201.2919921875</v>
      </c>
      <c r="F8144" s="3">
        <v>3201.2919921875</v>
      </c>
    </row>
    <row r="8145" ht="12.75" customHeight="1">
      <c r="A8145" s="4">
        <v>45580.0</v>
      </c>
      <c r="B8145" s="2" t="s">
        <v>7</v>
      </c>
      <c r="C8145" s="3">
        <v>71.5100021362305</v>
      </c>
      <c r="D8145" s="3">
        <v>72.120002746582</v>
      </c>
      <c r="E8145" s="3">
        <v>69.7099990844727</v>
      </c>
      <c r="F8145" s="3">
        <v>70.5800018310547</v>
      </c>
    </row>
    <row r="8146" ht="12.75" customHeight="1">
      <c r="A8146" s="4">
        <v>45581.0</v>
      </c>
      <c r="B8146" s="2" t="s">
        <v>8</v>
      </c>
      <c r="C8146" s="3">
        <v>19465.30078125</v>
      </c>
      <c r="D8146" s="3">
        <v>19510.259765625</v>
      </c>
      <c r="E8146" s="3">
        <v>19401.5390625</v>
      </c>
      <c r="F8146" s="3">
        <v>19432.810546875</v>
      </c>
    </row>
    <row r="8147" ht="12.75" customHeight="1">
      <c r="A8147" s="4">
        <v>45581.0</v>
      </c>
      <c r="B8147" s="2" t="s">
        <v>9</v>
      </c>
      <c r="C8147" s="3">
        <v>25008.55078125</v>
      </c>
      <c r="D8147" s="3">
        <v>25093.400390625</v>
      </c>
      <c r="E8147" s="3">
        <v>24908.44921875</v>
      </c>
      <c r="F8147" s="3">
        <v>24971.30078125</v>
      </c>
    </row>
    <row r="8148" ht="12.75" customHeight="1">
      <c r="A8148" s="4">
        <v>45581.0</v>
      </c>
      <c r="B8148" s="2" t="s">
        <v>11</v>
      </c>
      <c r="C8148" s="3">
        <v>39362.62890625</v>
      </c>
      <c r="D8148" s="3">
        <v>39362.62890625</v>
      </c>
      <c r="E8148" s="3">
        <v>39062.8515625</v>
      </c>
      <c r="F8148" s="3">
        <v>39180.30078125</v>
      </c>
    </row>
    <row r="8149" ht="12.75" customHeight="1">
      <c r="A8149" s="4">
        <v>45581.0</v>
      </c>
      <c r="B8149" s="2" t="s">
        <v>6</v>
      </c>
      <c r="C8149" s="3">
        <v>5816.580078125</v>
      </c>
      <c r="D8149" s="3">
        <v>5846.52001953125</v>
      </c>
      <c r="E8149" s="3">
        <v>5808.33984375</v>
      </c>
      <c r="F8149" s="3">
        <v>5842.47021484375</v>
      </c>
    </row>
    <row r="8150" ht="12.75" customHeight="1">
      <c r="A8150" s="4">
        <v>45581.0</v>
      </c>
      <c r="B8150" s="2" t="s">
        <v>10</v>
      </c>
      <c r="C8150" s="3">
        <v>3169.1689453125</v>
      </c>
      <c r="D8150" s="3">
        <v>3236.84790039063</v>
      </c>
      <c r="E8150" s="3">
        <v>3167.73608398438</v>
      </c>
      <c r="F8150" s="3">
        <v>3202.94799804688</v>
      </c>
    </row>
    <row r="8151" ht="12.75" customHeight="1">
      <c r="A8151" s="4">
        <v>45581.0</v>
      </c>
      <c r="B8151" s="2" t="s">
        <v>7</v>
      </c>
      <c r="C8151" s="3">
        <v>70.9899978637695</v>
      </c>
      <c r="D8151" s="3">
        <v>71.3099975585938</v>
      </c>
      <c r="E8151" s="3">
        <v>69.6399993896484</v>
      </c>
      <c r="F8151" s="3">
        <v>70.3899993896484</v>
      </c>
    </row>
    <row r="8152" ht="12.75" customHeight="1">
      <c r="A8152" s="4">
        <v>45582.0</v>
      </c>
      <c r="B8152" s="2" t="s">
        <v>8</v>
      </c>
      <c r="C8152" s="3">
        <v>19509.7890625</v>
      </c>
      <c r="D8152" s="3">
        <v>19674.6796875</v>
      </c>
      <c r="E8152" s="3">
        <v>19499.4609375</v>
      </c>
      <c r="F8152" s="3">
        <v>19583.390625</v>
      </c>
    </row>
    <row r="8153" ht="12.75" customHeight="1">
      <c r="A8153" s="4">
        <v>45582.0</v>
      </c>
      <c r="B8153" s="2" t="s">
        <v>9</v>
      </c>
      <c r="C8153" s="3">
        <v>25027.400390625</v>
      </c>
      <c r="D8153" s="3">
        <v>25029.5</v>
      </c>
      <c r="E8153" s="3">
        <v>24728.900390625</v>
      </c>
      <c r="F8153" s="3">
        <v>24749.849609375</v>
      </c>
    </row>
    <row r="8154" ht="12.75" customHeight="1">
      <c r="A8154" s="4">
        <v>45582.0</v>
      </c>
      <c r="B8154" s="2" t="s">
        <v>11</v>
      </c>
      <c r="C8154" s="3">
        <v>39263.8203125</v>
      </c>
      <c r="D8154" s="3">
        <v>39299.73828125</v>
      </c>
      <c r="E8154" s="3">
        <v>38911.19140625</v>
      </c>
      <c r="F8154" s="3">
        <v>38911.19140625</v>
      </c>
    </row>
    <row r="8155" ht="12.75" customHeight="1">
      <c r="A8155" s="4">
        <v>45582.0</v>
      </c>
      <c r="B8155" s="2" t="s">
        <v>6</v>
      </c>
      <c r="C8155" s="3">
        <v>5875.6201171875</v>
      </c>
      <c r="D8155" s="3">
        <v>5878.4599609375</v>
      </c>
      <c r="E8155" s="3">
        <v>5840.25</v>
      </c>
      <c r="F8155" s="3">
        <v>5841.47021484375</v>
      </c>
    </row>
    <row r="8156" ht="12.75" customHeight="1">
      <c r="A8156" s="4">
        <v>45582.0</v>
      </c>
      <c r="B8156" s="2" t="s">
        <v>10</v>
      </c>
      <c r="C8156" s="3">
        <v>3220.73291015625</v>
      </c>
      <c r="D8156" s="3">
        <v>3241.56811523438</v>
      </c>
      <c r="E8156" s="3">
        <v>3169.38403320313</v>
      </c>
      <c r="F8156" s="3">
        <v>3169.38403320313</v>
      </c>
    </row>
    <row r="8157" ht="12.75" customHeight="1">
      <c r="A8157" s="4">
        <v>45582.0</v>
      </c>
      <c r="B8157" s="2" t="s">
        <v>7</v>
      </c>
      <c r="C8157" s="3">
        <v>70.6800003051758</v>
      </c>
      <c r="D8157" s="3">
        <v>71.1100006103516</v>
      </c>
      <c r="E8157" s="3">
        <v>69.4400024414063</v>
      </c>
      <c r="F8157" s="3">
        <v>70.6699981689453</v>
      </c>
    </row>
    <row r="8158" ht="12.75" customHeight="1">
      <c r="A8158" s="4">
        <v>45583.0</v>
      </c>
      <c r="B8158" s="2" t="s">
        <v>8</v>
      </c>
      <c r="C8158" s="3">
        <v>19543.7109375</v>
      </c>
      <c r="D8158" s="3">
        <v>19667.33984375</v>
      </c>
      <c r="E8158" s="3">
        <v>19540.19921875</v>
      </c>
      <c r="F8158" s="3">
        <v>19657.369140625</v>
      </c>
    </row>
    <row r="8159" ht="12.75" customHeight="1">
      <c r="A8159" s="4">
        <v>45583.0</v>
      </c>
      <c r="B8159" s="2" t="s">
        <v>9</v>
      </c>
      <c r="C8159" s="3">
        <v>24664.94921875</v>
      </c>
      <c r="D8159" s="3">
        <v>24886.19921875</v>
      </c>
      <c r="E8159" s="3">
        <v>24567.650390625</v>
      </c>
      <c r="F8159" s="3">
        <v>24854.05078125</v>
      </c>
    </row>
    <row r="8160" ht="12.75" customHeight="1">
      <c r="A8160" s="4">
        <v>45583.0</v>
      </c>
      <c r="B8160" s="2" t="s">
        <v>11</v>
      </c>
      <c r="C8160" s="3">
        <v>39092.46875</v>
      </c>
      <c r="D8160" s="3">
        <v>39186.640625</v>
      </c>
      <c r="E8160" s="3">
        <v>38893.51953125</v>
      </c>
      <c r="F8160" s="3">
        <v>38981.75</v>
      </c>
    </row>
    <row r="8161" ht="12.75" customHeight="1">
      <c r="A8161" s="4">
        <v>45583.0</v>
      </c>
      <c r="B8161" s="2" t="s">
        <v>6</v>
      </c>
      <c r="C8161" s="3">
        <v>5859.43017578125</v>
      </c>
      <c r="D8161" s="3">
        <v>5872.169921875</v>
      </c>
      <c r="E8161" s="3">
        <v>5846.10986328125</v>
      </c>
      <c r="F8161" s="3">
        <v>5864.669921875</v>
      </c>
    </row>
    <row r="8162" ht="12.75" customHeight="1">
      <c r="A8162" s="4">
        <v>45583.0</v>
      </c>
      <c r="B8162" s="2" t="s">
        <v>10</v>
      </c>
      <c r="C8162" s="3">
        <v>3165.97509765625</v>
      </c>
      <c r="D8162" s="3">
        <v>3313.97802734375</v>
      </c>
      <c r="E8162" s="3">
        <v>3152.82104492188</v>
      </c>
      <c r="F8162" s="3">
        <v>3261.56298828125</v>
      </c>
    </row>
    <row r="8163" ht="12.75" customHeight="1">
      <c r="A8163" s="4">
        <v>45583.0</v>
      </c>
      <c r="B8163" s="2" t="s">
        <v>7</v>
      </c>
      <c r="C8163" s="3">
        <v>70.75</v>
      </c>
      <c r="D8163" s="3">
        <v>71.2300033569336</v>
      </c>
      <c r="E8163" s="3">
        <v>68.6900024414063</v>
      </c>
      <c r="F8163" s="3">
        <v>69.2200012207031</v>
      </c>
    </row>
    <row r="8164" ht="12.75" customHeight="1">
      <c r="A8164" s="4">
        <v>45586.0</v>
      </c>
      <c r="B8164" s="2" t="s">
        <v>8</v>
      </c>
      <c r="C8164" s="3">
        <v>19609.419921875</v>
      </c>
      <c r="D8164" s="3">
        <v>19645.01953125</v>
      </c>
      <c r="E8164" s="3">
        <v>19451.720703125</v>
      </c>
      <c r="F8164" s="3">
        <v>19461.189453125</v>
      </c>
    </row>
    <row r="8165" ht="12.75" customHeight="1">
      <c r="A8165" s="4">
        <v>45586.0</v>
      </c>
      <c r="B8165" s="2" t="s">
        <v>9</v>
      </c>
      <c r="C8165" s="3">
        <v>24956.150390625</v>
      </c>
      <c r="D8165" s="3">
        <v>24978.30078125</v>
      </c>
      <c r="E8165" s="3">
        <v>24679.599609375</v>
      </c>
      <c r="F8165" s="3">
        <v>24781.099609375</v>
      </c>
    </row>
    <row r="8166" ht="12.75" customHeight="1">
      <c r="A8166" s="4">
        <v>45586.0</v>
      </c>
      <c r="B8166" s="2" t="s">
        <v>11</v>
      </c>
      <c r="C8166" s="3">
        <v>38960.19921875</v>
      </c>
      <c r="D8166" s="3">
        <v>39119.671875</v>
      </c>
      <c r="E8166" s="3">
        <v>38775.58984375</v>
      </c>
      <c r="F8166" s="3">
        <v>38954.6015625</v>
      </c>
    </row>
    <row r="8167" ht="12.75" customHeight="1">
      <c r="A8167" s="4">
        <v>45586.0</v>
      </c>
      <c r="B8167" s="2" t="s">
        <v>6</v>
      </c>
      <c r="C8167" s="3">
        <v>5857.81982421875</v>
      </c>
      <c r="D8167" s="3">
        <v>5866.919921875</v>
      </c>
      <c r="E8167" s="3">
        <v>5824.7900390625</v>
      </c>
      <c r="F8167" s="3">
        <v>5853.97998046875</v>
      </c>
    </row>
    <row r="8168" ht="12.75" customHeight="1">
      <c r="A8168" s="4">
        <v>45586.0</v>
      </c>
      <c r="B8168" s="2" t="s">
        <v>10</v>
      </c>
      <c r="C8168" s="3">
        <v>3276.06005859375</v>
      </c>
      <c r="D8168" s="3">
        <v>3300.6640625</v>
      </c>
      <c r="E8168" s="3">
        <v>3239.09692382813</v>
      </c>
      <c r="F8168" s="3">
        <v>3268.11010742188</v>
      </c>
    </row>
    <row r="8169" ht="12.75" customHeight="1">
      <c r="A8169" s="4">
        <v>45586.0</v>
      </c>
      <c r="B8169" s="2" t="s">
        <v>7</v>
      </c>
      <c r="C8169" s="3">
        <v>69.4599990844727</v>
      </c>
      <c r="D8169" s="3">
        <v>71.0299987792969</v>
      </c>
      <c r="E8169" s="3">
        <v>69.0</v>
      </c>
      <c r="F8169" s="3">
        <v>70.5599975585938</v>
      </c>
    </row>
    <row r="8170" ht="12.75" customHeight="1">
      <c r="A8170" s="4">
        <v>45587.0</v>
      </c>
      <c r="B8170" s="2" t="s">
        <v>8</v>
      </c>
      <c r="C8170" s="3">
        <v>19528.91015625</v>
      </c>
      <c r="D8170" s="3">
        <v>19591.490234375</v>
      </c>
      <c r="E8170" s="3">
        <v>19368.689453125</v>
      </c>
      <c r="F8170" s="3">
        <v>19421.91015625</v>
      </c>
    </row>
    <row r="8171" ht="12.75" customHeight="1">
      <c r="A8171" s="4">
        <v>45587.0</v>
      </c>
      <c r="B8171" s="2" t="s">
        <v>9</v>
      </c>
      <c r="C8171" s="3">
        <v>24798.650390625</v>
      </c>
      <c r="D8171" s="3">
        <v>24882.0</v>
      </c>
      <c r="E8171" s="3">
        <v>24445.80078125</v>
      </c>
      <c r="F8171" s="3">
        <v>24472.099609375</v>
      </c>
    </row>
    <row r="8172" ht="12.75" customHeight="1">
      <c r="A8172" s="4">
        <v>45587.0</v>
      </c>
      <c r="B8172" s="2" t="s">
        <v>11</v>
      </c>
      <c r="C8172" s="3">
        <v>38933.6015625</v>
      </c>
      <c r="D8172" s="3">
        <v>38995.03125</v>
      </c>
      <c r="E8172" s="3">
        <v>38200.8203125</v>
      </c>
      <c r="F8172" s="3">
        <v>38411.9609375</v>
      </c>
    </row>
    <row r="8173" ht="12.75" customHeight="1">
      <c r="A8173" s="4">
        <v>45587.0</v>
      </c>
      <c r="B8173" s="2" t="s">
        <v>6</v>
      </c>
      <c r="C8173" s="3">
        <v>5832.7001953125</v>
      </c>
      <c r="D8173" s="3">
        <v>5863.0400390625</v>
      </c>
      <c r="E8173" s="3">
        <v>5821.169921875</v>
      </c>
      <c r="F8173" s="3">
        <v>5851.2001953125</v>
      </c>
    </row>
    <row r="8174" ht="12.75" customHeight="1">
      <c r="A8174" s="4">
        <v>45587.0</v>
      </c>
      <c r="B8174" s="2" t="s">
        <v>10</v>
      </c>
      <c r="C8174" s="3">
        <v>3263.82202148438</v>
      </c>
      <c r="D8174" s="3">
        <v>3294.9609375</v>
      </c>
      <c r="E8174" s="3">
        <v>3255.13793945313</v>
      </c>
      <c r="F8174" s="3">
        <v>3285.86694335938</v>
      </c>
    </row>
    <row r="8175" ht="12.75" customHeight="1">
      <c r="A8175" s="4">
        <v>45587.0</v>
      </c>
      <c r="B8175" s="2" t="s">
        <v>7</v>
      </c>
      <c r="C8175" s="3">
        <v>70.4899978637695</v>
      </c>
      <c r="D8175" s="3">
        <v>72.6600036621094</v>
      </c>
      <c r="E8175" s="3">
        <v>70.0500030517578</v>
      </c>
      <c r="F8175" s="3">
        <v>72.0899963378906</v>
      </c>
    </row>
    <row r="8176" ht="12.75" customHeight="1">
      <c r="A8176" s="4">
        <v>45588.0</v>
      </c>
      <c r="B8176" s="2" t="s">
        <v>8</v>
      </c>
      <c r="C8176" s="3">
        <v>19399.330078125</v>
      </c>
      <c r="D8176" s="3">
        <v>19464.5390625</v>
      </c>
      <c r="E8176" s="3">
        <v>19330.109375</v>
      </c>
      <c r="F8176" s="3">
        <v>19377.619140625</v>
      </c>
    </row>
    <row r="8177" ht="12.75" customHeight="1">
      <c r="A8177" s="4">
        <v>45588.0</v>
      </c>
      <c r="B8177" s="2" t="s">
        <v>9</v>
      </c>
      <c r="C8177" s="3">
        <v>24378.150390625</v>
      </c>
      <c r="D8177" s="3">
        <v>24604.25</v>
      </c>
      <c r="E8177" s="3">
        <v>24378.099609375</v>
      </c>
      <c r="F8177" s="3">
        <v>24435.5</v>
      </c>
    </row>
    <row r="8178" ht="12.75" customHeight="1">
      <c r="A8178" s="4">
        <v>45588.0</v>
      </c>
      <c r="B8178" s="2" t="s">
        <v>11</v>
      </c>
      <c r="C8178" s="3">
        <v>38397.28125</v>
      </c>
      <c r="D8178" s="3">
        <v>38514.328125</v>
      </c>
      <c r="E8178" s="3">
        <v>37987.62109375</v>
      </c>
      <c r="F8178" s="3">
        <v>38104.859375</v>
      </c>
    </row>
    <row r="8179" ht="12.75" customHeight="1">
      <c r="A8179" s="4">
        <v>45588.0</v>
      </c>
      <c r="B8179" s="2" t="s">
        <v>6</v>
      </c>
      <c r="C8179" s="3">
        <v>5834.5</v>
      </c>
      <c r="D8179" s="3">
        <v>5834.85009765625</v>
      </c>
      <c r="E8179" s="3">
        <v>5762.41015625</v>
      </c>
      <c r="F8179" s="3">
        <v>5797.419921875</v>
      </c>
    </row>
    <row r="8180" ht="12.75" customHeight="1">
      <c r="A8180" s="4">
        <v>45588.0</v>
      </c>
      <c r="B8180" s="2" t="s">
        <v>10</v>
      </c>
      <c r="C8180" s="3">
        <v>3285.2470703125</v>
      </c>
      <c r="D8180" s="3">
        <v>3331.08203125</v>
      </c>
      <c r="E8180" s="3">
        <v>3277.06591796875</v>
      </c>
      <c r="F8180" s="3">
        <v>3302.80297851563</v>
      </c>
    </row>
    <row r="8181" ht="12.75" customHeight="1">
      <c r="A8181" s="4">
        <v>45588.0</v>
      </c>
      <c r="B8181" s="2" t="s">
        <v>7</v>
      </c>
      <c r="C8181" s="3">
        <v>71.3499984741211</v>
      </c>
      <c r="D8181" s="3">
        <v>71.7200012207031</v>
      </c>
      <c r="E8181" s="3">
        <v>70.129997253418</v>
      </c>
      <c r="F8181" s="3">
        <v>70.7699966430664</v>
      </c>
    </row>
    <row r="8182" ht="12.75" customHeight="1">
      <c r="A8182" s="4">
        <v>45589.0</v>
      </c>
      <c r="B8182" s="2" t="s">
        <v>8</v>
      </c>
      <c r="C8182" s="3">
        <v>19417.73046875</v>
      </c>
      <c r="D8182" s="3">
        <v>19555.44921875</v>
      </c>
      <c r="E8182" s="3">
        <v>19417.73046875</v>
      </c>
      <c r="F8182" s="3">
        <v>19443.0</v>
      </c>
    </row>
    <row r="8183" ht="12.75" customHeight="1">
      <c r="A8183" s="4">
        <v>45589.0</v>
      </c>
      <c r="B8183" s="2" t="s">
        <v>9</v>
      </c>
      <c r="C8183" s="3">
        <v>24412.69921875</v>
      </c>
      <c r="D8183" s="3">
        <v>24480.650390625</v>
      </c>
      <c r="E8183" s="3">
        <v>24341.19921875</v>
      </c>
      <c r="F8183" s="3">
        <v>24399.400390625</v>
      </c>
    </row>
    <row r="8184" ht="12.75" customHeight="1">
      <c r="A8184" s="4">
        <v>45589.0</v>
      </c>
      <c r="B8184" s="2" t="s">
        <v>11</v>
      </c>
      <c r="C8184" s="3">
        <v>37804.51953125</v>
      </c>
      <c r="D8184" s="3">
        <v>38320.390625</v>
      </c>
      <c r="E8184" s="3">
        <v>37712.19140625</v>
      </c>
      <c r="F8184" s="3">
        <v>38143.2890625</v>
      </c>
    </row>
    <row r="8185" ht="12.75" customHeight="1">
      <c r="A8185" s="4">
        <v>45589.0</v>
      </c>
      <c r="B8185" s="2" t="s">
        <v>6</v>
      </c>
      <c r="C8185" s="3">
        <v>5817.7998046875</v>
      </c>
      <c r="D8185" s="3">
        <v>5817.7998046875</v>
      </c>
      <c r="E8185" s="3">
        <v>5784.919921875</v>
      </c>
      <c r="F8185" s="3">
        <v>5809.85986328125</v>
      </c>
    </row>
    <row r="8186" ht="12.75" customHeight="1">
      <c r="A8186" s="4">
        <v>45589.0</v>
      </c>
      <c r="B8186" s="2" t="s">
        <v>10</v>
      </c>
      <c r="C8186" s="3">
        <v>3287.82397460938</v>
      </c>
      <c r="D8186" s="3">
        <v>3292.94506835938</v>
      </c>
      <c r="E8186" s="3">
        <v>3266.88208007813</v>
      </c>
      <c r="F8186" s="3">
        <v>3280.26293945313</v>
      </c>
    </row>
    <row r="8187" ht="12.75" customHeight="1">
      <c r="A8187" s="4">
        <v>45589.0</v>
      </c>
      <c r="B8187" s="2" t="s">
        <v>7</v>
      </c>
      <c r="C8187" s="3">
        <v>71.0199966430664</v>
      </c>
      <c r="D8187" s="3">
        <v>72.3399963378906</v>
      </c>
      <c r="E8187" s="3">
        <v>69.7699966430664</v>
      </c>
      <c r="F8187" s="3">
        <v>70.1900024414063</v>
      </c>
    </row>
    <row r="8188" ht="12.75" customHeight="1">
      <c r="A8188" s="4">
        <v>45590.0</v>
      </c>
      <c r="B8188" s="2" t="s">
        <v>8</v>
      </c>
      <c r="C8188" s="3">
        <v>19419.51953125</v>
      </c>
      <c r="D8188" s="3">
        <v>19516.240234375</v>
      </c>
      <c r="E8188" s="3">
        <v>19388.91015625</v>
      </c>
      <c r="F8188" s="3">
        <v>19463.58984375</v>
      </c>
    </row>
    <row r="8189" ht="12.75" customHeight="1">
      <c r="A8189" s="4">
        <v>45590.0</v>
      </c>
      <c r="B8189" s="2" t="s">
        <v>9</v>
      </c>
      <c r="C8189" s="3">
        <v>24418.05078125</v>
      </c>
      <c r="D8189" s="3">
        <v>24440.25</v>
      </c>
      <c r="E8189" s="3">
        <v>24073.900390625</v>
      </c>
      <c r="F8189" s="3">
        <v>24180.80078125</v>
      </c>
    </row>
    <row r="8190" ht="12.75" customHeight="1">
      <c r="A8190" s="4">
        <v>45590.0</v>
      </c>
      <c r="B8190" s="2" t="s">
        <v>11</v>
      </c>
      <c r="C8190" s="3">
        <v>37954.78125</v>
      </c>
      <c r="D8190" s="3">
        <v>38028.140625</v>
      </c>
      <c r="E8190" s="3">
        <v>37713.0</v>
      </c>
      <c r="F8190" s="3">
        <v>37913.921875</v>
      </c>
    </row>
    <row r="8191" ht="12.75" customHeight="1">
      <c r="A8191" s="4">
        <v>45590.0</v>
      </c>
      <c r="B8191" s="2" t="s">
        <v>6</v>
      </c>
      <c r="C8191" s="3">
        <v>5826.75</v>
      </c>
      <c r="D8191" s="3">
        <v>5862.81982421875</v>
      </c>
      <c r="E8191" s="3">
        <v>5799.97998046875</v>
      </c>
      <c r="F8191" s="3">
        <v>5808.1201171875</v>
      </c>
    </row>
    <row r="8192" ht="12.75" customHeight="1">
      <c r="A8192" s="4">
        <v>45590.0</v>
      </c>
      <c r="B8192" s="2" t="s">
        <v>10</v>
      </c>
      <c r="C8192" s="3">
        <v>3280.76196289063</v>
      </c>
      <c r="D8192" s="3">
        <v>3319.35693359375</v>
      </c>
      <c r="E8192" s="3">
        <v>3276.1298828125</v>
      </c>
      <c r="F8192" s="3">
        <v>3299.69995117188</v>
      </c>
    </row>
    <row r="8193" ht="12.75" customHeight="1">
      <c r="A8193" s="4">
        <v>45590.0</v>
      </c>
      <c r="B8193" s="2" t="s">
        <v>7</v>
      </c>
      <c r="C8193" s="3">
        <v>70.3300018310547</v>
      </c>
      <c r="D8193" s="3">
        <v>71.9199981689453</v>
      </c>
      <c r="E8193" s="3">
        <v>69.9599990844727</v>
      </c>
      <c r="F8193" s="3">
        <v>71.7799987792969</v>
      </c>
    </row>
    <row r="8194" ht="12.75" customHeight="1">
      <c r="A8194" s="4">
        <v>45593.0</v>
      </c>
      <c r="B8194" s="2" t="s">
        <v>8</v>
      </c>
      <c r="C8194" s="3">
        <v>19528.669921875</v>
      </c>
      <c r="D8194" s="3">
        <v>19570.919921875</v>
      </c>
      <c r="E8194" s="3">
        <v>19399.16015625</v>
      </c>
      <c r="F8194" s="3">
        <v>19531.619140625</v>
      </c>
    </row>
    <row r="8195" ht="12.75" customHeight="1">
      <c r="A8195" s="4">
        <v>45593.0</v>
      </c>
      <c r="B8195" s="2" t="s">
        <v>9</v>
      </c>
      <c r="C8195" s="3">
        <v>24251.099609375</v>
      </c>
      <c r="D8195" s="3">
        <v>24492.599609375</v>
      </c>
      <c r="E8195" s="3">
        <v>24134.900390625</v>
      </c>
      <c r="F8195" s="3">
        <v>24339.150390625</v>
      </c>
    </row>
    <row r="8196" ht="12.75" customHeight="1">
      <c r="A8196" s="4">
        <v>45593.0</v>
      </c>
      <c r="B8196" s="2" t="s">
        <v>11</v>
      </c>
      <c r="C8196" s="3">
        <v>37757.94921875</v>
      </c>
      <c r="D8196" s="3">
        <v>38740.171875</v>
      </c>
      <c r="E8196" s="3">
        <v>37757.94921875</v>
      </c>
      <c r="F8196" s="3">
        <v>38605.53125</v>
      </c>
    </row>
    <row r="8197" ht="12.75" customHeight="1">
      <c r="A8197" s="4">
        <v>45593.0</v>
      </c>
      <c r="B8197" s="2" t="s">
        <v>6</v>
      </c>
      <c r="C8197" s="3">
        <v>5833.93017578125</v>
      </c>
      <c r="D8197" s="3">
        <v>5842.919921875</v>
      </c>
      <c r="E8197" s="3">
        <v>5823.080078125</v>
      </c>
      <c r="F8197" s="3">
        <v>5823.52001953125</v>
      </c>
    </row>
    <row r="8198" ht="12.75" customHeight="1">
      <c r="A8198" s="4">
        <v>45593.0</v>
      </c>
      <c r="B8198" s="2" t="s">
        <v>10</v>
      </c>
      <c r="C8198" s="3">
        <v>3300.462890625</v>
      </c>
      <c r="D8198" s="3">
        <v>3322.19799804688</v>
      </c>
      <c r="E8198" s="3">
        <v>3279.71508789063</v>
      </c>
      <c r="F8198" s="3">
        <v>3322.19799804688</v>
      </c>
    </row>
    <row r="8199" ht="12.75" customHeight="1">
      <c r="A8199" s="4">
        <v>45593.0</v>
      </c>
      <c r="B8199" s="2" t="s">
        <v>7</v>
      </c>
      <c r="C8199" s="3">
        <v>68.9800033569336</v>
      </c>
      <c r="D8199" s="3">
        <v>69.0</v>
      </c>
      <c r="E8199" s="3">
        <v>66.9199981689453</v>
      </c>
      <c r="F8199" s="3">
        <v>67.379997253418</v>
      </c>
    </row>
    <row r="8200" ht="12.75" customHeight="1">
      <c r="A8200" s="4">
        <v>45594.0</v>
      </c>
      <c r="B8200" s="2" t="s">
        <v>8</v>
      </c>
      <c r="C8200" s="3">
        <v>19634.330078125</v>
      </c>
      <c r="D8200" s="3">
        <v>19643.119140625</v>
      </c>
      <c r="E8200" s="3">
        <v>19465.0</v>
      </c>
      <c r="F8200" s="3">
        <v>19478.0703125</v>
      </c>
    </row>
    <row r="8201" ht="12.75" customHeight="1">
      <c r="A8201" s="4">
        <v>45594.0</v>
      </c>
      <c r="B8201" s="2" t="s">
        <v>9</v>
      </c>
      <c r="C8201" s="3">
        <v>24328.849609375</v>
      </c>
      <c r="D8201" s="3">
        <v>24484.5</v>
      </c>
      <c r="E8201" s="3">
        <v>24140.849609375</v>
      </c>
      <c r="F8201" s="3">
        <v>24466.849609375</v>
      </c>
    </row>
    <row r="8202" ht="12.75" customHeight="1">
      <c r="A8202" s="4">
        <v>45594.0</v>
      </c>
      <c r="B8202" s="2" t="s">
        <v>11</v>
      </c>
      <c r="C8202" s="3">
        <v>38524.30078125</v>
      </c>
      <c r="D8202" s="3">
        <v>38903.6796875</v>
      </c>
      <c r="E8202" s="3">
        <v>38416.8515625</v>
      </c>
      <c r="F8202" s="3">
        <v>38903.6796875</v>
      </c>
    </row>
    <row r="8203" ht="12.75" customHeight="1">
      <c r="A8203" s="4">
        <v>45594.0</v>
      </c>
      <c r="B8203" s="2" t="s">
        <v>6</v>
      </c>
      <c r="C8203" s="3">
        <v>5819.68017578125</v>
      </c>
      <c r="D8203" s="3">
        <v>5847.18994140625</v>
      </c>
      <c r="E8203" s="3">
        <v>5802.169921875</v>
      </c>
      <c r="F8203" s="3">
        <v>5832.919921875</v>
      </c>
    </row>
    <row r="8204" ht="12.75" customHeight="1">
      <c r="A8204" s="4">
        <v>45594.0</v>
      </c>
      <c r="B8204" s="2" t="s">
        <v>10</v>
      </c>
      <c r="C8204" s="3">
        <v>3328.08911132813</v>
      </c>
      <c r="D8204" s="3">
        <v>3340.4580078125</v>
      </c>
      <c r="E8204" s="3">
        <v>3284.2109375</v>
      </c>
      <c r="F8204" s="3">
        <v>3286.40698242188</v>
      </c>
    </row>
    <row r="8205" ht="12.75" customHeight="1">
      <c r="A8205" s="4">
        <v>45594.0</v>
      </c>
      <c r="B8205" s="2" t="s">
        <v>7</v>
      </c>
      <c r="C8205" s="3">
        <v>68.0199966430664</v>
      </c>
      <c r="D8205" s="3">
        <v>68.5199966430664</v>
      </c>
      <c r="E8205" s="3">
        <v>66.7200012207031</v>
      </c>
      <c r="F8205" s="3">
        <v>67.2099990844727</v>
      </c>
    </row>
    <row r="8206" ht="12.75" customHeight="1">
      <c r="A8206" s="4">
        <v>45595.0</v>
      </c>
      <c r="B8206" s="2" t="s">
        <v>8</v>
      </c>
      <c r="C8206" s="3">
        <v>19403.4296875</v>
      </c>
      <c r="D8206" s="3">
        <v>19420.939453125</v>
      </c>
      <c r="E8206" s="3">
        <v>19201.240234375</v>
      </c>
      <c r="F8206" s="3">
        <v>19257.33984375</v>
      </c>
    </row>
    <row r="8207" ht="12.75" customHeight="1">
      <c r="A8207" s="4">
        <v>45595.0</v>
      </c>
      <c r="B8207" s="2" t="s">
        <v>9</v>
      </c>
      <c r="C8207" s="3">
        <v>24371.44921875</v>
      </c>
      <c r="D8207" s="3">
        <v>24498.19921875</v>
      </c>
      <c r="E8207" s="3">
        <v>24307.30078125</v>
      </c>
      <c r="F8207" s="3">
        <v>24340.849609375</v>
      </c>
    </row>
    <row r="8208" ht="12.75" customHeight="1">
      <c r="A8208" s="4">
        <v>45595.0</v>
      </c>
      <c r="B8208" s="2" t="s">
        <v>11</v>
      </c>
      <c r="C8208" s="3">
        <v>39102.890625</v>
      </c>
      <c r="D8208" s="3">
        <v>39417.87890625</v>
      </c>
      <c r="E8208" s="3">
        <v>39094.30078125</v>
      </c>
      <c r="F8208" s="3">
        <v>39277.390625</v>
      </c>
    </row>
    <row r="8209" ht="12.75" customHeight="1">
      <c r="A8209" s="4">
        <v>45595.0</v>
      </c>
      <c r="B8209" s="2" t="s">
        <v>6</v>
      </c>
      <c r="C8209" s="3">
        <v>5832.64990234375</v>
      </c>
      <c r="D8209" s="3">
        <v>5850.93994140625</v>
      </c>
      <c r="E8209" s="3">
        <v>5811.27978515625</v>
      </c>
      <c r="F8209" s="3">
        <v>5813.669921875</v>
      </c>
    </row>
    <row r="8210" ht="12.75" customHeight="1">
      <c r="A8210" s="4">
        <v>45595.0</v>
      </c>
      <c r="B8210" s="2" t="s">
        <v>10</v>
      </c>
      <c r="C8210" s="3">
        <v>3273.64208984375</v>
      </c>
      <c r="D8210" s="3">
        <v>3291.67993164063</v>
      </c>
      <c r="E8210" s="3">
        <v>3244.80590820313</v>
      </c>
      <c r="F8210" s="3">
        <v>3266.23803710938</v>
      </c>
    </row>
    <row r="8211" ht="12.75" customHeight="1">
      <c r="A8211" s="4">
        <v>45595.0</v>
      </c>
      <c r="B8211" s="2" t="s">
        <v>7</v>
      </c>
      <c r="C8211" s="3">
        <v>67.4700012207031</v>
      </c>
      <c r="D8211" s="3">
        <v>69.1699981689453</v>
      </c>
      <c r="E8211" s="3">
        <v>67.2799987792969</v>
      </c>
      <c r="F8211" s="3">
        <v>68.6100006103516</v>
      </c>
    </row>
    <row r="8212" ht="12.75" customHeight="1">
      <c r="A8212" s="4">
        <v>45596.0</v>
      </c>
      <c r="B8212" s="2" t="s">
        <v>8</v>
      </c>
      <c r="C8212" s="3">
        <v>19096.6796875</v>
      </c>
      <c r="D8212" s="3">
        <v>19184.310546875</v>
      </c>
      <c r="E8212" s="3">
        <v>19004.970703125</v>
      </c>
      <c r="F8212" s="3">
        <v>19077.5390625</v>
      </c>
    </row>
    <row r="8213" ht="12.75" customHeight="1">
      <c r="A8213" s="4">
        <v>45596.0</v>
      </c>
      <c r="B8213" s="2" t="s">
        <v>9</v>
      </c>
      <c r="C8213" s="3">
        <v>24349.849609375</v>
      </c>
      <c r="D8213" s="3">
        <v>24372.44921875</v>
      </c>
      <c r="E8213" s="3">
        <v>24172.599609375</v>
      </c>
      <c r="F8213" s="3">
        <v>24205.349609375</v>
      </c>
    </row>
    <row r="8214" ht="12.75" customHeight="1">
      <c r="A8214" s="4">
        <v>45596.0</v>
      </c>
      <c r="B8214" s="2" t="s">
        <v>11</v>
      </c>
      <c r="C8214" s="3">
        <v>39179.71875</v>
      </c>
      <c r="D8214" s="3">
        <v>39249.2109375</v>
      </c>
      <c r="E8214" s="3">
        <v>38832.2109375</v>
      </c>
      <c r="F8214" s="3">
        <v>39081.25</v>
      </c>
    </row>
    <row r="8215" ht="12.75" customHeight="1">
      <c r="A8215" s="4">
        <v>45596.0</v>
      </c>
      <c r="B8215" s="2" t="s">
        <v>6</v>
      </c>
      <c r="C8215" s="3">
        <v>5775.33984375</v>
      </c>
      <c r="D8215" s="3">
        <v>5775.33984375</v>
      </c>
      <c r="E8215" s="3">
        <v>5702.85986328125</v>
      </c>
      <c r="F8215" s="3">
        <v>5705.4501953125</v>
      </c>
    </row>
    <row r="8216" ht="12.75" customHeight="1">
      <c r="A8216" s="4">
        <v>45596.0</v>
      </c>
      <c r="B8216" s="2" t="s">
        <v>10</v>
      </c>
      <c r="C8216" s="3">
        <v>3267.97509765625</v>
      </c>
      <c r="D8216" s="3">
        <v>3295.74194335938</v>
      </c>
      <c r="E8216" s="3">
        <v>3252.38989257813</v>
      </c>
      <c r="F8216" s="3">
        <v>3279.82397460938</v>
      </c>
    </row>
    <row r="8217" ht="12.75" customHeight="1">
      <c r="A8217" s="4">
        <v>45596.0</v>
      </c>
      <c r="B8217" s="2" t="s">
        <v>7</v>
      </c>
      <c r="C8217" s="3">
        <v>69.0999984741211</v>
      </c>
      <c r="D8217" s="3">
        <v>70.8099975585938</v>
      </c>
      <c r="E8217" s="3">
        <v>68.3000030517578</v>
      </c>
      <c r="F8217" s="3">
        <v>69.2600021362305</v>
      </c>
    </row>
    <row r="8218" ht="12.75" customHeight="1">
      <c r="A8218" s="4">
        <v>45597.0</v>
      </c>
      <c r="B8218" s="2" t="s">
        <v>8</v>
      </c>
      <c r="C8218" s="3">
        <v>19093.990234375</v>
      </c>
      <c r="D8218" s="3">
        <v>19297.640625</v>
      </c>
      <c r="E8218" s="3">
        <v>19082.099609375</v>
      </c>
      <c r="F8218" s="3">
        <v>19254.970703125</v>
      </c>
    </row>
    <row r="8219" ht="12.75" customHeight="1">
      <c r="A8219" s="4">
        <v>45597.0</v>
      </c>
      <c r="B8219" s="2" t="s">
        <v>9</v>
      </c>
      <c r="C8219" s="3">
        <v>24302.75</v>
      </c>
      <c r="D8219" s="3">
        <v>24368.25</v>
      </c>
      <c r="E8219" s="3">
        <v>24280.19921875</v>
      </c>
      <c r="F8219" s="3">
        <v>24304.349609375</v>
      </c>
    </row>
    <row r="8220" ht="12.75" customHeight="1">
      <c r="A8220" s="4">
        <v>45597.0</v>
      </c>
      <c r="B8220" s="2" t="s">
        <v>11</v>
      </c>
      <c r="C8220" s="3">
        <v>38504.3515625</v>
      </c>
      <c r="D8220" s="3">
        <v>38512.828125</v>
      </c>
      <c r="E8220" s="3">
        <v>37946.66015625</v>
      </c>
      <c r="F8220" s="3">
        <v>38053.671875</v>
      </c>
    </row>
    <row r="8221" ht="12.75" customHeight="1">
      <c r="A8221" s="4">
        <v>45597.0</v>
      </c>
      <c r="B8221" s="2" t="s">
        <v>6</v>
      </c>
      <c r="C8221" s="3">
        <v>5723.22021484375</v>
      </c>
      <c r="D8221" s="3">
        <v>5772.52001953125</v>
      </c>
      <c r="E8221" s="3">
        <v>5723.22021484375</v>
      </c>
      <c r="F8221" s="3">
        <v>5728.7998046875</v>
      </c>
    </row>
    <row r="8222" ht="12.75" customHeight="1">
      <c r="A8222" s="4">
        <v>45597.0</v>
      </c>
      <c r="B8222" s="2" t="s">
        <v>10</v>
      </c>
      <c r="C8222" s="3">
        <v>3275.57690429688</v>
      </c>
      <c r="D8222" s="3">
        <v>3305.31811523438</v>
      </c>
      <c r="E8222" s="3">
        <v>3258.73510742188</v>
      </c>
      <c r="F8222" s="3">
        <v>3272.01391601563</v>
      </c>
    </row>
    <row r="8223" ht="12.75" customHeight="1">
      <c r="A8223" s="4">
        <v>45597.0</v>
      </c>
      <c r="B8223" s="2" t="s">
        <v>7</v>
      </c>
      <c r="C8223" s="3">
        <v>70.4400024414063</v>
      </c>
      <c r="D8223" s="3">
        <v>71.4499969482422</v>
      </c>
      <c r="E8223" s="3">
        <v>69.3199996948242</v>
      </c>
      <c r="F8223" s="3">
        <v>69.4899978637695</v>
      </c>
    </row>
    <row r="8224" ht="12.75" customHeight="1">
      <c r="A8224" s="4">
        <v>45600.0</v>
      </c>
      <c r="B8224" s="2" t="s">
        <v>8</v>
      </c>
      <c r="C8224" s="3">
        <v>19231.859375</v>
      </c>
      <c r="D8224" s="3">
        <v>19286.0390625</v>
      </c>
      <c r="E8224" s="3">
        <v>19147.759765625</v>
      </c>
      <c r="F8224" s="3">
        <v>19147.849609375</v>
      </c>
    </row>
    <row r="8225" ht="12.75" customHeight="1">
      <c r="A8225" s="4">
        <v>45600.0</v>
      </c>
      <c r="B8225" s="2" t="s">
        <v>9</v>
      </c>
      <c r="C8225" s="3">
        <v>24315.75</v>
      </c>
      <c r="D8225" s="3">
        <v>24316.75</v>
      </c>
      <c r="E8225" s="3">
        <v>23816.150390625</v>
      </c>
      <c r="F8225" s="3">
        <v>23995.349609375</v>
      </c>
    </row>
    <row r="8226" ht="12.75" customHeight="1">
      <c r="A8226" s="4">
        <v>45600.0</v>
      </c>
      <c r="B8226" s="2" t="s">
        <v>6</v>
      </c>
      <c r="C8226" s="3">
        <v>5725.14990234375</v>
      </c>
      <c r="D8226" s="3">
        <v>5741.43017578125</v>
      </c>
      <c r="E8226" s="3">
        <v>5696.509765625</v>
      </c>
      <c r="F8226" s="3">
        <v>5712.68994140625</v>
      </c>
    </row>
    <row r="8227" ht="12.75" customHeight="1">
      <c r="A8227" s="4">
        <v>45600.0</v>
      </c>
      <c r="B8227" s="2" t="s">
        <v>10</v>
      </c>
      <c r="C8227" s="3">
        <v>3275.67895507813</v>
      </c>
      <c r="D8227" s="3">
        <v>3310.20703125</v>
      </c>
      <c r="E8227" s="3">
        <v>3263.84204101563</v>
      </c>
      <c r="F8227" s="3">
        <v>3310.20703125</v>
      </c>
    </row>
    <row r="8228" ht="12.75" customHeight="1">
      <c r="A8228" s="4">
        <v>45600.0</v>
      </c>
      <c r="B8228" s="2" t="s">
        <v>7</v>
      </c>
      <c r="C8228" s="3">
        <v>70.2900009155273</v>
      </c>
      <c r="D8228" s="3">
        <v>71.8099975585938</v>
      </c>
      <c r="E8228" s="3">
        <v>70.25</v>
      </c>
      <c r="F8228" s="3">
        <v>71.4700012207031</v>
      </c>
    </row>
    <row r="8229" ht="12.75" customHeight="1">
      <c r="A8229" s="4">
        <v>45601.0</v>
      </c>
      <c r="B8229" s="2" t="s">
        <v>8</v>
      </c>
      <c r="C8229" s="3">
        <v>19170.150390625</v>
      </c>
      <c r="D8229" s="3">
        <v>19263.140625</v>
      </c>
      <c r="E8229" s="3">
        <v>19104.58984375</v>
      </c>
      <c r="F8229" s="3">
        <v>19256.26953125</v>
      </c>
    </row>
    <row r="8230" ht="12.75" customHeight="1">
      <c r="A8230" s="4">
        <v>45601.0</v>
      </c>
      <c r="B8230" s="2" t="s">
        <v>9</v>
      </c>
      <c r="C8230" s="3">
        <v>23916.5</v>
      </c>
      <c r="D8230" s="3">
        <v>24229.05078125</v>
      </c>
      <c r="E8230" s="3">
        <v>23842.75</v>
      </c>
      <c r="F8230" s="3">
        <v>24213.30078125</v>
      </c>
    </row>
    <row r="8231" ht="12.75" customHeight="1">
      <c r="A8231" s="4">
        <v>45601.0</v>
      </c>
      <c r="B8231" s="2" t="s">
        <v>11</v>
      </c>
      <c r="C8231" s="3">
        <v>38274.21875</v>
      </c>
      <c r="D8231" s="3">
        <v>38620.19140625</v>
      </c>
      <c r="E8231" s="3">
        <v>38159.73046875</v>
      </c>
      <c r="F8231" s="3">
        <v>38474.8984375</v>
      </c>
    </row>
    <row r="8232" ht="12.75" customHeight="1">
      <c r="A8232" s="4">
        <v>45601.0</v>
      </c>
      <c r="B8232" s="2" t="s">
        <v>6</v>
      </c>
      <c r="C8232" s="3">
        <v>5722.43017578125</v>
      </c>
      <c r="D8232" s="3">
        <v>5783.43994140625</v>
      </c>
      <c r="E8232" s="3">
        <v>5722.10009765625</v>
      </c>
      <c r="F8232" s="3">
        <v>5782.759765625</v>
      </c>
    </row>
    <row r="8233" ht="12.75" customHeight="1">
      <c r="A8233" s="4">
        <v>45601.0</v>
      </c>
      <c r="B8233" s="2" t="s">
        <v>10</v>
      </c>
      <c r="C8233" s="3">
        <v>3306.81005859375</v>
      </c>
      <c r="D8233" s="3">
        <v>3386.98706054688</v>
      </c>
      <c r="E8233" s="3">
        <v>3302.04711914063</v>
      </c>
      <c r="F8233" s="3">
        <v>3386.98706054688</v>
      </c>
    </row>
    <row r="8234" ht="12.75" customHeight="1">
      <c r="A8234" s="4">
        <v>45601.0</v>
      </c>
      <c r="B8234" s="2" t="s">
        <v>7</v>
      </c>
      <c r="C8234" s="3">
        <v>71.620002746582</v>
      </c>
      <c r="D8234" s="3">
        <v>72.6699981689453</v>
      </c>
      <c r="E8234" s="3">
        <v>71.2900009155273</v>
      </c>
      <c r="F8234" s="3">
        <v>71.9899978637695</v>
      </c>
    </row>
    <row r="8235" ht="12.75" customHeight="1">
      <c r="A8235" s="4">
        <v>45602.0</v>
      </c>
      <c r="B8235" s="2" t="s">
        <v>8</v>
      </c>
      <c r="C8235" s="3">
        <v>19360.75</v>
      </c>
      <c r="D8235" s="3">
        <v>19563.970703125</v>
      </c>
      <c r="E8235" s="3">
        <v>19007.880859375</v>
      </c>
      <c r="F8235" s="3">
        <v>19039.310546875</v>
      </c>
    </row>
    <row r="8236" ht="12.75" customHeight="1">
      <c r="A8236" s="4">
        <v>45602.0</v>
      </c>
      <c r="B8236" s="2" t="s">
        <v>9</v>
      </c>
      <c r="C8236" s="3">
        <v>24308.75</v>
      </c>
      <c r="D8236" s="3">
        <v>24537.599609375</v>
      </c>
      <c r="E8236" s="3">
        <v>24204.05078125</v>
      </c>
      <c r="F8236" s="3">
        <v>24484.05078125</v>
      </c>
    </row>
    <row r="8237" ht="12.75" customHeight="1">
      <c r="A8237" s="4">
        <v>45602.0</v>
      </c>
      <c r="B8237" s="2" t="s">
        <v>11</v>
      </c>
      <c r="C8237" s="3">
        <v>38677.94921875</v>
      </c>
      <c r="D8237" s="3">
        <v>39664.53125</v>
      </c>
      <c r="E8237" s="3">
        <v>38662.171875</v>
      </c>
      <c r="F8237" s="3">
        <v>39480.671875</v>
      </c>
    </row>
    <row r="8238" ht="12.75" customHeight="1">
      <c r="A8238" s="4">
        <v>45602.0</v>
      </c>
      <c r="B8238" s="2" t="s">
        <v>6</v>
      </c>
      <c r="C8238" s="3">
        <v>5864.89013671875</v>
      </c>
      <c r="D8238" s="3">
        <v>5936.14013671875</v>
      </c>
      <c r="E8238" s="3">
        <v>5864.89013671875</v>
      </c>
      <c r="F8238" s="3">
        <v>5929.0400390625</v>
      </c>
    </row>
    <row r="8239" ht="12.75" customHeight="1">
      <c r="A8239" s="4">
        <v>45602.0</v>
      </c>
      <c r="B8239" s="2" t="s">
        <v>10</v>
      </c>
      <c r="C8239" s="3">
        <v>3395.22192382813</v>
      </c>
      <c r="D8239" s="3">
        <v>3420.9990234375</v>
      </c>
      <c r="E8239" s="3">
        <v>3367.0810546875</v>
      </c>
      <c r="F8239" s="3">
        <v>3383.80590820313</v>
      </c>
    </row>
    <row r="8240" ht="12.75" customHeight="1">
      <c r="A8240" s="4">
        <v>45602.0</v>
      </c>
      <c r="B8240" s="2" t="s">
        <v>7</v>
      </c>
      <c r="C8240" s="3">
        <v>72.0199966430664</v>
      </c>
      <c r="D8240" s="3">
        <v>72.629997253418</v>
      </c>
      <c r="E8240" s="3">
        <v>69.7399978637695</v>
      </c>
      <c r="F8240" s="3">
        <v>71.6900024414063</v>
      </c>
    </row>
    <row r="8241" ht="12.75" customHeight="1">
      <c r="A8241" s="4">
        <v>45603.0</v>
      </c>
      <c r="B8241" s="2" t="s">
        <v>8</v>
      </c>
      <c r="C8241" s="3">
        <v>19157.220703125</v>
      </c>
      <c r="D8241" s="3">
        <v>19437.880859375</v>
      </c>
      <c r="E8241" s="3">
        <v>19148.7890625</v>
      </c>
      <c r="F8241" s="3">
        <v>19362.51953125</v>
      </c>
    </row>
    <row r="8242" ht="12.75" customHeight="1">
      <c r="A8242" s="4">
        <v>45603.0</v>
      </c>
      <c r="B8242" s="2" t="s">
        <v>9</v>
      </c>
      <c r="C8242" s="3">
        <v>24489.599609375</v>
      </c>
      <c r="D8242" s="3">
        <v>24503.349609375</v>
      </c>
      <c r="E8242" s="3">
        <v>24179.05078125</v>
      </c>
      <c r="F8242" s="3">
        <v>24199.349609375</v>
      </c>
    </row>
    <row r="8243" ht="12.75" customHeight="1">
      <c r="A8243" s="4">
        <v>45603.0</v>
      </c>
      <c r="B8243" s="2" t="s">
        <v>11</v>
      </c>
      <c r="C8243" s="3">
        <v>39745.23046875</v>
      </c>
      <c r="D8243" s="3">
        <v>39884.01171875</v>
      </c>
      <c r="E8243" s="3">
        <v>39020.21875</v>
      </c>
      <c r="F8243" s="3">
        <v>39381.41015625</v>
      </c>
    </row>
    <row r="8244" ht="12.75" customHeight="1">
      <c r="A8244" s="4">
        <v>45603.0</v>
      </c>
      <c r="B8244" s="2" t="s">
        <v>6</v>
      </c>
      <c r="C8244" s="3">
        <v>5947.2099609375</v>
      </c>
      <c r="D8244" s="3">
        <v>5983.83984375</v>
      </c>
      <c r="E8244" s="3">
        <v>5947.2099609375</v>
      </c>
      <c r="F8244" s="3">
        <v>5973.10009765625</v>
      </c>
    </row>
    <row r="8245" ht="12.75" customHeight="1">
      <c r="A8245" s="4">
        <v>45603.0</v>
      </c>
      <c r="B8245" s="2" t="s">
        <v>10</v>
      </c>
      <c r="C8245" s="3">
        <v>3359.98510742188</v>
      </c>
      <c r="D8245" s="3">
        <v>3470.66088867188</v>
      </c>
      <c r="E8245" s="3">
        <v>3356.25805664063</v>
      </c>
      <c r="F8245" s="3">
        <v>3470.66088867188</v>
      </c>
    </row>
    <row r="8246" ht="12.75" customHeight="1">
      <c r="A8246" s="4">
        <v>45603.0</v>
      </c>
      <c r="B8246" s="2" t="s">
        <v>7</v>
      </c>
      <c r="C8246" s="3">
        <v>71.870002746582</v>
      </c>
      <c r="D8246" s="3">
        <v>72.879997253418</v>
      </c>
      <c r="E8246" s="3">
        <v>70.6600036621094</v>
      </c>
      <c r="F8246" s="3">
        <v>72.3600006103516</v>
      </c>
    </row>
    <row r="8247" ht="12.75" customHeight="1">
      <c r="A8247" s="4">
        <v>45604.0</v>
      </c>
      <c r="B8247" s="2" t="s">
        <v>8</v>
      </c>
      <c r="C8247" s="3">
        <v>19411.58984375</v>
      </c>
      <c r="D8247" s="3">
        <v>19411.599609375</v>
      </c>
      <c r="E8247" s="3">
        <v>19146.529296875</v>
      </c>
      <c r="F8247" s="3">
        <v>19215.48046875</v>
      </c>
    </row>
    <row r="8248" ht="12.75" customHeight="1">
      <c r="A8248" s="4">
        <v>45604.0</v>
      </c>
      <c r="B8248" s="2" t="s">
        <v>9</v>
      </c>
      <c r="C8248" s="3">
        <v>24207.69921875</v>
      </c>
      <c r="D8248" s="3">
        <v>24276.150390625</v>
      </c>
      <c r="E8248" s="3">
        <v>24066.650390625</v>
      </c>
      <c r="F8248" s="3">
        <v>24148.19921875</v>
      </c>
    </row>
    <row r="8249" ht="12.75" customHeight="1">
      <c r="A8249" s="4">
        <v>45604.0</v>
      </c>
      <c r="B8249" s="2" t="s">
        <v>11</v>
      </c>
      <c r="C8249" s="3">
        <v>39783.44921875</v>
      </c>
      <c r="D8249" s="3">
        <v>39818.41015625</v>
      </c>
      <c r="E8249" s="3">
        <v>39377.87109375</v>
      </c>
      <c r="F8249" s="3">
        <v>39500.37109375</v>
      </c>
    </row>
    <row r="8250" ht="12.75" customHeight="1">
      <c r="A8250" s="4">
        <v>45604.0</v>
      </c>
      <c r="B8250" s="2" t="s">
        <v>6</v>
      </c>
      <c r="C8250" s="3">
        <v>5976.759765625</v>
      </c>
      <c r="D8250" s="3">
        <v>6012.4501953125</v>
      </c>
      <c r="E8250" s="3">
        <v>5976.759765625</v>
      </c>
      <c r="F8250" s="3">
        <v>5995.5400390625</v>
      </c>
    </row>
    <row r="8251" ht="12.75" customHeight="1">
      <c r="A8251" s="4">
        <v>45604.0</v>
      </c>
      <c r="B8251" s="2" t="s">
        <v>10</v>
      </c>
      <c r="C8251" s="3">
        <v>3502.13305664063</v>
      </c>
      <c r="D8251" s="3">
        <v>3509.81811523438</v>
      </c>
      <c r="E8251" s="3">
        <v>3443.19311523438</v>
      </c>
      <c r="F8251" s="3">
        <v>3452.29711914063</v>
      </c>
    </row>
    <row r="8252" ht="12.75" customHeight="1">
      <c r="A8252" s="4">
        <v>45604.0</v>
      </c>
      <c r="B8252" s="2" t="s">
        <v>7</v>
      </c>
      <c r="C8252" s="3">
        <v>72.2099990844727</v>
      </c>
      <c r="D8252" s="3">
        <v>72.25</v>
      </c>
      <c r="E8252" s="3">
        <v>69.9899978637695</v>
      </c>
      <c r="F8252" s="3">
        <v>70.379997253418</v>
      </c>
    </row>
    <row r="8253" ht="12.75" customHeight="1">
      <c r="A8253" s="4">
        <v>45607.0</v>
      </c>
      <c r="B8253" s="2" t="s">
        <v>8</v>
      </c>
      <c r="C8253" s="3">
        <v>19386.69921875</v>
      </c>
      <c r="D8253" s="3">
        <v>19546.900390625</v>
      </c>
      <c r="E8253" s="3">
        <v>19382.48046875</v>
      </c>
      <c r="F8253" s="3">
        <v>19448.599609375</v>
      </c>
    </row>
    <row r="8254" ht="12.75" customHeight="1">
      <c r="A8254" s="4">
        <v>45607.0</v>
      </c>
      <c r="B8254" s="2" t="s">
        <v>9</v>
      </c>
      <c r="C8254" s="3">
        <v>24087.25</v>
      </c>
      <c r="D8254" s="3">
        <v>24336.80078125</v>
      </c>
      <c r="E8254" s="3">
        <v>24004.599609375</v>
      </c>
      <c r="F8254" s="3">
        <v>24141.30078125</v>
      </c>
    </row>
    <row r="8255" ht="12.75" customHeight="1">
      <c r="A8255" s="4">
        <v>45607.0</v>
      </c>
      <c r="B8255" s="2" t="s">
        <v>11</v>
      </c>
      <c r="C8255" s="3">
        <v>39417.2109375</v>
      </c>
      <c r="D8255" s="3">
        <v>39598.73828125</v>
      </c>
      <c r="E8255" s="3">
        <v>39315.609375</v>
      </c>
      <c r="F8255" s="3">
        <v>39533.3203125</v>
      </c>
    </row>
    <row r="8256" ht="12.75" customHeight="1">
      <c r="A8256" s="4">
        <v>45607.0</v>
      </c>
      <c r="B8256" s="2" t="s">
        <v>6</v>
      </c>
      <c r="C8256" s="3">
        <v>6008.85986328125</v>
      </c>
      <c r="D8256" s="3">
        <v>6017.31005859375</v>
      </c>
      <c r="E8256" s="3">
        <v>5986.68994140625</v>
      </c>
      <c r="F8256" s="3">
        <v>6001.35009765625</v>
      </c>
    </row>
    <row r="8257" ht="12.75" customHeight="1">
      <c r="A8257" s="4">
        <v>45607.0</v>
      </c>
      <c r="B8257" s="2" t="s">
        <v>10</v>
      </c>
      <c r="C8257" s="3">
        <v>3432.36694335938</v>
      </c>
      <c r="D8257" s="3">
        <v>3471.1220703125</v>
      </c>
      <c r="E8257" s="3">
        <v>3416.72705078125</v>
      </c>
      <c r="F8257" s="3">
        <v>3470.06591796875</v>
      </c>
    </row>
    <row r="8258" ht="12.75" customHeight="1">
      <c r="A8258" s="4">
        <v>45607.0</v>
      </c>
      <c r="B8258" s="2" t="s">
        <v>7</v>
      </c>
      <c r="C8258" s="3">
        <v>70.25</v>
      </c>
      <c r="D8258" s="3">
        <v>70.5599975585938</v>
      </c>
      <c r="E8258" s="3">
        <v>67.9199981689453</v>
      </c>
      <c r="F8258" s="3">
        <v>68.0400009155273</v>
      </c>
    </row>
    <row r="8259" ht="12.75" customHeight="1">
      <c r="A8259" s="4">
        <v>45608.0</v>
      </c>
      <c r="B8259" s="2" t="s">
        <v>8</v>
      </c>
      <c r="C8259" s="3">
        <v>19260.580078125</v>
      </c>
      <c r="D8259" s="3">
        <v>19339.8203125</v>
      </c>
      <c r="E8259" s="3">
        <v>19019.669921875</v>
      </c>
      <c r="F8259" s="3">
        <v>19033.640625</v>
      </c>
    </row>
    <row r="8260" ht="12.75" customHeight="1">
      <c r="A8260" s="4">
        <v>45608.0</v>
      </c>
      <c r="B8260" s="2" t="s">
        <v>9</v>
      </c>
      <c r="C8260" s="3">
        <v>24225.80078125</v>
      </c>
      <c r="D8260" s="3">
        <v>24242.0</v>
      </c>
      <c r="E8260" s="3">
        <v>23839.150390625</v>
      </c>
      <c r="F8260" s="3">
        <v>23883.44921875</v>
      </c>
    </row>
    <row r="8261" ht="12.75" customHeight="1">
      <c r="A8261" s="4">
        <v>45608.0</v>
      </c>
      <c r="B8261" s="2" t="s">
        <v>11</v>
      </c>
      <c r="C8261" s="3">
        <v>39642.78125</v>
      </c>
      <c r="D8261" s="3">
        <v>39866.71875</v>
      </c>
      <c r="E8261" s="3">
        <v>39137.890625</v>
      </c>
      <c r="F8261" s="3">
        <v>39376.08984375</v>
      </c>
    </row>
    <row r="8262" ht="12.75" customHeight="1">
      <c r="A8262" s="4">
        <v>45608.0</v>
      </c>
      <c r="B8262" s="2" t="s">
        <v>6</v>
      </c>
      <c r="C8262" s="3">
        <v>6003.60009765625</v>
      </c>
      <c r="D8262" s="3">
        <v>6009.919921875</v>
      </c>
      <c r="E8262" s="3">
        <v>5960.080078125</v>
      </c>
      <c r="F8262" s="3">
        <v>5983.990234375</v>
      </c>
    </row>
    <row r="8263" ht="12.75" customHeight="1">
      <c r="A8263" s="4">
        <v>45608.0</v>
      </c>
      <c r="B8263" s="2" t="s">
        <v>10</v>
      </c>
      <c r="C8263" s="3">
        <v>3469.89111328125</v>
      </c>
      <c r="D8263" s="3">
        <v>3489.42407226563</v>
      </c>
      <c r="E8263" s="3">
        <v>3402.0419921875</v>
      </c>
      <c r="F8263" s="3">
        <v>3421.96997070313</v>
      </c>
    </row>
    <row r="8264" ht="12.75" customHeight="1">
      <c r="A8264" s="4">
        <v>45608.0</v>
      </c>
      <c r="B8264" s="2" t="s">
        <v>7</v>
      </c>
      <c r="C8264" s="3">
        <v>68.1500015258789</v>
      </c>
      <c r="D8264" s="3">
        <v>69.129997253418</v>
      </c>
      <c r="E8264" s="3">
        <v>67.75</v>
      </c>
      <c r="F8264" s="3">
        <v>68.120002746582</v>
      </c>
    </row>
    <row r="8265" ht="12.75" customHeight="1">
      <c r="A8265" s="4">
        <v>45609.0</v>
      </c>
      <c r="B8265" s="2" t="s">
        <v>8</v>
      </c>
      <c r="C8265" s="3">
        <v>19024.279296875</v>
      </c>
      <c r="D8265" s="3">
        <v>19125.689453125</v>
      </c>
      <c r="E8265" s="3">
        <v>18838.6796875</v>
      </c>
      <c r="F8265" s="3">
        <v>19003.109375</v>
      </c>
    </row>
    <row r="8266" ht="12.75" customHeight="1">
      <c r="A8266" s="4">
        <v>45609.0</v>
      </c>
      <c r="B8266" s="2" t="s">
        <v>9</v>
      </c>
      <c r="C8266" s="3">
        <v>23822.44921875</v>
      </c>
      <c r="D8266" s="3">
        <v>23873.599609375</v>
      </c>
      <c r="E8266" s="3">
        <v>23509.599609375</v>
      </c>
      <c r="F8266" s="3">
        <v>23559.05078125</v>
      </c>
    </row>
    <row r="8267" ht="12.75" customHeight="1">
      <c r="A8267" s="4">
        <v>45609.0</v>
      </c>
      <c r="B8267" s="2" t="s">
        <v>11</v>
      </c>
      <c r="C8267" s="3">
        <v>39317.1484375</v>
      </c>
      <c r="D8267" s="3">
        <v>39377.23828125</v>
      </c>
      <c r="E8267" s="3">
        <v>38600.26171875</v>
      </c>
      <c r="F8267" s="3">
        <v>38721.66015625</v>
      </c>
    </row>
    <row r="8268" ht="12.75" customHeight="1">
      <c r="A8268" s="4">
        <v>45609.0</v>
      </c>
      <c r="B8268" s="2" t="s">
        <v>6</v>
      </c>
      <c r="C8268" s="3">
        <v>5985.75</v>
      </c>
      <c r="D8268" s="3">
        <v>6008.18994140625</v>
      </c>
      <c r="E8268" s="3">
        <v>5965.91015625</v>
      </c>
      <c r="F8268" s="3">
        <v>5985.3798828125</v>
      </c>
    </row>
    <row r="8269" ht="12.75" customHeight="1">
      <c r="A8269" s="4">
        <v>45609.0</v>
      </c>
      <c r="B8269" s="2" t="s">
        <v>10</v>
      </c>
      <c r="C8269" s="3">
        <v>3406.916015625</v>
      </c>
      <c r="D8269" s="3">
        <v>3442.29809570313</v>
      </c>
      <c r="E8269" s="3">
        <v>3404.52490234375</v>
      </c>
      <c r="F8269" s="3">
        <v>3439.27807617188</v>
      </c>
    </row>
    <row r="8270" ht="12.75" customHeight="1">
      <c r="A8270" s="4">
        <v>45609.0</v>
      </c>
      <c r="B8270" s="2" t="s">
        <v>7</v>
      </c>
      <c r="C8270" s="3">
        <v>67.9800033569336</v>
      </c>
      <c r="D8270" s="3">
        <v>68.8600006103516</v>
      </c>
      <c r="E8270" s="3">
        <v>66.9400024414063</v>
      </c>
      <c r="F8270" s="3">
        <v>68.4300003051758</v>
      </c>
    </row>
    <row r="8271" ht="12.75" customHeight="1">
      <c r="A8271" s="4">
        <v>45610.0</v>
      </c>
      <c r="B8271" s="2" t="s">
        <v>8</v>
      </c>
      <c r="C8271" s="3">
        <v>19072.189453125</v>
      </c>
      <c r="D8271" s="3">
        <v>19307.5703125</v>
      </c>
      <c r="E8271" s="3">
        <v>19060.439453125</v>
      </c>
      <c r="F8271" s="3">
        <v>19263.69921875</v>
      </c>
    </row>
    <row r="8272" ht="12.75" customHeight="1">
      <c r="A8272" s="4">
        <v>45610.0</v>
      </c>
      <c r="B8272" s="2" t="s">
        <v>9</v>
      </c>
      <c r="C8272" s="3">
        <v>23542.150390625</v>
      </c>
      <c r="D8272" s="3">
        <v>23675.900390625</v>
      </c>
      <c r="E8272" s="3">
        <v>23484.150390625</v>
      </c>
      <c r="F8272" s="3">
        <v>23532.69921875</v>
      </c>
    </row>
    <row r="8273" ht="12.75" customHeight="1">
      <c r="A8273" s="4">
        <v>45610.0</v>
      </c>
      <c r="B8273" s="2" t="s">
        <v>11</v>
      </c>
      <c r="C8273" s="3">
        <v>38911.0390625</v>
      </c>
      <c r="D8273" s="3">
        <v>39084.44140625</v>
      </c>
      <c r="E8273" s="3">
        <v>38535.69921875</v>
      </c>
      <c r="F8273" s="3">
        <v>38535.69921875</v>
      </c>
    </row>
    <row r="8274" ht="12.75" customHeight="1">
      <c r="A8274" s="4">
        <v>45610.0</v>
      </c>
      <c r="B8274" s="2" t="s">
        <v>6</v>
      </c>
      <c r="C8274" s="3">
        <v>5989.68017578125</v>
      </c>
      <c r="D8274" s="3">
        <v>5993.8798828125</v>
      </c>
      <c r="E8274" s="3">
        <v>5942.27978515625</v>
      </c>
      <c r="F8274" s="3">
        <v>5949.169921875</v>
      </c>
    </row>
    <row r="8275" ht="12.75" customHeight="1">
      <c r="A8275" s="4">
        <v>45610.0</v>
      </c>
      <c r="B8275" s="2" t="s">
        <v>10</v>
      </c>
      <c r="C8275" s="3">
        <v>3429.5048828125</v>
      </c>
      <c r="D8275" s="3">
        <v>3441.77490234375</v>
      </c>
      <c r="E8275" s="3">
        <v>3376.15307617188</v>
      </c>
      <c r="F8275" s="3">
        <v>3379.83911132813</v>
      </c>
    </row>
    <row r="8276" ht="12.75" customHeight="1">
      <c r="A8276" s="4">
        <v>45610.0</v>
      </c>
      <c r="B8276" s="2" t="s">
        <v>7</v>
      </c>
      <c r="C8276" s="3">
        <v>68.129997253418</v>
      </c>
      <c r="D8276" s="3">
        <v>69.3899993896484</v>
      </c>
      <c r="E8276" s="3">
        <v>67.9199981689453</v>
      </c>
      <c r="F8276" s="3">
        <v>68.6999969482422</v>
      </c>
    </row>
    <row r="8277" ht="12.75" customHeight="1">
      <c r="A8277" s="4">
        <v>45611.0</v>
      </c>
      <c r="B8277" s="2" t="s">
        <v>8</v>
      </c>
      <c r="C8277" s="3">
        <v>19135.640625</v>
      </c>
      <c r="D8277" s="3">
        <v>19288.890625</v>
      </c>
      <c r="E8277" s="3">
        <v>19121.140625</v>
      </c>
      <c r="F8277" s="3">
        <v>19210.810546875</v>
      </c>
    </row>
    <row r="8278" ht="12.75" customHeight="1">
      <c r="A8278" s="4">
        <v>45611.0</v>
      </c>
      <c r="B8278" s="2" t="s">
        <v>11</v>
      </c>
      <c r="C8278" s="3">
        <v>38749.55859375</v>
      </c>
      <c r="D8278" s="3">
        <v>39101.640625</v>
      </c>
      <c r="E8278" s="3">
        <v>38642.91015625</v>
      </c>
      <c r="F8278" s="3">
        <v>38642.91015625</v>
      </c>
    </row>
    <row r="8279" ht="12.75" customHeight="1">
      <c r="A8279" s="4">
        <v>45611.0</v>
      </c>
      <c r="B8279" s="2" t="s">
        <v>6</v>
      </c>
      <c r="C8279" s="3">
        <v>5912.7900390625</v>
      </c>
      <c r="D8279" s="3">
        <v>5915.31982421875</v>
      </c>
      <c r="E8279" s="3">
        <v>5853.009765625</v>
      </c>
      <c r="F8279" s="3">
        <v>5870.6201171875</v>
      </c>
    </row>
    <row r="8280" ht="12.75" customHeight="1">
      <c r="A8280" s="4">
        <v>45611.0</v>
      </c>
      <c r="B8280" s="2" t="s">
        <v>10</v>
      </c>
      <c r="C8280" s="3">
        <v>3369.80908203125</v>
      </c>
      <c r="D8280" s="3">
        <v>3391.32006835938</v>
      </c>
      <c r="E8280" s="3">
        <v>3330.72607421875</v>
      </c>
      <c r="F8280" s="3">
        <v>3330.72607421875</v>
      </c>
    </row>
    <row r="8281" ht="12.75" customHeight="1">
      <c r="A8281" s="4">
        <v>45611.0</v>
      </c>
      <c r="B8281" s="2" t="s">
        <v>7</v>
      </c>
      <c r="C8281" s="3">
        <v>68.620002746582</v>
      </c>
      <c r="D8281" s="3">
        <v>68.6900024414063</v>
      </c>
      <c r="E8281" s="3">
        <v>66.8199996948242</v>
      </c>
      <c r="F8281" s="3">
        <v>67.0199966430664</v>
      </c>
    </row>
    <row r="8282" ht="12.75" customHeight="1">
      <c r="A8282" s="4">
        <v>45614.0</v>
      </c>
      <c r="B8282" s="2" t="s">
        <v>8</v>
      </c>
      <c r="C8282" s="3">
        <v>19249.259765625</v>
      </c>
      <c r="D8282" s="3">
        <v>19279.16015625</v>
      </c>
      <c r="E8282" s="3">
        <v>19091.900390625</v>
      </c>
      <c r="F8282" s="3">
        <v>19189.189453125</v>
      </c>
    </row>
    <row r="8283" ht="12.75" customHeight="1">
      <c r="A8283" s="4">
        <v>45614.0</v>
      </c>
      <c r="B8283" s="2" t="s">
        <v>9</v>
      </c>
      <c r="C8283" s="3">
        <v>23605.30078125</v>
      </c>
      <c r="D8283" s="3">
        <v>23606.80078125</v>
      </c>
      <c r="E8283" s="3">
        <v>23350.400390625</v>
      </c>
      <c r="F8283" s="3">
        <v>23453.80078125</v>
      </c>
    </row>
    <row r="8284" ht="12.75" customHeight="1">
      <c r="A8284" s="4">
        <v>45614.0</v>
      </c>
      <c r="B8284" s="2" t="s">
        <v>11</v>
      </c>
      <c r="C8284" s="3">
        <v>38259.58984375</v>
      </c>
      <c r="D8284" s="3">
        <v>38548.30078125</v>
      </c>
      <c r="E8284" s="3">
        <v>38150.390625</v>
      </c>
      <c r="F8284" s="3">
        <v>38220.8515625</v>
      </c>
    </row>
    <row r="8285" ht="12.75" customHeight="1">
      <c r="A8285" s="4">
        <v>45614.0</v>
      </c>
      <c r="B8285" s="2" t="s">
        <v>6</v>
      </c>
      <c r="C8285" s="3">
        <v>5874.169921875</v>
      </c>
      <c r="D8285" s="3">
        <v>5908.1201171875</v>
      </c>
      <c r="E8285" s="3">
        <v>5865.9501953125</v>
      </c>
      <c r="F8285" s="3">
        <v>5893.6201171875</v>
      </c>
    </row>
    <row r="8286" ht="12.75" customHeight="1">
      <c r="A8286" s="4">
        <v>45614.0</v>
      </c>
      <c r="B8286" s="2" t="s">
        <v>10</v>
      </c>
      <c r="C8286" s="3">
        <v>3344.68994140625</v>
      </c>
      <c r="D8286" s="3">
        <v>3386.90307617188</v>
      </c>
      <c r="E8286" s="3">
        <v>3309.00805664063</v>
      </c>
      <c r="F8286" s="3">
        <v>3323.84912109375</v>
      </c>
    </row>
    <row r="8287" ht="12.75" customHeight="1">
      <c r="A8287" s="4">
        <v>45614.0</v>
      </c>
      <c r="B8287" s="2" t="s">
        <v>7</v>
      </c>
      <c r="C8287" s="3">
        <v>66.8600006103516</v>
      </c>
      <c r="D8287" s="3">
        <v>69.3899993896484</v>
      </c>
      <c r="E8287" s="3">
        <v>66.6100006103516</v>
      </c>
      <c r="F8287" s="3">
        <v>69.1600036621094</v>
      </c>
    </row>
    <row r="8288" ht="12.75" customHeight="1">
      <c r="A8288" s="4">
        <v>45615.0</v>
      </c>
      <c r="B8288" s="2" t="s">
        <v>8</v>
      </c>
      <c r="C8288" s="3">
        <v>19175.83984375</v>
      </c>
      <c r="D8288" s="3">
        <v>19211.80078125</v>
      </c>
      <c r="E8288" s="3">
        <v>18812.529296875</v>
      </c>
      <c r="F8288" s="3">
        <v>19060.310546875</v>
      </c>
    </row>
    <row r="8289" ht="12.75" customHeight="1">
      <c r="A8289" s="4">
        <v>45615.0</v>
      </c>
      <c r="B8289" s="2" t="s">
        <v>9</v>
      </c>
      <c r="C8289" s="3">
        <v>23529.55078125</v>
      </c>
      <c r="D8289" s="3">
        <v>23780.650390625</v>
      </c>
      <c r="E8289" s="3">
        <v>23464.80078125</v>
      </c>
      <c r="F8289" s="3">
        <v>23518.5</v>
      </c>
    </row>
    <row r="8290" ht="12.75" customHeight="1">
      <c r="A8290" s="4">
        <v>45615.0</v>
      </c>
      <c r="B8290" s="2" t="s">
        <v>11</v>
      </c>
      <c r="C8290" s="3">
        <v>38396.71875</v>
      </c>
      <c r="D8290" s="3">
        <v>38560.1015625</v>
      </c>
      <c r="E8290" s="3">
        <v>38246.359375</v>
      </c>
      <c r="F8290" s="3">
        <v>38414.4296875</v>
      </c>
    </row>
    <row r="8291" ht="12.75" customHeight="1">
      <c r="A8291" s="4">
        <v>45615.0</v>
      </c>
      <c r="B8291" s="2" t="s">
        <v>6</v>
      </c>
      <c r="C8291" s="3">
        <v>5870.0498046875</v>
      </c>
      <c r="D8291" s="3">
        <v>5923.509765625</v>
      </c>
      <c r="E8291" s="3">
        <v>5855.2900390625</v>
      </c>
      <c r="F8291" s="3">
        <v>5916.97998046875</v>
      </c>
    </row>
    <row r="8292" ht="12.75" customHeight="1">
      <c r="A8292" s="4">
        <v>45615.0</v>
      </c>
      <c r="B8292" s="2" t="s">
        <v>10</v>
      </c>
      <c r="C8292" s="3">
        <v>3324.88305664063</v>
      </c>
      <c r="D8292" s="3">
        <v>3346.75805664063</v>
      </c>
      <c r="E8292" s="3">
        <v>3284.13305664063</v>
      </c>
      <c r="F8292" s="3">
        <v>3346.01000976563</v>
      </c>
    </row>
    <row r="8293" ht="12.75" customHeight="1">
      <c r="A8293" s="4">
        <v>45615.0</v>
      </c>
      <c r="B8293" s="2" t="s">
        <v>7</v>
      </c>
      <c r="C8293" s="3">
        <v>69.0100021362305</v>
      </c>
      <c r="D8293" s="3">
        <v>69.6900024414063</v>
      </c>
      <c r="E8293" s="3">
        <v>68.4499969482422</v>
      </c>
      <c r="F8293" s="3">
        <v>69.3899993896484</v>
      </c>
    </row>
    <row r="8294" ht="12.75" customHeight="1">
      <c r="A8294" s="4">
        <v>45616.0</v>
      </c>
      <c r="B8294" s="2" t="s">
        <v>8</v>
      </c>
      <c r="C8294" s="3">
        <v>19153.029296875</v>
      </c>
      <c r="D8294" s="3">
        <v>19198.740234375</v>
      </c>
      <c r="E8294" s="3">
        <v>18962.189453125</v>
      </c>
      <c r="F8294" s="3">
        <v>19004.779296875</v>
      </c>
    </row>
    <row r="8295" ht="12.75" customHeight="1">
      <c r="A8295" s="4">
        <v>45616.0</v>
      </c>
      <c r="B8295" s="2" t="s">
        <v>11</v>
      </c>
      <c r="C8295" s="3">
        <v>38475.69921875</v>
      </c>
      <c r="D8295" s="3">
        <v>38520.44921875</v>
      </c>
      <c r="E8295" s="3">
        <v>38180.1484375</v>
      </c>
      <c r="F8295" s="3">
        <v>38352.33984375</v>
      </c>
    </row>
    <row r="8296" ht="12.75" customHeight="1">
      <c r="A8296" s="4">
        <v>45616.0</v>
      </c>
      <c r="B8296" s="2" t="s">
        <v>6</v>
      </c>
      <c r="C8296" s="3">
        <v>5914.33984375</v>
      </c>
      <c r="D8296" s="3">
        <v>5920.669921875</v>
      </c>
      <c r="E8296" s="3">
        <v>5860.56005859375</v>
      </c>
      <c r="F8296" s="3">
        <v>5917.10986328125</v>
      </c>
    </row>
    <row r="8297" ht="12.75" customHeight="1">
      <c r="A8297" s="4">
        <v>45616.0</v>
      </c>
      <c r="B8297" s="2" t="s">
        <v>10</v>
      </c>
      <c r="C8297" s="3">
        <v>3337.67797851563</v>
      </c>
      <c r="D8297" s="3">
        <v>3375.248046875</v>
      </c>
      <c r="E8297" s="3">
        <v>3333.001953125</v>
      </c>
      <c r="F8297" s="3">
        <v>3367.98901367188</v>
      </c>
    </row>
    <row r="8298" ht="12.75" customHeight="1">
      <c r="A8298" s="4">
        <v>45616.0</v>
      </c>
      <c r="B8298" s="2" t="s">
        <v>7</v>
      </c>
      <c r="C8298" s="3">
        <v>69.5500030517578</v>
      </c>
      <c r="D8298" s="3">
        <v>70.1500015258789</v>
      </c>
      <c r="E8298" s="3">
        <v>68.75</v>
      </c>
      <c r="F8298" s="3">
        <v>68.870002746582</v>
      </c>
    </row>
    <row r="8299" ht="12.75" customHeight="1">
      <c r="A8299" s="4">
        <v>45617.0</v>
      </c>
      <c r="B8299" s="2" t="s">
        <v>8</v>
      </c>
      <c r="C8299" s="3">
        <v>19060.919921875</v>
      </c>
      <c r="D8299" s="3">
        <v>19152.609375</v>
      </c>
      <c r="E8299" s="3">
        <v>18900.01953125</v>
      </c>
      <c r="F8299" s="3">
        <v>19146.169921875</v>
      </c>
    </row>
    <row r="8300" ht="12.75" customHeight="1">
      <c r="A8300" s="4">
        <v>45617.0</v>
      </c>
      <c r="B8300" s="2" t="s">
        <v>9</v>
      </c>
      <c r="C8300" s="3">
        <v>23488.44921875</v>
      </c>
      <c r="D8300" s="3">
        <v>23507.30078125</v>
      </c>
      <c r="E8300" s="3">
        <v>23263.150390625</v>
      </c>
      <c r="F8300" s="3">
        <v>23349.900390625</v>
      </c>
    </row>
    <row r="8301" ht="12.75" customHeight="1">
      <c r="A8301" s="4">
        <v>45617.0</v>
      </c>
      <c r="B8301" s="2" t="s">
        <v>11</v>
      </c>
      <c r="C8301" s="3">
        <v>38352.87109375</v>
      </c>
      <c r="D8301" s="3">
        <v>38374.69140625</v>
      </c>
      <c r="E8301" s="3">
        <v>37945.2109375</v>
      </c>
      <c r="F8301" s="3">
        <v>38026.171875</v>
      </c>
    </row>
    <row r="8302" ht="12.75" customHeight="1">
      <c r="A8302" s="4">
        <v>45617.0</v>
      </c>
      <c r="B8302" s="2" t="s">
        <v>6</v>
      </c>
      <c r="C8302" s="3">
        <v>5940.580078125</v>
      </c>
      <c r="D8302" s="3">
        <v>5963.31982421875</v>
      </c>
      <c r="E8302" s="3">
        <v>5887.259765625</v>
      </c>
      <c r="F8302" s="3">
        <v>5948.7099609375</v>
      </c>
    </row>
    <row r="8303" ht="12.75" customHeight="1">
      <c r="A8303" s="4">
        <v>45617.0</v>
      </c>
      <c r="B8303" s="2" t="s">
        <v>10</v>
      </c>
      <c r="C8303" s="3">
        <v>3362.94409179688</v>
      </c>
      <c r="D8303" s="3">
        <v>3378.51806640625</v>
      </c>
      <c r="E8303" s="3">
        <v>3348.85498046875</v>
      </c>
      <c r="F8303" s="3">
        <v>3370.40405273438</v>
      </c>
    </row>
    <row r="8304" ht="12.75" customHeight="1">
      <c r="A8304" s="4">
        <v>45617.0</v>
      </c>
      <c r="B8304" s="2" t="s">
        <v>7</v>
      </c>
      <c r="C8304" s="3">
        <v>69.0400009155273</v>
      </c>
      <c r="D8304" s="3">
        <v>70.379997253418</v>
      </c>
      <c r="E8304" s="3">
        <v>68.8600006103516</v>
      </c>
      <c r="F8304" s="3">
        <v>70.0999984741211</v>
      </c>
    </row>
    <row r="8305" ht="12.75" customHeight="1">
      <c r="A8305" s="4">
        <v>45618.0</v>
      </c>
      <c r="B8305" s="2" t="s">
        <v>8</v>
      </c>
      <c r="C8305" s="3">
        <v>19240.23046875</v>
      </c>
      <c r="D8305" s="3">
        <v>19338.099609375</v>
      </c>
      <c r="E8305" s="3">
        <v>19036.41015625</v>
      </c>
      <c r="F8305" s="3">
        <v>19322.58984375</v>
      </c>
    </row>
    <row r="8306" ht="12.75" customHeight="1">
      <c r="A8306" s="4">
        <v>45618.0</v>
      </c>
      <c r="B8306" s="2" t="s">
        <v>9</v>
      </c>
      <c r="C8306" s="3">
        <v>23411.80078125</v>
      </c>
      <c r="D8306" s="3">
        <v>23956.099609375</v>
      </c>
      <c r="E8306" s="3">
        <v>23359.0</v>
      </c>
      <c r="F8306" s="3">
        <v>23907.25</v>
      </c>
    </row>
    <row r="8307" ht="12.75" customHeight="1">
      <c r="A8307" s="4">
        <v>45618.0</v>
      </c>
      <c r="B8307" s="2" t="s">
        <v>11</v>
      </c>
      <c r="C8307" s="3">
        <v>38146.98046875</v>
      </c>
      <c r="D8307" s="3">
        <v>38420.62890625</v>
      </c>
      <c r="E8307" s="3">
        <v>38085.12890625</v>
      </c>
      <c r="F8307" s="3">
        <v>38283.8515625</v>
      </c>
    </row>
    <row r="8308" ht="12.75" customHeight="1">
      <c r="A8308" s="4">
        <v>45618.0</v>
      </c>
      <c r="B8308" s="2" t="s">
        <v>6</v>
      </c>
      <c r="C8308" s="3">
        <v>5944.35986328125</v>
      </c>
      <c r="D8308" s="3">
        <v>5972.89990234375</v>
      </c>
      <c r="E8308" s="3">
        <v>5944.35986328125</v>
      </c>
      <c r="F8308" s="3">
        <v>5969.33984375</v>
      </c>
    </row>
    <row r="8309" ht="12.75" customHeight="1">
      <c r="A8309" s="4">
        <v>45618.0</v>
      </c>
      <c r="B8309" s="2" t="s">
        <v>10</v>
      </c>
      <c r="C8309" s="3">
        <v>3368.04296875</v>
      </c>
      <c r="D8309" s="3">
        <v>3372.0029296875</v>
      </c>
      <c r="E8309" s="3">
        <v>3267.19189453125</v>
      </c>
      <c r="F8309" s="3">
        <v>3267.19189453125</v>
      </c>
    </row>
    <row r="8310" ht="12.75" customHeight="1">
      <c r="A8310" s="4">
        <v>45618.0</v>
      </c>
      <c r="B8310" s="2" t="s">
        <v>7</v>
      </c>
      <c r="C8310" s="3">
        <v>70.1800003051758</v>
      </c>
      <c r="D8310" s="3">
        <v>71.5100021362305</v>
      </c>
      <c r="E8310" s="3">
        <v>69.2900009155273</v>
      </c>
      <c r="F8310" s="3">
        <v>71.2399978637695</v>
      </c>
    </row>
    <row r="8311" ht="12.75" customHeight="1">
      <c r="A8311" s="4">
        <v>45621.0</v>
      </c>
      <c r="B8311" s="2" t="s">
        <v>8</v>
      </c>
      <c r="C8311" s="3">
        <v>19462.240234375</v>
      </c>
      <c r="D8311" s="3">
        <v>19468.30078125</v>
      </c>
      <c r="E8311" s="3">
        <v>19329.880859375</v>
      </c>
      <c r="F8311" s="3">
        <v>19405.19921875</v>
      </c>
    </row>
    <row r="8312" ht="12.75" customHeight="1">
      <c r="A8312" s="4">
        <v>45621.0</v>
      </c>
      <c r="B8312" s="2" t="s">
        <v>9</v>
      </c>
      <c r="C8312" s="3">
        <v>24253.55078125</v>
      </c>
      <c r="D8312" s="3">
        <v>24351.55078125</v>
      </c>
      <c r="E8312" s="3">
        <v>24135.44921875</v>
      </c>
      <c r="F8312" s="3">
        <v>24221.900390625</v>
      </c>
    </row>
    <row r="8313" ht="12.75" customHeight="1">
      <c r="A8313" s="4">
        <v>45621.0</v>
      </c>
      <c r="B8313" s="2" t="s">
        <v>11</v>
      </c>
      <c r="C8313" s="3">
        <v>38679.9296875</v>
      </c>
      <c r="D8313" s="3">
        <v>39053.640625</v>
      </c>
      <c r="E8313" s="3">
        <v>38672.171875</v>
      </c>
      <c r="F8313" s="3">
        <v>38780.140625</v>
      </c>
    </row>
    <row r="8314" ht="12.75" customHeight="1">
      <c r="A8314" s="4">
        <v>45621.0</v>
      </c>
      <c r="B8314" s="2" t="s">
        <v>6</v>
      </c>
      <c r="C8314" s="3">
        <v>5992.27978515625</v>
      </c>
      <c r="D8314" s="3">
        <v>6020.75</v>
      </c>
      <c r="E8314" s="3">
        <v>5963.91015625</v>
      </c>
      <c r="F8314" s="3">
        <v>5987.3701171875</v>
      </c>
    </row>
    <row r="8315" ht="12.75" customHeight="1">
      <c r="A8315" s="4">
        <v>45621.0</v>
      </c>
      <c r="B8315" s="2" t="s">
        <v>10</v>
      </c>
      <c r="C8315" s="3">
        <v>3274.88403320313</v>
      </c>
      <c r="D8315" s="3">
        <v>3285.4560546875</v>
      </c>
      <c r="E8315" s="3">
        <v>3232.91796875</v>
      </c>
      <c r="F8315" s="3">
        <v>3263.76000976563</v>
      </c>
    </row>
    <row r="8316" ht="12.75" customHeight="1">
      <c r="A8316" s="4">
        <v>45621.0</v>
      </c>
      <c r="B8316" s="2" t="s">
        <v>7</v>
      </c>
      <c r="C8316" s="3">
        <v>71.4400024414063</v>
      </c>
      <c r="D8316" s="3">
        <v>71.4800033569336</v>
      </c>
      <c r="E8316" s="3">
        <v>68.7399978637695</v>
      </c>
      <c r="F8316" s="3">
        <v>68.9400024414063</v>
      </c>
    </row>
    <row r="8317" ht="12.75" customHeight="1">
      <c r="A8317" s="4">
        <v>45622.0</v>
      </c>
      <c r="B8317" s="2" t="s">
        <v>8</v>
      </c>
      <c r="C8317" s="3">
        <v>19309.16015625</v>
      </c>
      <c r="D8317" s="3">
        <v>19385.349609375</v>
      </c>
      <c r="E8317" s="3">
        <v>19239.369140625</v>
      </c>
      <c r="F8317" s="3">
        <v>19295.98046875</v>
      </c>
    </row>
    <row r="8318" ht="12.75" customHeight="1">
      <c r="A8318" s="4">
        <v>45622.0</v>
      </c>
      <c r="B8318" s="2" t="s">
        <v>9</v>
      </c>
      <c r="C8318" s="3">
        <v>24343.30078125</v>
      </c>
      <c r="D8318" s="3">
        <v>24343.30078125</v>
      </c>
      <c r="E8318" s="3">
        <v>24125.400390625</v>
      </c>
      <c r="F8318" s="3">
        <v>24194.5</v>
      </c>
    </row>
    <row r="8319" ht="12.75" customHeight="1">
      <c r="A8319" s="4">
        <v>45622.0</v>
      </c>
      <c r="B8319" s="2" t="s">
        <v>11</v>
      </c>
      <c r="C8319" s="3">
        <v>38596.76171875</v>
      </c>
      <c r="D8319" s="3">
        <v>38596.76171875</v>
      </c>
      <c r="E8319" s="3">
        <v>38020.078125</v>
      </c>
      <c r="F8319" s="3">
        <v>38442.0</v>
      </c>
    </row>
    <row r="8320" ht="12.75" customHeight="1">
      <c r="A8320" s="4">
        <v>45622.0</v>
      </c>
      <c r="B8320" s="2" t="s">
        <v>6</v>
      </c>
      <c r="C8320" s="3">
        <v>6000.02978515625</v>
      </c>
      <c r="D8320" s="3">
        <v>6025.419921875</v>
      </c>
      <c r="E8320" s="3">
        <v>5992.27001953125</v>
      </c>
      <c r="F8320" s="3">
        <v>6021.6298828125</v>
      </c>
    </row>
    <row r="8321" ht="12.75" customHeight="1">
      <c r="A8321" s="4">
        <v>45622.0</v>
      </c>
      <c r="B8321" s="2" t="s">
        <v>10</v>
      </c>
      <c r="C8321" s="3">
        <v>3256.85791015625</v>
      </c>
      <c r="D8321" s="3">
        <v>3285.32788085938</v>
      </c>
      <c r="E8321" s="3">
        <v>3252.86596679688</v>
      </c>
      <c r="F8321" s="3">
        <v>3259.75708007813</v>
      </c>
    </row>
    <row r="8322" ht="12.75" customHeight="1">
      <c r="A8322" s="4">
        <v>45622.0</v>
      </c>
      <c r="B8322" s="2" t="s">
        <v>7</v>
      </c>
      <c r="C8322" s="3">
        <v>69.0800018310547</v>
      </c>
      <c r="D8322" s="3">
        <v>70.3000030517578</v>
      </c>
      <c r="E8322" s="3">
        <v>68.0500030517578</v>
      </c>
      <c r="F8322" s="3">
        <v>68.7699966430664</v>
      </c>
    </row>
    <row r="8323" ht="12.75" customHeight="1">
      <c r="A8323" s="4">
        <v>45623.0</v>
      </c>
      <c r="B8323" s="2" t="s">
        <v>8</v>
      </c>
      <c r="C8323" s="3">
        <v>19257.76953125</v>
      </c>
      <c r="D8323" s="3">
        <v>19287.0390625</v>
      </c>
      <c r="E8323" s="3">
        <v>19145.009765625</v>
      </c>
      <c r="F8323" s="3">
        <v>19261.75</v>
      </c>
    </row>
    <row r="8324" ht="12.75" customHeight="1">
      <c r="A8324" s="4">
        <v>45623.0</v>
      </c>
      <c r="B8324" s="2" t="s">
        <v>9</v>
      </c>
      <c r="C8324" s="3">
        <v>24204.80078125</v>
      </c>
      <c r="D8324" s="3">
        <v>24354.55078125</v>
      </c>
      <c r="E8324" s="3">
        <v>24145.650390625</v>
      </c>
      <c r="F8324" s="3">
        <v>24274.900390625</v>
      </c>
    </row>
    <row r="8325" ht="12.75" customHeight="1">
      <c r="A8325" s="4">
        <v>45623.0</v>
      </c>
      <c r="B8325" s="2" t="s">
        <v>11</v>
      </c>
      <c r="C8325" s="3">
        <v>38327.859375</v>
      </c>
      <c r="D8325" s="3">
        <v>38332.44921875</v>
      </c>
      <c r="E8325" s="3">
        <v>37988.98828125</v>
      </c>
      <c r="F8325" s="3">
        <v>38134.96875</v>
      </c>
    </row>
    <row r="8326" ht="12.75" customHeight="1">
      <c r="A8326" s="4">
        <v>45623.0</v>
      </c>
      <c r="B8326" s="2" t="s">
        <v>6</v>
      </c>
      <c r="C8326" s="3">
        <v>6014.10986328125</v>
      </c>
      <c r="D8326" s="3">
        <v>6020.16015625</v>
      </c>
      <c r="E8326" s="3">
        <v>5984.8701171875</v>
      </c>
      <c r="F8326" s="3">
        <v>5998.740234375</v>
      </c>
    </row>
    <row r="8327" ht="12.75" customHeight="1">
      <c r="A8327" s="4">
        <v>45623.0</v>
      </c>
      <c r="B8327" s="2" t="s">
        <v>10</v>
      </c>
      <c r="C8327" s="3">
        <v>3250.59106445313</v>
      </c>
      <c r="D8327" s="3">
        <v>3309.88110351563</v>
      </c>
      <c r="E8327" s="3">
        <v>3227.35498046875</v>
      </c>
      <c r="F8327" s="3">
        <v>3309.77905273438</v>
      </c>
    </row>
    <row r="8328" ht="12.75" customHeight="1">
      <c r="A8328" s="4">
        <v>45623.0</v>
      </c>
      <c r="B8328" s="2" t="s">
        <v>7</v>
      </c>
      <c r="C8328" s="3">
        <v>68.9100036621094</v>
      </c>
      <c r="D8328" s="3">
        <v>69.370002746582</v>
      </c>
      <c r="E8328" s="3">
        <v>68.1800003051758</v>
      </c>
      <c r="F8328" s="3">
        <v>68.7200012207031</v>
      </c>
    </row>
    <row r="8329" ht="12.75" customHeight="1">
      <c r="A8329" s="4">
        <v>45624.0</v>
      </c>
      <c r="B8329" s="2" t="s">
        <v>8</v>
      </c>
      <c r="C8329" s="3">
        <v>19366.720703125</v>
      </c>
      <c r="D8329" s="3">
        <v>19437.5703125</v>
      </c>
      <c r="E8329" s="3">
        <v>19346.58984375</v>
      </c>
      <c r="F8329" s="3">
        <v>19425.73046875</v>
      </c>
    </row>
    <row r="8330" ht="12.75" customHeight="1">
      <c r="A8330" s="4">
        <v>45624.0</v>
      </c>
      <c r="B8330" s="2" t="s">
        <v>9</v>
      </c>
      <c r="C8330" s="3">
        <v>24274.150390625</v>
      </c>
      <c r="D8330" s="3">
        <v>24345.75</v>
      </c>
      <c r="E8330" s="3">
        <v>23873.349609375</v>
      </c>
      <c r="F8330" s="3">
        <v>23914.150390625</v>
      </c>
    </row>
    <row r="8331" ht="12.75" customHeight="1">
      <c r="A8331" s="4">
        <v>45624.0</v>
      </c>
      <c r="B8331" s="2" t="s">
        <v>11</v>
      </c>
      <c r="C8331" s="3">
        <v>37935.94140625</v>
      </c>
      <c r="D8331" s="3">
        <v>38478.3203125</v>
      </c>
      <c r="E8331" s="3">
        <v>37801.62109375</v>
      </c>
      <c r="F8331" s="3">
        <v>38349.05859375</v>
      </c>
    </row>
    <row r="8332" ht="12.75" customHeight="1">
      <c r="A8332" s="4">
        <v>45624.0</v>
      </c>
      <c r="B8332" s="2" t="s">
        <v>10</v>
      </c>
      <c r="C8332" s="3">
        <v>3308.28002929688</v>
      </c>
      <c r="D8332" s="3">
        <v>3319.25610351563</v>
      </c>
      <c r="E8332" s="3">
        <v>3290.36401367188</v>
      </c>
      <c r="F8332" s="3">
        <v>3295.69799804688</v>
      </c>
    </row>
    <row r="8333" ht="12.75" customHeight="1">
      <c r="A8333" s="4">
        <v>45625.0</v>
      </c>
      <c r="B8333" s="2" t="s">
        <v>8</v>
      </c>
      <c r="C8333" s="3">
        <v>19400.380859375</v>
      </c>
      <c r="D8333" s="3">
        <v>19640.150390625</v>
      </c>
      <c r="E8333" s="3">
        <v>19380.2109375</v>
      </c>
      <c r="F8333" s="3">
        <v>19626.44921875</v>
      </c>
    </row>
    <row r="8334" ht="12.75" customHeight="1">
      <c r="A8334" s="4">
        <v>45625.0</v>
      </c>
      <c r="B8334" s="2" t="s">
        <v>9</v>
      </c>
      <c r="C8334" s="3">
        <v>23927.150390625</v>
      </c>
      <c r="D8334" s="3">
        <v>24188.44921875</v>
      </c>
      <c r="E8334" s="3">
        <v>23927.150390625</v>
      </c>
      <c r="F8334" s="3">
        <v>24131.099609375</v>
      </c>
    </row>
    <row r="8335" ht="12.75" customHeight="1">
      <c r="A8335" s="4">
        <v>45625.0</v>
      </c>
      <c r="B8335" s="2" t="s">
        <v>11</v>
      </c>
      <c r="C8335" s="3">
        <v>38205.078125</v>
      </c>
      <c r="D8335" s="3">
        <v>38270.05859375</v>
      </c>
      <c r="E8335" s="3">
        <v>37986.96875</v>
      </c>
      <c r="F8335" s="3">
        <v>38208.03125</v>
      </c>
    </row>
    <row r="8336" ht="12.75" customHeight="1">
      <c r="A8336" s="4">
        <v>45625.0</v>
      </c>
      <c r="B8336" s="2" t="s">
        <v>6</v>
      </c>
      <c r="C8336" s="3">
        <v>6003.97998046875</v>
      </c>
      <c r="D8336" s="3">
        <v>6044.169921875</v>
      </c>
      <c r="E8336" s="3">
        <v>6003.97998046875</v>
      </c>
      <c r="F8336" s="3">
        <v>6032.3798828125</v>
      </c>
    </row>
    <row r="8337" ht="12.75" customHeight="1">
      <c r="A8337" s="4">
        <v>45625.0</v>
      </c>
      <c r="B8337" s="2" t="s">
        <v>10</v>
      </c>
      <c r="C8337" s="3">
        <v>3295.2099609375</v>
      </c>
      <c r="D8337" s="3">
        <v>3357.5009765625</v>
      </c>
      <c r="E8337" s="3">
        <v>3293.68994140625</v>
      </c>
      <c r="F8337" s="3">
        <v>3326.4560546875</v>
      </c>
    </row>
    <row r="8338" ht="12.75" customHeight="1">
      <c r="A8338" s="4">
        <v>45625.0</v>
      </c>
      <c r="B8338" s="2" t="s">
        <v>7</v>
      </c>
      <c r="C8338" s="3">
        <v>68.7699966430664</v>
      </c>
      <c r="D8338" s="3">
        <v>69.6900024414063</v>
      </c>
      <c r="E8338" s="3">
        <v>67.870002746582</v>
      </c>
      <c r="F8338" s="3">
        <v>68.0</v>
      </c>
    </row>
    <row r="8339" ht="12.75" customHeight="1">
      <c r="A8339" s="4">
        <v>45628.0</v>
      </c>
      <c r="B8339" s="2" t="s">
        <v>8</v>
      </c>
      <c r="C8339" s="3">
        <v>19586.169921875</v>
      </c>
      <c r="D8339" s="3">
        <v>19933.619140625</v>
      </c>
      <c r="E8339" s="3">
        <v>19568.5</v>
      </c>
      <c r="F8339" s="3">
        <v>19933.619140625</v>
      </c>
    </row>
    <row r="8340" ht="12.75" customHeight="1">
      <c r="A8340" s="4">
        <v>45628.0</v>
      </c>
      <c r="B8340" s="2" t="s">
        <v>9</v>
      </c>
      <c r="C8340" s="3">
        <v>24140.849609375</v>
      </c>
      <c r="D8340" s="3">
        <v>24301.69921875</v>
      </c>
      <c r="E8340" s="3">
        <v>24008.650390625</v>
      </c>
      <c r="F8340" s="3">
        <v>24276.05078125</v>
      </c>
    </row>
    <row r="8341" ht="12.75" customHeight="1">
      <c r="A8341" s="4">
        <v>45628.0</v>
      </c>
      <c r="B8341" s="2" t="s">
        <v>11</v>
      </c>
      <c r="C8341" s="3">
        <v>38216.94921875</v>
      </c>
      <c r="D8341" s="3">
        <v>38552.41015625</v>
      </c>
      <c r="E8341" s="3">
        <v>37958.55078125</v>
      </c>
      <c r="F8341" s="3">
        <v>38513.01953125</v>
      </c>
    </row>
    <row r="8342" ht="12.75" customHeight="1">
      <c r="A8342" s="4">
        <v>45628.0</v>
      </c>
      <c r="B8342" s="2" t="s">
        <v>6</v>
      </c>
      <c r="C8342" s="3">
        <v>6040.10986328125</v>
      </c>
      <c r="D8342" s="3">
        <v>6053.580078125</v>
      </c>
      <c r="E8342" s="3">
        <v>6035.330078125</v>
      </c>
      <c r="F8342" s="3">
        <v>6047.14990234375</v>
      </c>
    </row>
    <row r="8343" ht="12.75" customHeight="1">
      <c r="A8343" s="4">
        <v>45628.0</v>
      </c>
      <c r="B8343" s="2" t="s">
        <v>10</v>
      </c>
      <c r="C8343" s="3">
        <v>3328.48193359375</v>
      </c>
      <c r="D8343" s="3">
        <v>3369.30297851563</v>
      </c>
      <c r="E8343" s="3">
        <v>3323.00903320313</v>
      </c>
      <c r="F8343" s="3">
        <v>3363.98193359375</v>
      </c>
    </row>
    <row r="8344" ht="12.75" customHeight="1">
      <c r="A8344" s="4">
        <v>45628.0</v>
      </c>
      <c r="B8344" s="2" t="s">
        <v>7</v>
      </c>
      <c r="C8344" s="3">
        <v>68.0</v>
      </c>
      <c r="D8344" s="3">
        <v>69.1100006103516</v>
      </c>
      <c r="E8344" s="3">
        <v>67.7099990844727</v>
      </c>
      <c r="F8344" s="3">
        <v>68.0999984741211</v>
      </c>
    </row>
    <row r="8345" ht="12.75" customHeight="1">
      <c r="A8345" s="4">
        <v>45629.0</v>
      </c>
      <c r="B8345" s="2" t="s">
        <v>8</v>
      </c>
      <c r="C8345" s="3">
        <v>19947.1796875</v>
      </c>
      <c r="D8345" s="3">
        <v>20038.009765625</v>
      </c>
      <c r="E8345" s="3">
        <v>19926.259765625</v>
      </c>
      <c r="F8345" s="3">
        <v>20016.75</v>
      </c>
    </row>
    <row r="8346" ht="12.75" customHeight="1">
      <c r="A8346" s="4">
        <v>45629.0</v>
      </c>
      <c r="B8346" s="2" t="s">
        <v>9</v>
      </c>
      <c r="C8346" s="3">
        <v>24367.5</v>
      </c>
      <c r="D8346" s="3">
        <v>24481.349609375</v>
      </c>
      <c r="E8346" s="3">
        <v>24280.0</v>
      </c>
      <c r="F8346" s="3">
        <v>24457.150390625</v>
      </c>
    </row>
    <row r="8347" ht="12.75" customHeight="1">
      <c r="A8347" s="4">
        <v>45629.0</v>
      </c>
      <c r="B8347" s="2" t="s">
        <v>11</v>
      </c>
      <c r="C8347" s="3">
        <v>38748.6484375</v>
      </c>
      <c r="D8347" s="3">
        <v>39427.37109375</v>
      </c>
      <c r="E8347" s="3">
        <v>38746.05078125</v>
      </c>
      <c r="F8347" s="3">
        <v>39248.859375</v>
      </c>
    </row>
    <row r="8348" ht="12.75" customHeight="1">
      <c r="A8348" s="4">
        <v>45629.0</v>
      </c>
      <c r="B8348" s="2" t="s">
        <v>6</v>
      </c>
      <c r="C8348" s="3">
        <v>6042.97021484375</v>
      </c>
      <c r="D8348" s="3">
        <v>6052.06982421875</v>
      </c>
      <c r="E8348" s="3">
        <v>6033.39013671875</v>
      </c>
      <c r="F8348" s="3">
        <v>6049.8798828125</v>
      </c>
    </row>
    <row r="8349" ht="12.75" customHeight="1">
      <c r="A8349" s="4">
        <v>45629.0</v>
      </c>
      <c r="B8349" s="2" t="s">
        <v>10</v>
      </c>
      <c r="C8349" s="3">
        <v>3366.28491210938</v>
      </c>
      <c r="D8349" s="3">
        <v>3386.61791992188</v>
      </c>
      <c r="E8349" s="3">
        <v>3348.3740234375</v>
      </c>
      <c r="F8349" s="3">
        <v>3378.80590820313</v>
      </c>
    </row>
    <row r="8350" ht="12.75" customHeight="1">
      <c r="A8350" s="4">
        <v>45629.0</v>
      </c>
      <c r="B8350" s="2" t="s">
        <v>7</v>
      </c>
      <c r="C8350" s="3">
        <v>68.1600036621094</v>
      </c>
      <c r="D8350" s="3">
        <v>70.2300033569336</v>
      </c>
      <c r="E8350" s="3">
        <v>67.9100036621094</v>
      </c>
      <c r="F8350" s="3">
        <v>69.9400024414063</v>
      </c>
    </row>
    <row r="8351" ht="12.75" customHeight="1">
      <c r="A8351" s="4">
        <v>45630.0</v>
      </c>
      <c r="B8351" s="2" t="s">
        <v>8</v>
      </c>
      <c r="C8351" s="3">
        <v>20103.890625</v>
      </c>
      <c r="D8351" s="3">
        <v>20260.609375</v>
      </c>
      <c r="E8351" s="3">
        <v>20085.310546875</v>
      </c>
      <c r="F8351" s="3">
        <v>20232.140625</v>
      </c>
    </row>
    <row r="8352" ht="12.75" customHeight="1">
      <c r="A8352" s="4">
        <v>45630.0</v>
      </c>
      <c r="B8352" s="2" t="s">
        <v>9</v>
      </c>
      <c r="C8352" s="3">
        <v>24488.75</v>
      </c>
      <c r="D8352" s="3">
        <v>24573.19921875</v>
      </c>
      <c r="E8352" s="3">
        <v>24366.30078125</v>
      </c>
      <c r="F8352" s="3">
        <v>24467.44921875</v>
      </c>
    </row>
    <row r="8353" ht="12.75" customHeight="1">
      <c r="A8353" s="4">
        <v>45630.0</v>
      </c>
      <c r="B8353" s="2" t="s">
        <v>11</v>
      </c>
      <c r="C8353" s="3">
        <v>39354.0</v>
      </c>
      <c r="D8353" s="3">
        <v>39417.078125</v>
      </c>
      <c r="E8353" s="3">
        <v>39062.03125</v>
      </c>
      <c r="F8353" s="3">
        <v>39276.390625</v>
      </c>
    </row>
    <row r="8354" ht="12.75" customHeight="1">
      <c r="A8354" s="4">
        <v>45630.0</v>
      </c>
      <c r="B8354" s="2" t="s">
        <v>6</v>
      </c>
      <c r="C8354" s="3">
        <v>6069.39013671875</v>
      </c>
      <c r="D8354" s="3">
        <v>6089.83984375</v>
      </c>
      <c r="E8354" s="3">
        <v>6061.06005859375</v>
      </c>
      <c r="F8354" s="3">
        <v>6086.490234375</v>
      </c>
    </row>
    <row r="8355" ht="12.75" customHeight="1">
      <c r="A8355" s="4">
        <v>45630.0</v>
      </c>
      <c r="B8355" s="2" t="s">
        <v>10</v>
      </c>
      <c r="C8355" s="3">
        <v>3376.57202148438</v>
      </c>
      <c r="D8355" s="3">
        <v>3388.02392578125</v>
      </c>
      <c r="E8355" s="3">
        <v>3352.94311523438</v>
      </c>
      <c r="F8355" s="3">
        <v>3364.64990234375</v>
      </c>
    </row>
    <row r="8356" ht="12.75" customHeight="1">
      <c r="A8356" s="4">
        <v>45630.0</v>
      </c>
      <c r="B8356" s="2" t="s">
        <v>7</v>
      </c>
      <c r="C8356" s="3">
        <v>70.0199966430664</v>
      </c>
      <c r="D8356" s="3">
        <v>70.5100021362305</v>
      </c>
      <c r="E8356" s="3">
        <v>68.4899978637695</v>
      </c>
      <c r="F8356" s="3">
        <v>68.5400009155273</v>
      </c>
    </row>
    <row r="8357" ht="12.75" customHeight="1">
      <c r="A8357" s="4">
        <v>45631.0</v>
      </c>
      <c r="B8357" s="2" t="s">
        <v>8</v>
      </c>
      <c r="C8357" s="3">
        <v>20218.2890625</v>
      </c>
      <c r="D8357" s="3">
        <v>20373.4296875</v>
      </c>
      <c r="E8357" s="3">
        <v>20216.330078125</v>
      </c>
      <c r="F8357" s="3">
        <v>20358.80078125</v>
      </c>
    </row>
    <row r="8358" ht="12.75" customHeight="1">
      <c r="A8358" s="4">
        <v>45631.0</v>
      </c>
      <c r="B8358" s="2" t="s">
        <v>9</v>
      </c>
      <c r="C8358" s="3">
        <v>24539.150390625</v>
      </c>
      <c r="D8358" s="3">
        <v>24857.75</v>
      </c>
      <c r="E8358" s="3">
        <v>24295.55078125</v>
      </c>
      <c r="F8358" s="3">
        <v>24708.400390625</v>
      </c>
    </row>
    <row r="8359" ht="12.75" customHeight="1">
      <c r="A8359" s="4">
        <v>45631.0</v>
      </c>
      <c r="B8359" s="2" t="s">
        <v>11</v>
      </c>
      <c r="C8359" s="3">
        <v>39610.4296875</v>
      </c>
      <c r="D8359" s="3">
        <v>39632.30078125</v>
      </c>
      <c r="E8359" s="3">
        <v>39323.0390625</v>
      </c>
      <c r="F8359" s="3">
        <v>39395.6015625</v>
      </c>
    </row>
    <row r="8360" ht="12.75" customHeight="1">
      <c r="A8360" s="4">
        <v>45631.0</v>
      </c>
      <c r="B8360" s="2" t="s">
        <v>6</v>
      </c>
      <c r="C8360" s="3">
        <v>6089.02978515625</v>
      </c>
      <c r="D8360" s="3">
        <v>6094.5498046875</v>
      </c>
      <c r="E8360" s="3">
        <v>6072.89990234375</v>
      </c>
      <c r="F8360" s="3">
        <v>6075.10986328125</v>
      </c>
    </row>
    <row r="8361" ht="12.75" customHeight="1">
      <c r="A8361" s="4">
        <v>45631.0</v>
      </c>
      <c r="B8361" s="2" t="s">
        <v>10</v>
      </c>
      <c r="C8361" s="3">
        <v>3353.05688476563</v>
      </c>
      <c r="D8361" s="3">
        <v>3377.05493164063</v>
      </c>
      <c r="E8361" s="3">
        <v>3353.05688476563</v>
      </c>
      <c r="F8361" s="3">
        <v>3368.85498046875</v>
      </c>
    </row>
    <row r="8362" ht="12.75" customHeight="1">
      <c r="A8362" s="4">
        <v>45631.0</v>
      </c>
      <c r="B8362" s="2" t="s">
        <v>7</v>
      </c>
      <c r="C8362" s="3">
        <v>68.7399978637695</v>
      </c>
      <c r="D8362" s="3">
        <v>69.1600036621094</v>
      </c>
      <c r="E8362" s="3">
        <v>67.9800033569336</v>
      </c>
      <c r="F8362" s="3">
        <v>68.3000030517578</v>
      </c>
    </row>
    <row r="8363" ht="12.75" customHeight="1">
      <c r="A8363" s="4">
        <v>45632.0</v>
      </c>
      <c r="B8363" s="2" t="s">
        <v>8</v>
      </c>
      <c r="C8363" s="3">
        <v>20374.5390625</v>
      </c>
      <c r="D8363" s="3">
        <v>20425.859375</v>
      </c>
      <c r="E8363" s="3">
        <v>20331.240234375</v>
      </c>
      <c r="F8363" s="3">
        <v>20384.609375</v>
      </c>
    </row>
    <row r="8364" ht="12.75" customHeight="1">
      <c r="A8364" s="4">
        <v>45632.0</v>
      </c>
      <c r="B8364" s="2" t="s">
        <v>9</v>
      </c>
      <c r="C8364" s="3">
        <v>24729.44921875</v>
      </c>
      <c r="D8364" s="3">
        <v>24751.05078125</v>
      </c>
      <c r="E8364" s="3">
        <v>24620.5</v>
      </c>
      <c r="F8364" s="3">
        <v>24677.80078125</v>
      </c>
    </row>
    <row r="8365" ht="12.75" customHeight="1">
      <c r="A8365" s="4">
        <v>45632.0</v>
      </c>
      <c r="B8365" s="2" t="s">
        <v>11</v>
      </c>
      <c r="C8365" s="3">
        <v>39371.55859375</v>
      </c>
      <c r="D8365" s="3">
        <v>39468.46875</v>
      </c>
      <c r="E8365" s="3">
        <v>38940.44140625</v>
      </c>
      <c r="F8365" s="3">
        <v>39091.171875</v>
      </c>
    </row>
    <row r="8366" ht="12.75" customHeight="1">
      <c r="A8366" s="4">
        <v>45632.0</v>
      </c>
      <c r="B8366" s="2" t="s">
        <v>6</v>
      </c>
      <c r="C8366" s="3">
        <v>6081.3798828125</v>
      </c>
      <c r="D8366" s="3">
        <v>6099.97021484375</v>
      </c>
      <c r="E8366" s="3">
        <v>6079.97998046875</v>
      </c>
      <c r="F8366" s="3">
        <v>6090.27001953125</v>
      </c>
    </row>
    <row r="8367" ht="12.75" customHeight="1">
      <c r="A8367" s="4">
        <v>45632.0</v>
      </c>
      <c r="B8367" s="2" t="s">
        <v>10</v>
      </c>
      <c r="C8367" s="3">
        <v>3370.94091796875</v>
      </c>
      <c r="D8367" s="3">
        <v>3418.26098632813</v>
      </c>
      <c r="E8367" s="3">
        <v>3364.2060546875</v>
      </c>
      <c r="F8367" s="3">
        <v>3404.07592773438</v>
      </c>
    </row>
    <row r="8368" ht="12.75" customHeight="1">
      <c r="A8368" s="4">
        <v>45632.0</v>
      </c>
      <c r="B8368" s="2" t="s">
        <v>7</v>
      </c>
      <c r="C8368" s="3">
        <v>68.4400024414063</v>
      </c>
      <c r="D8368" s="3">
        <v>68.4899978637695</v>
      </c>
      <c r="E8368" s="3">
        <v>66.9800033569336</v>
      </c>
      <c r="F8368" s="3">
        <v>67.1999969482422</v>
      </c>
    </row>
    <row r="8369" ht="12.75" customHeight="1">
      <c r="A8369" s="4">
        <v>45635.0</v>
      </c>
      <c r="B8369" s="2" t="s">
        <v>8</v>
      </c>
      <c r="C8369" s="3">
        <v>20461.849609375</v>
      </c>
      <c r="D8369" s="3">
        <v>20461.849609375</v>
      </c>
      <c r="E8369" s="3">
        <v>20318.259765625</v>
      </c>
      <c r="F8369" s="3">
        <v>20345.9609375</v>
      </c>
    </row>
    <row r="8370" ht="12.75" customHeight="1">
      <c r="A8370" s="4">
        <v>45635.0</v>
      </c>
      <c r="B8370" s="2" t="s">
        <v>9</v>
      </c>
      <c r="C8370" s="3">
        <v>24633.900390625</v>
      </c>
      <c r="D8370" s="3">
        <v>24705.0</v>
      </c>
      <c r="E8370" s="3">
        <v>24580.05078125</v>
      </c>
      <c r="F8370" s="3">
        <v>24619.0</v>
      </c>
    </row>
    <row r="8371" ht="12.75" customHeight="1">
      <c r="A8371" s="4">
        <v>45635.0</v>
      </c>
      <c r="B8371" s="2" t="s">
        <v>11</v>
      </c>
      <c r="C8371" s="3">
        <v>39332.55078125</v>
      </c>
      <c r="D8371" s="3">
        <v>39332.55078125</v>
      </c>
      <c r="E8371" s="3">
        <v>38972.78125</v>
      </c>
      <c r="F8371" s="3">
        <v>39160.5</v>
      </c>
    </row>
    <row r="8372" ht="12.75" customHeight="1">
      <c r="A8372" s="4">
        <v>45635.0</v>
      </c>
      <c r="B8372" s="2" t="s">
        <v>6</v>
      </c>
      <c r="C8372" s="3">
        <v>6083.009765625</v>
      </c>
      <c r="D8372" s="3">
        <v>6088.509765625</v>
      </c>
      <c r="E8372" s="3">
        <v>6048.6298828125</v>
      </c>
      <c r="F8372" s="3">
        <v>6052.85009765625</v>
      </c>
    </row>
    <row r="8373" ht="12.75" customHeight="1">
      <c r="A8373" s="4">
        <v>45635.0</v>
      </c>
      <c r="B8373" s="2" t="s">
        <v>10</v>
      </c>
      <c r="C8373" s="3">
        <v>3402.62890625</v>
      </c>
      <c r="D8373" s="3">
        <v>3426.64501953125</v>
      </c>
      <c r="E8373" s="3">
        <v>3385.958984375</v>
      </c>
      <c r="F8373" s="3">
        <v>3402.53393554688</v>
      </c>
    </row>
    <row r="8374" ht="12.75" customHeight="1">
      <c r="A8374" s="4">
        <v>45635.0</v>
      </c>
      <c r="B8374" s="2" t="s">
        <v>7</v>
      </c>
      <c r="C8374" s="3">
        <v>67.1500015258789</v>
      </c>
      <c r="D8374" s="3">
        <v>68.879997253418</v>
      </c>
      <c r="E8374" s="3">
        <v>67.0800018310547</v>
      </c>
      <c r="F8374" s="3">
        <v>68.370002746582</v>
      </c>
    </row>
    <row r="8375" ht="12.75" customHeight="1">
      <c r="A8375" s="4">
        <v>45636.0</v>
      </c>
      <c r="B8375" s="2" t="s">
        <v>8</v>
      </c>
      <c r="C8375" s="3">
        <v>20278.740234375</v>
      </c>
      <c r="D8375" s="3">
        <v>20393.859375</v>
      </c>
      <c r="E8375" s="3">
        <v>20277.630859375</v>
      </c>
      <c r="F8375" s="3">
        <v>20329.16015625</v>
      </c>
    </row>
    <row r="8376" ht="12.75" customHeight="1">
      <c r="A8376" s="4">
        <v>45636.0</v>
      </c>
      <c r="B8376" s="2" t="s">
        <v>9</v>
      </c>
      <c r="C8376" s="3">
        <v>24652.650390625</v>
      </c>
      <c r="D8376" s="3">
        <v>24677.80078125</v>
      </c>
      <c r="E8376" s="3">
        <v>24510.650390625</v>
      </c>
      <c r="F8376" s="3">
        <v>24610.05078125</v>
      </c>
    </row>
    <row r="8377" ht="12.75" customHeight="1">
      <c r="A8377" s="4">
        <v>45636.0</v>
      </c>
      <c r="B8377" s="2" t="s">
        <v>11</v>
      </c>
      <c r="C8377" s="3">
        <v>39375.48828125</v>
      </c>
      <c r="D8377" s="3">
        <v>39465.140625</v>
      </c>
      <c r="E8377" s="3">
        <v>39171.69140625</v>
      </c>
      <c r="F8377" s="3">
        <v>39367.578125</v>
      </c>
    </row>
    <row r="8378" ht="12.75" customHeight="1">
      <c r="A8378" s="4">
        <v>45636.0</v>
      </c>
      <c r="B8378" s="2" t="s">
        <v>6</v>
      </c>
      <c r="C8378" s="3">
        <v>6057.58984375</v>
      </c>
      <c r="D8378" s="3">
        <v>6065.39990234375</v>
      </c>
      <c r="E8378" s="3">
        <v>6029.89013671875</v>
      </c>
      <c r="F8378" s="3">
        <v>6034.91015625</v>
      </c>
    </row>
    <row r="8379" ht="12.75" customHeight="1">
      <c r="A8379" s="4">
        <v>45636.0</v>
      </c>
      <c r="B8379" s="2" t="s">
        <v>10</v>
      </c>
      <c r="C8379" s="3">
        <v>3490.2890625</v>
      </c>
      <c r="D8379" s="3">
        <v>3494.86694335938</v>
      </c>
      <c r="E8379" s="3">
        <v>3417.76489257813</v>
      </c>
      <c r="F8379" s="3">
        <v>3422.66088867188</v>
      </c>
    </row>
    <row r="8380" ht="12.75" customHeight="1">
      <c r="A8380" s="4">
        <v>45636.0</v>
      </c>
      <c r="B8380" s="2" t="s">
        <v>7</v>
      </c>
      <c r="C8380" s="3">
        <v>68.1900024414063</v>
      </c>
      <c r="D8380" s="3">
        <v>69.0599975585938</v>
      </c>
      <c r="E8380" s="3">
        <v>67.7200012207031</v>
      </c>
      <c r="F8380" s="3">
        <v>68.5899963378906</v>
      </c>
    </row>
    <row r="8381" ht="12.75" customHeight="1">
      <c r="A8381" s="4">
        <v>45637.0</v>
      </c>
      <c r="B8381" s="2" t="s">
        <v>8</v>
      </c>
      <c r="C8381" s="3">
        <v>20296.189453125</v>
      </c>
      <c r="D8381" s="3">
        <v>20415.41015625</v>
      </c>
      <c r="E8381" s="3">
        <v>20292.859375</v>
      </c>
      <c r="F8381" s="3">
        <v>20399.16015625</v>
      </c>
    </row>
    <row r="8382" ht="12.75" customHeight="1">
      <c r="A8382" s="4">
        <v>45637.0</v>
      </c>
      <c r="B8382" s="2" t="s">
        <v>9</v>
      </c>
      <c r="C8382" s="3">
        <v>24620.5</v>
      </c>
      <c r="D8382" s="3">
        <v>24691.75</v>
      </c>
      <c r="E8382" s="3">
        <v>24583.849609375</v>
      </c>
      <c r="F8382" s="3">
        <v>24641.80078125</v>
      </c>
    </row>
    <row r="8383" ht="12.75" customHeight="1">
      <c r="A8383" s="4">
        <v>45637.0</v>
      </c>
      <c r="B8383" s="2" t="s">
        <v>11</v>
      </c>
      <c r="C8383" s="3">
        <v>39357.76953125</v>
      </c>
      <c r="D8383" s="3">
        <v>39401.9296875</v>
      </c>
      <c r="E8383" s="3">
        <v>39112.80078125</v>
      </c>
      <c r="F8383" s="3">
        <v>39372.23046875</v>
      </c>
    </row>
    <row r="8384" ht="12.75" customHeight="1">
      <c r="A8384" s="4">
        <v>45637.0</v>
      </c>
      <c r="B8384" s="2" t="s">
        <v>6</v>
      </c>
      <c r="C8384" s="3">
        <v>6060.14990234375</v>
      </c>
      <c r="D8384" s="3">
        <v>6092.58984375</v>
      </c>
      <c r="E8384" s="3">
        <v>6060.14990234375</v>
      </c>
      <c r="F8384" s="3">
        <v>6084.18994140625</v>
      </c>
    </row>
    <row r="8385" ht="12.75" customHeight="1">
      <c r="A8385" s="4">
        <v>45637.0</v>
      </c>
      <c r="B8385" s="2" t="s">
        <v>10</v>
      </c>
      <c r="C8385" s="3">
        <v>3416.0869140625</v>
      </c>
      <c r="D8385" s="3">
        <v>3437.81005859375</v>
      </c>
      <c r="E8385" s="3">
        <v>3416.0869140625</v>
      </c>
      <c r="F8385" s="3">
        <v>3432.48999023438</v>
      </c>
    </row>
    <row r="8386" ht="12.75" customHeight="1">
      <c r="A8386" s="4">
        <v>45637.0</v>
      </c>
      <c r="B8386" s="2" t="s">
        <v>7</v>
      </c>
      <c r="C8386" s="3">
        <v>68.5</v>
      </c>
      <c r="D8386" s="3">
        <v>70.5299987792969</v>
      </c>
      <c r="E8386" s="3">
        <v>68.4400024414063</v>
      </c>
      <c r="F8386" s="3">
        <v>70.2900009155273</v>
      </c>
    </row>
    <row r="8387" ht="12.75" customHeight="1">
      <c r="A8387" s="4">
        <v>45638.0</v>
      </c>
      <c r="B8387" s="2" t="s">
        <v>8</v>
      </c>
      <c r="C8387" s="3">
        <v>20440.0703125</v>
      </c>
      <c r="D8387" s="3">
        <v>20453.439453125</v>
      </c>
      <c r="E8387" s="3">
        <v>20388.029296875</v>
      </c>
      <c r="F8387" s="3">
        <v>20426.26953125</v>
      </c>
    </row>
    <row r="8388" ht="12.75" customHeight="1">
      <c r="A8388" s="4">
        <v>45638.0</v>
      </c>
      <c r="B8388" s="2" t="s">
        <v>9</v>
      </c>
      <c r="C8388" s="3">
        <v>24604.44921875</v>
      </c>
      <c r="D8388" s="3">
        <v>24675.25</v>
      </c>
      <c r="E8388" s="3">
        <v>24527.94921875</v>
      </c>
      <c r="F8388" s="3">
        <v>24548.69921875</v>
      </c>
    </row>
    <row r="8389" ht="12.75" customHeight="1">
      <c r="A8389" s="4">
        <v>45638.0</v>
      </c>
      <c r="B8389" s="2" t="s">
        <v>11</v>
      </c>
      <c r="C8389" s="3">
        <v>39849.96875</v>
      </c>
      <c r="D8389" s="3">
        <v>40091.55078125</v>
      </c>
      <c r="E8389" s="3">
        <v>39827.58984375</v>
      </c>
      <c r="F8389" s="3">
        <v>39849.140625</v>
      </c>
    </row>
    <row r="8390" ht="12.75" customHeight="1">
      <c r="A8390" s="4">
        <v>45638.0</v>
      </c>
      <c r="B8390" s="2" t="s">
        <v>6</v>
      </c>
      <c r="C8390" s="3">
        <v>6074.2900390625</v>
      </c>
      <c r="D8390" s="3">
        <v>6079.68017578125</v>
      </c>
      <c r="E8390" s="3">
        <v>6051.25</v>
      </c>
      <c r="F8390" s="3">
        <v>6051.25</v>
      </c>
    </row>
    <row r="8391" ht="12.75" customHeight="1">
      <c r="A8391" s="4">
        <v>45638.0</v>
      </c>
      <c r="B8391" s="2" t="s">
        <v>10</v>
      </c>
      <c r="C8391" s="3">
        <v>3432.27905273438</v>
      </c>
      <c r="D8391" s="3">
        <v>3464.11596679688</v>
      </c>
      <c r="E8391" s="3">
        <v>3425.97607421875</v>
      </c>
      <c r="F8391" s="3">
        <v>3461.5</v>
      </c>
    </row>
    <row r="8392" ht="12.75" customHeight="1">
      <c r="A8392" s="4">
        <v>45638.0</v>
      </c>
      <c r="B8392" s="2" t="s">
        <v>7</v>
      </c>
      <c r="C8392" s="3">
        <v>70.4300003051758</v>
      </c>
      <c r="D8392" s="3">
        <v>70.7200012207031</v>
      </c>
      <c r="E8392" s="3">
        <v>69.1399993896484</v>
      </c>
      <c r="F8392" s="3">
        <v>70.0199966430664</v>
      </c>
    </row>
    <row r="8393" ht="12.75" customHeight="1">
      <c r="A8393" s="4">
        <v>45639.0</v>
      </c>
      <c r="B8393" s="2" t="s">
        <v>8</v>
      </c>
      <c r="C8393" s="3">
        <v>20450.9609375</v>
      </c>
      <c r="D8393" s="3">
        <v>20522.8203125</v>
      </c>
      <c r="E8393" s="3">
        <v>20367.119140625</v>
      </c>
      <c r="F8393" s="3">
        <v>20405.919921875</v>
      </c>
    </row>
    <row r="8394" ht="12.75" customHeight="1">
      <c r="A8394" s="4">
        <v>45639.0</v>
      </c>
      <c r="B8394" s="2" t="s">
        <v>9</v>
      </c>
      <c r="C8394" s="3">
        <v>24498.349609375</v>
      </c>
      <c r="D8394" s="3">
        <v>24792.30078125</v>
      </c>
      <c r="E8394" s="3">
        <v>24180.80078125</v>
      </c>
      <c r="F8394" s="3">
        <v>24768.30078125</v>
      </c>
    </row>
    <row r="8395" ht="12.75" customHeight="1">
      <c r="A8395" s="4">
        <v>45639.0</v>
      </c>
      <c r="B8395" s="2" t="s">
        <v>11</v>
      </c>
      <c r="C8395" s="3">
        <v>39624.05078125</v>
      </c>
      <c r="D8395" s="3">
        <v>39734.98828125</v>
      </c>
      <c r="E8395" s="3">
        <v>39247.41015625</v>
      </c>
      <c r="F8395" s="3">
        <v>39470.44140625</v>
      </c>
    </row>
    <row r="8396" ht="12.75" customHeight="1">
      <c r="A8396" s="4">
        <v>45639.0</v>
      </c>
      <c r="B8396" s="2" t="s">
        <v>6</v>
      </c>
      <c r="C8396" s="3">
        <v>6068.169921875</v>
      </c>
      <c r="D8396" s="3">
        <v>6078.580078125</v>
      </c>
      <c r="E8396" s="3">
        <v>6035.77001953125</v>
      </c>
      <c r="F8396" s="3">
        <v>6051.08984375</v>
      </c>
    </row>
    <row r="8397" ht="12.75" customHeight="1">
      <c r="A8397" s="4">
        <v>45639.0</v>
      </c>
      <c r="B8397" s="2" t="s">
        <v>10</v>
      </c>
      <c r="C8397" s="3">
        <v>3442.92602539063</v>
      </c>
      <c r="D8397" s="3">
        <v>3442.92602539063</v>
      </c>
      <c r="E8397" s="3">
        <v>3390.75390625</v>
      </c>
      <c r="F8397" s="3">
        <v>3391.8779296875</v>
      </c>
    </row>
    <row r="8398" ht="12.75" customHeight="1">
      <c r="A8398" s="4">
        <v>45639.0</v>
      </c>
      <c r="B8398" s="2" t="s">
        <v>7</v>
      </c>
      <c r="C8398" s="3">
        <v>70.0599975585938</v>
      </c>
      <c r="D8398" s="3">
        <v>71.4199981689453</v>
      </c>
      <c r="E8398" s="3">
        <v>69.870002746582</v>
      </c>
      <c r="F8398" s="3">
        <v>71.2900009155273</v>
      </c>
    </row>
    <row r="8399" ht="12.75" customHeight="1">
      <c r="A8399" s="4">
        <v>45642.0</v>
      </c>
      <c r="B8399" s="2" t="s">
        <v>8</v>
      </c>
      <c r="C8399" s="3">
        <v>20360.75</v>
      </c>
      <c r="D8399" s="3">
        <v>20387.880859375</v>
      </c>
      <c r="E8399" s="3">
        <v>20304.779296875</v>
      </c>
      <c r="F8399" s="3">
        <v>20313.810546875</v>
      </c>
    </row>
    <row r="8400" ht="12.75" customHeight="1">
      <c r="A8400" s="4">
        <v>45642.0</v>
      </c>
      <c r="B8400" s="2" t="s">
        <v>9</v>
      </c>
      <c r="C8400" s="3">
        <v>24753.400390625</v>
      </c>
      <c r="D8400" s="3">
        <v>24781.25</v>
      </c>
      <c r="E8400" s="3">
        <v>24601.75</v>
      </c>
      <c r="F8400" s="3">
        <v>24668.25</v>
      </c>
    </row>
    <row r="8401" ht="12.75" customHeight="1">
      <c r="A8401" s="4">
        <v>45642.0</v>
      </c>
      <c r="B8401" s="2" t="s">
        <v>11</v>
      </c>
      <c r="C8401" s="3">
        <v>39551.21875</v>
      </c>
      <c r="D8401" s="3">
        <v>39632.171875</v>
      </c>
      <c r="E8401" s="3">
        <v>39371.421875</v>
      </c>
      <c r="F8401" s="3">
        <v>39457.48828125</v>
      </c>
    </row>
    <row r="8402" ht="12.75" customHeight="1">
      <c r="A8402" s="4">
        <v>45642.0</v>
      </c>
      <c r="B8402" s="2" t="s">
        <v>6</v>
      </c>
      <c r="C8402" s="3">
        <v>6063.7900390625</v>
      </c>
      <c r="D8402" s="3">
        <v>6085.18994140625</v>
      </c>
      <c r="E8402" s="3">
        <v>6059.14013671875</v>
      </c>
      <c r="F8402" s="3">
        <v>6074.080078125</v>
      </c>
    </row>
    <row r="8403" ht="12.75" customHeight="1">
      <c r="A8403" s="4">
        <v>45642.0</v>
      </c>
      <c r="B8403" s="2" t="s">
        <v>10</v>
      </c>
      <c r="C8403" s="3">
        <v>3390.0830078125</v>
      </c>
      <c r="D8403" s="3">
        <v>3401.92602539063</v>
      </c>
      <c r="E8403" s="3">
        <v>3376.53588867188</v>
      </c>
      <c r="F8403" s="3">
        <v>3386.3310546875</v>
      </c>
    </row>
    <row r="8404" ht="12.75" customHeight="1">
      <c r="A8404" s="4">
        <v>45642.0</v>
      </c>
      <c r="B8404" s="2" t="s">
        <v>7</v>
      </c>
      <c r="C8404" s="3">
        <v>71.4400024414063</v>
      </c>
      <c r="D8404" s="3">
        <v>71.4400024414063</v>
      </c>
      <c r="E8404" s="3">
        <v>70.370002746582</v>
      </c>
      <c r="F8404" s="3">
        <v>70.7099990844727</v>
      </c>
    </row>
    <row r="8405" ht="12.75" customHeight="1">
      <c r="A8405" s="4">
        <v>45643.0</v>
      </c>
      <c r="B8405" s="2" t="s">
        <v>8</v>
      </c>
      <c r="C8405" s="3">
        <v>20290.9609375</v>
      </c>
      <c r="D8405" s="3">
        <v>20356.580078125</v>
      </c>
      <c r="E8405" s="3">
        <v>20241.5</v>
      </c>
      <c r="F8405" s="3">
        <v>20246.369140625</v>
      </c>
    </row>
    <row r="8406" ht="12.75" customHeight="1">
      <c r="A8406" s="4">
        <v>45643.0</v>
      </c>
      <c r="B8406" s="2" t="s">
        <v>9</v>
      </c>
      <c r="C8406" s="3">
        <v>24584.80078125</v>
      </c>
      <c r="D8406" s="3">
        <v>24624.099609375</v>
      </c>
      <c r="E8406" s="3">
        <v>24303.44921875</v>
      </c>
      <c r="F8406" s="3">
        <v>24336.0</v>
      </c>
    </row>
    <row r="8407" ht="12.75" customHeight="1">
      <c r="A8407" s="4">
        <v>45643.0</v>
      </c>
      <c r="B8407" s="2" t="s">
        <v>11</v>
      </c>
      <c r="C8407" s="3">
        <v>39589.6484375</v>
      </c>
      <c r="D8407" s="3">
        <v>39796.21875</v>
      </c>
      <c r="E8407" s="3">
        <v>39364.6796875</v>
      </c>
      <c r="F8407" s="3">
        <v>39364.6796875</v>
      </c>
    </row>
    <row r="8408" ht="12.75" customHeight="1">
      <c r="A8408" s="4">
        <v>45643.0</v>
      </c>
      <c r="B8408" s="2" t="s">
        <v>6</v>
      </c>
      <c r="C8408" s="3">
        <v>6052.5498046875</v>
      </c>
      <c r="D8408" s="3">
        <v>6057.68017578125</v>
      </c>
      <c r="E8408" s="3">
        <v>6035.18994140625</v>
      </c>
      <c r="F8408" s="3">
        <v>6050.60986328125</v>
      </c>
    </row>
    <row r="8409" ht="12.75" customHeight="1">
      <c r="A8409" s="4">
        <v>45643.0</v>
      </c>
      <c r="B8409" s="2" t="s">
        <v>10</v>
      </c>
      <c r="C8409" s="3">
        <v>3381.81396484375</v>
      </c>
      <c r="D8409" s="3">
        <v>3396.20703125</v>
      </c>
      <c r="E8409" s="3">
        <v>3357.76904296875</v>
      </c>
      <c r="F8409" s="3">
        <v>3361.48510742188</v>
      </c>
    </row>
    <row r="8410" ht="12.75" customHeight="1">
      <c r="A8410" s="4">
        <v>45643.0</v>
      </c>
      <c r="B8410" s="2" t="s">
        <v>7</v>
      </c>
      <c r="C8410" s="3">
        <v>70.6100006103516</v>
      </c>
      <c r="D8410" s="3">
        <v>70.9199981689453</v>
      </c>
      <c r="E8410" s="3">
        <v>69.1800003051758</v>
      </c>
      <c r="F8410" s="3">
        <v>70.0800018310547</v>
      </c>
    </row>
    <row r="8411" ht="12.75" customHeight="1">
      <c r="A8411" s="4">
        <v>45644.0</v>
      </c>
      <c r="B8411" s="2" t="s">
        <v>8</v>
      </c>
      <c r="C8411" s="3">
        <v>20273.849609375</v>
      </c>
      <c r="D8411" s="3">
        <v>20329.669921875</v>
      </c>
      <c r="E8411" s="3">
        <v>20241.98046875</v>
      </c>
      <c r="F8411" s="3">
        <v>20242.5703125</v>
      </c>
    </row>
    <row r="8412" ht="12.75" customHeight="1">
      <c r="A8412" s="4">
        <v>45644.0</v>
      </c>
      <c r="B8412" s="2" t="s">
        <v>9</v>
      </c>
      <c r="C8412" s="3">
        <v>24297.94921875</v>
      </c>
      <c r="D8412" s="3">
        <v>24394.44921875</v>
      </c>
      <c r="E8412" s="3">
        <v>24149.849609375</v>
      </c>
      <c r="F8412" s="3">
        <v>24198.849609375</v>
      </c>
    </row>
    <row r="8413" ht="12.75" customHeight="1">
      <c r="A8413" s="4">
        <v>45644.0</v>
      </c>
      <c r="B8413" s="2" t="s">
        <v>11</v>
      </c>
      <c r="C8413" s="3">
        <v>39176.87890625</v>
      </c>
      <c r="D8413" s="3">
        <v>39382.69140625</v>
      </c>
      <c r="E8413" s="3">
        <v>39081.7109375</v>
      </c>
      <c r="F8413" s="3">
        <v>39081.7109375</v>
      </c>
    </row>
    <row r="8414" ht="12.75" customHeight="1">
      <c r="A8414" s="4">
        <v>45644.0</v>
      </c>
      <c r="B8414" s="2" t="s">
        <v>6</v>
      </c>
      <c r="C8414" s="3">
        <v>6047.64990234375</v>
      </c>
      <c r="D8414" s="3">
        <v>6070.669921875</v>
      </c>
      <c r="E8414" s="3">
        <v>5867.7900390625</v>
      </c>
      <c r="F8414" s="3">
        <v>5872.16015625</v>
      </c>
    </row>
    <row r="8415" ht="12.75" customHeight="1">
      <c r="A8415" s="4">
        <v>45644.0</v>
      </c>
      <c r="B8415" s="2" t="s">
        <v>10</v>
      </c>
      <c r="C8415" s="3">
        <v>3371.2958984375</v>
      </c>
      <c r="D8415" s="3">
        <v>3396.4599609375</v>
      </c>
      <c r="E8415" s="3">
        <v>3371.2958984375</v>
      </c>
      <c r="F8415" s="3">
        <v>3382.2080078125</v>
      </c>
    </row>
    <row r="8416" ht="12.75" customHeight="1">
      <c r="A8416" s="4">
        <v>45644.0</v>
      </c>
      <c r="B8416" s="2" t="s">
        <v>7</v>
      </c>
      <c r="C8416" s="3">
        <v>70.2200012207031</v>
      </c>
      <c r="D8416" s="3">
        <v>71.379997253418</v>
      </c>
      <c r="E8416" s="3">
        <v>69.9899978637695</v>
      </c>
      <c r="F8416" s="3">
        <v>70.5800018310547</v>
      </c>
    </row>
    <row r="8417" ht="12.75" customHeight="1">
      <c r="A8417" s="4">
        <v>45645.0</v>
      </c>
      <c r="B8417" s="2" t="s">
        <v>8</v>
      </c>
      <c r="C8417" s="3">
        <v>20032.05078125</v>
      </c>
      <c r="D8417" s="3">
        <v>20105.099609375</v>
      </c>
      <c r="E8417" s="3">
        <v>19959.1796875</v>
      </c>
      <c r="F8417" s="3">
        <v>19969.859375</v>
      </c>
    </row>
    <row r="8418" ht="12.75" customHeight="1">
      <c r="A8418" s="4">
        <v>45645.0</v>
      </c>
      <c r="B8418" s="2" t="s">
        <v>9</v>
      </c>
      <c r="C8418" s="3">
        <v>23877.150390625</v>
      </c>
      <c r="D8418" s="3">
        <v>24004.900390625</v>
      </c>
      <c r="E8418" s="3">
        <v>23870.30078125</v>
      </c>
      <c r="F8418" s="3">
        <v>23951.69921875</v>
      </c>
    </row>
    <row r="8419" ht="12.75" customHeight="1">
      <c r="A8419" s="4">
        <v>45645.0</v>
      </c>
      <c r="B8419" s="2" t="s">
        <v>11</v>
      </c>
      <c r="C8419" s="3">
        <v>38522.26953125</v>
      </c>
      <c r="D8419" s="3">
        <v>38913.0703125</v>
      </c>
      <c r="E8419" s="3">
        <v>38355.51953125</v>
      </c>
      <c r="F8419" s="3">
        <v>38813.578125</v>
      </c>
    </row>
    <row r="8420" ht="12.75" customHeight="1">
      <c r="A8420" s="4">
        <v>45645.0</v>
      </c>
      <c r="B8420" s="2" t="s">
        <v>6</v>
      </c>
      <c r="C8420" s="3">
        <v>5912.7099609375</v>
      </c>
      <c r="D8420" s="3">
        <v>5935.52001953125</v>
      </c>
      <c r="E8420" s="3">
        <v>5866.06982421875</v>
      </c>
      <c r="F8420" s="3">
        <v>5867.080078125</v>
      </c>
    </row>
    <row r="8421" ht="12.75" customHeight="1">
      <c r="A8421" s="4">
        <v>45645.0</v>
      </c>
      <c r="B8421" s="2" t="s">
        <v>10</v>
      </c>
      <c r="C8421" s="3">
        <v>3355.90405273438</v>
      </c>
      <c r="D8421" s="3">
        <v>3377.53198242188</v>
      </c>
      <c r="E8421" s="3">
        <v>3346.46899414063</v>
      </c>
      <c r="F8421" s="3">
        <v>3370.03295898438</v>
      </c>
    </row>
    <row r="8422" ht="12.75" customHeight="1">
      <c r="A8422" s="4">
        <v>45645.0</v>
      </c>
      <c r="B8422" s="2" t="s">
        <v>7</v>
      </c>
      <c r="C8422" s="3">
        <v>70.1399993896484</v>
      </c>
      <c r="D8422" s="3">
        <v>71.2600021362305</v>
      </c>
      <c r="E8422" s="3">
        <v>69.6999969482422</v>
      </c>
      <c r="F8422" s="3">
        <v>69.9100036621094</v>
      </c>
    </row>
    <row r="8423" ht="12.75" customHeight="1">
      <c r="A8423" s="4">
        <v>45646.0</v>
      </c>
      <c r="B8423" s="2" t="s">
        <v>8</v>
      </c>
      <c r="C8423" s="3">
        <v>19822.869140625</v>
      </c>
      <c r="D8423" s="3">
        <v>19924.69921875</v>
      </c>
      <c r="E8423" s="3">
        <v>19649.869140625</v>
      </c>
      <c r="F8423" s="3">
        <v>19884.75</v>
      </c>
    </row>
    <row r="8424" ht="12.75" customHeight="1">
      <c r="A8424" s="4">
        <v>45646.0</v>
      </c>
      <c r="B8424" s="2" t="s">
        <v>9</v>
      </c>
      <c r="C8424" s="3">
        <v>23960.69921875</v>
      </c>
      <c r="D8424" s="3">
        <v>24065.80078125</v>
      </c>
      <c r="E8424" s="3">
        <v>23537.349609375</v>
      </c>
      <c r="F8424" s="3">
        <v>23587.5</v>
      </c>
    </row>
    <row r="8425" ht="12.75" customHeight="1">
      <c r="A8425" s="4">
        <v>45646.0</v>
      </c>
      <c r="B8425" s="2" t="s">
        <v>11</v>
      </c>
      <c r="C8425" s="3">
        <v>38950.28125</v>
      </c>
      <c r="D8425" s="3">
        <v>39039.6796875</v>
      </c>
      <c r="E8425" s="3">
        <v>38701.8984375</v>
      </c>
      <c r="F8425" s="3">
        <v>38701.8984375</v>
      </c>
    </row>
    <row r="8426" ht="12.75" customHeight="1">
      <c r="A8426" s="4">
        <v>45646.0</v>
      </c>
      <c r="B8426" s="2" t="s">
        <v>6</v>
      </c>
      <c r="C8426" s="3">
        <v>5842.0</v>
      </c>
      <c r="D8426" s="3">
        <v>5982.06005859375</v>
      </c>
      <c r="E8426" s="3">
        <v>5832.2998046875</v>
      </c>
      <c r="F8426" s="3">
        <v>5930.85009765625</v>
      </c>
    </row>
    <row r="8427" ht="12.75" customHeight="1">
      <c r="A8427" s="4">
        <v>45646.0</v>
      </c>
      <c r="B8427" s="2" t="s">
        <v>10</v>
      </c>
      <c r="C8427" s="3">
        <v>3364.48095703125</v>
      </c>
      <c r="D8427" s="3">
        <v>3390.61791992188</v>
      </c>
      <c r="E8427" s="3">
        <v>3362.81909179688</v>
      </c>
      <c r="F8427" s="3">
        <v>3368.06909179688</v>
      </c>
    </row>
    <row r="8428" ht="12.75" customHeight="1">
      <c r="A8428" s="4">
        <v>45646.0</v>
      </c>
      <c r="B8428" s="2" t="s">
        <v>7</v>
      </c>
      <c r="C8428" s="3">
        <v>69.2300033569336</v>
      </c>
      <c r="D8428" s="3">
        <v>69.8499984741211</v>
      </c>
      <c r="E8428" s="3">
        <v>68.4199981689453</v>
      </c>
      <c r="F8428" s="3">
        <v>69.4599990844727</v>
      </c>
    </row>
    <row r="8429" ht="12.75" customHeight="1">
      <c r="A8429" s="4">
        <v>45649.0</v>
      </c>
      <c r="B8429" s="2" t="s">
        <v>8</v>
      </c>
      <c r="C8429" s="3">
        <v>19847.970703125</v>
      </c>
      <c r="D8429" s="3">
        <v>19901.3203125</v>
      </c>
      <c r="E8429" s="3">
        <v>19805.5703125</v>
      </c>
      <c r="F8429" s="3">
        <v>19848.76953125</v>
      </c>
    </row>
    <row r="8430" ht="12.75" customHeight="1">
      <c r="A8430" s="4">
        <v>45649.0</v>
      </c>
      <c r="B8430" s="2" t="s">
        <v>9</v>
      </c>
      <c r="C8430" s="3">
        <v>23738.19921875</v>
      </c>
      <c r="D8430" s="3">
        <v>23869.55078125</v>
      </c>
      <c r="E8430" s="3">
        <v>23647.19921875</v>
      </c>
      <c r="F8430" s="3">
        <v>23753.44921875</v>
      </c>
    </row>
    <row r="8431" ht="12.75" customHeight="1">
      <c r="A8431" s="4">
        <v>45649.0</v>
      </c>
      <c r="B8431" s="2" t="s">
        <v>11</v>
      </c>
      <c r="C8431" s="3">
        <v>39040.71875</v>
      </c>
      <c r="D8431" s="3">
        <v>39210.171875</v>
      </c>
      <c r="E8431" s="3">
        <v>38847.12890625</v>
      </c>
      <c r="F8431" s="3">
        <v>39161.33984375</v>
      </c>
    </row>
    <row r="8432" ht="12.75" customHeight="1">
      <c r="A8432" s="4">
        <v>45649.0</v>
      </c>
      <c r="B8432" s="2" t="s">
        <v>6</v>
      </c>
      <c r="C8432" s="3">
        <v>5940.25</v>
      </c>
      <c r="D8432" s="3">
        <v>5978.25</v>
      </c>
      <c r="E8432" s="3">
        <v>5902.56982421875</v>
      </c>
      <c r="F8432" s="3">
        <v>5974.06982421875</v>
      </c>
    </row>
    <row r="8433" ht="12.75" customHeight="1">
      <c r="A8433" s="4">
        <v>45649.0</v>
      </c>
      <c r="B8433" s="2" t="s">
        <v>10</v>
      </c>
      <c r="C8433" s="3">
        <v>3367.90405273438</v>
      </c>
      <c r="D8433" s="3">
        <v>3384.99194335938</v>
      </c>
      <c r="E8433" s="3">
        <v>3348.27709960938</v>
      </c>
      <c r="F8433" s="3">
        <v>3351.25708007813</v>
      </c>
    </row>
    <row r="8434" ht="12.75" customHeight="1">
      <c r="A8434" s="4">
        <v>45649.0</v>
      </c>
      <c r="B8434" s="2" t="s">
        <v>7</v>
      </c>
      <c r="C8434" s="3">
        <v>69.4000015258789</v>
      </c>
      <c r="D8434" s="3">
        <v>69.9400024414063</v>
      </c>
      <c r="E8434" s="3">
        <v>68.5899963378906</v>
      </c>
      <c r="F8434" s="3">
        <v>69.2399978637695</v>
      </c>
    </row>
    <row r="8435" ht="12.75" customHeight="1">
      <c r="A8435" s="4">
        <v>45650.0</v>
      </c>
      <c r="B8435" s="2" t="s">
        <v>9</v>
      </c>
      <c r="C8435" s="3">
        <v>23769.099609375</v>
      </c>
      <c r="D8435" s="3">
        <v>23867.650390625</v>
      </c>
      <c r="E8435" s="3">
        <v>23685.150390625</v>
      </c>
      <c r="F8435" s="3">
        <v>23727.650390625</v>
      </c>
    </row>
    <row r="8436" ht="12.75" customHeight="1">
      <c r="A8436" s="4">
        <v>45650.0</v>
      </c>
      <c r="B8436" s="2" t="s">
        <v>11</v>
      </c>
      <c r="C8436" s="3">
        <v>39210.23046875</v>
      </c>
      <c r="D8436" s="3">
        <v>39245.75</v>
      </c>
      <c r="E8436" s="3">
        <v>38995.76171875</v>
      </c>
      <c r="F8436" s="3">
        <v>39036.8515625</v>
      </c>
    </row>
    <row r="8437" ht="12.75" customHeight="1">
      <c r="A8437" s="4">
        <v>45650.0</v>
      </c>
      <c r="B8437" s="2" t="s">
        <v>6</v>
      </c>
      <c r="C8437" s="3">
        <v>5984.6298828125</v>
      </c>
      <c r="D8437" s="3">
        <v>6040.10009765625</v>
      </c>
      <c r="E8437" s="3">
        <v>5981.43994140625</v>
      </c>
      <c r="F8437" s="3">
        <v>6040.0400390625</v>
      </c>
    </row>
    <row r="8438" ht="12.75" customHeight="1">
      <c r="A8438" s="4">
        <v>45650.0</v>
      </c>
      <c r="B8438" s="2" t="s">
        <v>10</v>
      </c>
      <c r="C8438" s="3">
        <v>3353.53491210938</v>
      </c>
      <c r="D8438" s="3">
        <v>3394.90405273438</v>
      </c>
      <c r="E8438" s="3">
        <v>3352.94702148438</v>
      </c>
      <c r="F8438" s="3">
        <v>3393.52807617188</v>
      </c>
    </row>
    <row r="8439" ht="12.75" customHeight="1">
      <c r="A8439" s="4">
        <v>45650.0</v>
      </c>
      <c r="B8439" s="2" t="s">
        <v>7</v>
      </c>
      <c r="C8439" s="3">
        <v>69.5599975585938</v>
      </c>
      <c r="D8439" s="3">
        <v>70.4300003051758</v>
      </c>
      <c r="E8439" s="3">
        <v>69.3600006103516</v>
      </c>
      <c r="F8439" s="3">
        <v>70.0999984741211</v>
      </c>
    </row>
    <row r="8440" ht="12.75" customHeight="1">
      <c r="A8440" s="4">
        <v>45651.0</v>
      </c>
      <c r="B8440" s="2" t="s">
        <v>11</v>
      </c>
      <c r="C8440" s="3">
        <v>39168.51953125</v>
      </c>
      <c r="D8440" s="3">
        <v>39180.58984375</v>
      </c>
      <c r="E8440" s="3">
        <v>38927.16015625</v>
      </c>
      <c r="F8440" s="3">
        <v>39130.4296875</v>
      </c>
    </row>
    <row r="8441" ht="12.75" customHeight="1">
      <c r="A8441" s="4">
        <v>45651.0</v>
      </c>
      <c r="B8441" s="2" t="s">
        <v>10</v>
      </c>
      <c r="C8441" s="3">
        <v>3395.10693359375</v>
      </c>
      <c r="D8441" s="3">
        <v>3406.212890625</v>
      </c>
      <c r="E8441" s="3">
        <v>3374.01098632813</v>
      </c>
      <c r="F8441" s="3">
        <v>3393.35009765625</v>
      </c>
    </row>
    <row r="8442" ht="12.75" customHeight="1">
      <c r="A8442" s="4">
        <v>45652.0</v>
      </c>
      <c r="B8442" s="2" t="s">
        <v>9</v>
      </c>
      <c r="C8442" s="3">
        <v>23775.80078125</v>
      </c>
      <c r="D8442" s="3">
        <v>23854.5</v>
      </c>
      <c r="E8442" s="3">
        <v>23653.599609375</v>
      </c>
      <c r="F8442" s="3">
        <v>23750.19921875</v>
      </c>
    </row>
    <row r="8443" ht="12.75" customHeight="1">
      <c r="A8443" s="4">
        <v>45652.0</v>
      </c>
      <c r="B8443" s="2" t="s">
        <v>11</v>
      </c>
      <c r="C8443" s="3">
        <v>39129.30859375</v>
      </c>
      <c r="D8443" s="3">
        <v>39592.28125</v>
      </c>
      <c r="E8443" s="3">
        <v>39110.921875</v>
      </c>
      <c r="F8443" s="3">
        <v>39568.05859375</v>
      </c>
    </row>
    <row r="8444" ht="12.75" customHeight="1">
      <c r="A8444" s="4">
        <v>45652.0</v>
      </c>
      <c r="B8444" s="2" t="s">
        <v>6</v>
      </c>
      <c r="C8444" s="3">
        <v>6024.97021484375</v>
      </c>
      <c r="D8444" s="3">
        <v>6049.75</v>
      </c>
      <c r="E8444" s="3">
        <v>6007.3701171875</v>
      </c>
      <c r="F8444" s="3">
        <v>6037.58984375</v>
      </c>
    </row>
    <row r="8445" ht="12.75" customHeight="1">
      <c r="A8445" s="4">
        <v>45652.0</v>
      </c>
      <c r="B8445" s="2" t="s">
        <v>10</v>
      </c>
      <c r="C8445" s="3">
        <v>3389.337890625</v>
      </c>
      <c r="D8445" s="3">
        <v>3401.09497070313</v>
      </c>
      <c r="E8445" s="3">
        <v>3380.2548828125</v>
      </c>
      <c r="F8445" s="3">
        <v>3398.07690429688</v>
      </c>
    </row>
    <row r="8446" ht="12.75" customHeight="1">
      <c r="A8446" s="4">
        <v>45652.0</v>
      </c>
      <c r="B8446" s="2" t="s">
        <v>7</v>
      </c>
      <c r="C8446" s="3">
        <v>70.1999969482422</v>
      </c>
      <c r="D8446" s="3">
        <v>70.75</v>
      </c>
      <c r="E8446" s="3">
        <v>69.3300018310547</v>
      </c>
      <c r="F8446" s="3">
        <v>69.620002746582</v>
      </c>
    </row>
    <row r="8447" ht="12.75" customHeight="1">
      <c r="A8447" s="4">
        <v>45653.0</v>
      </c>
      <c r="B8447" s="2" t="s">
        <v>8</v>
      </c>
      <c r="C8447" s="3">
        <v>19831.6796875</v>
      </c>
      <c r="D8447" s="3">
        <v>19984.3203125</v>
      </c>
      <c r="E8447" s="3">
        <v>19801.330078125</v>
      </c>
      <c r="F8447" s="3">
        <v>19984.3203125</v>
      </c>
    </row>
    <row r="8448" ht="12.75" customHeight="1">
      <c r="A8448" s="4">
        <v>45653.0</v>
      </c>
      <c r="B8448" s="2" t="s">
        <v>9</v>
      </c>
      <c r="C8448" s="3">
        <v>23801.400390625</v>
      </c>
      <c r="D8448" s="3">
        <v>23938.849609375</v>
      </c>
      <c r="E8448" s="3">
        <v>23800.599609375</v>
      </c>
      <c r="F8448" s="3">
        <v>23813.400390625</v>
      </c>
    </row>
    <row r="8449" ht="12.75" customHeight="1">
      <c r="A8449" s="4">
        <v>45653.0</v>
      </c>
      <c r="B8449" s="2" t="s">
        <v>11</v>
      </c>
      <c r="C8449" s="3">
        <v>39672.1484375</v>
      </c>
      <c r="D8449" s="3">
        <v>40398.23046875</v>
      </c>
      <c r="E8449" s="3">
        <v>39669.390625</v>
      </c>
      <c r="F8449" s="3">
        <v>40281.16015625</v>
      </c>
    </row>
    <row r="8450" ht="12.75" customHeight="1">
      <c r="A8450" s="4">
        <v>45653.0</v>
      </c>
      <c r="B8450" s="2" t="s">
        <v>6</v>
      </c>
      <c r="C8450" s="3">
        <v>6006.169921875</v>
      </c>
      <c r="D8450" s="3">
        <v>6006.169921875</v>
      </c>
      <c r="E8450" s="3">
        <v>5932.9501953125</v>
      </c>
      <c r="F8450" s="3">
        <v>5970.83984375</v>
      </c>
    </row>
    <row r="8451" ht="12.75" customHeight="1">
      <c r="A8451" s="4">
        <v>45653.0</v>
      </c>
      <c r="B8451" s="2" t="s">
        <v>10</v>
      </c>
      <c r="C8451" s="3">
        <v>3397.2939453125</v>
      </c>
      <c r="D8451" s="3">
        <v>3418.95190429688</v>
      </c>
      <c r="E8451" s="3">
        <v>3388.32202148438</v>
      </c>
      <c r="F8451" s="3">
        <v>3400.14208984375</v>
      </c>
    </row>
    <row r="8452" ht="12.75" customHeight="1">
      <c r="A8452" s="4">
        <v>45653.0</v>
      </c>
      <c r="B8452" s="2" t="s">
        <v>7</v>
      </c>
      <c r="C8452" s="3">
        <v>69.6800003051758</v>
      </c>
      <c r="D8452" s="3">
        <v>70.75</v>
      </c>
      <c r="E8452" s="3">
        <v>69.4400024414063</v>
      </c>
      <c r="F8452" s="3">
        <v>70.5999984741211</v>
      </c>
    </row>
    <row r="8453" ht="12.75" customHeight="1">
      <c r="A8453" s="4">
        <v>45656.0</v>
      </c>
      <c r="B8453" s="2" t="s">
        <v>8</v>
      </c>
      <c r="C8453" s="3">
        <v>19892.970703125</v>
      </c>
      <c r="D8453" s="3">
        <v>19978.0</v>
      </c>
      <c r="E8453" s="3">
        <v>19882.669921875</v>
      </c>
      <c r="F8453" s="3">
        <v>19909.140625</v>
      </c>
    </row>
    <row r="8454" ht="12.75" customHeight="1">
      <c r="A8454" s="4">
        <v>45656.0</v>
      </c>
      <c r="B8454" s="2" t="s">
        <v>9</v>
      </c>
      <c r="C8454" s="3">
        <v>23796.900390625</v>
      </c>
      <c r="D8454" s="3">
        <v>23915.349609375</v>
      </c>
      <c r="E8454" s="3">
        <v>23599.30078125</v>
      </c>
      <c r="F8454" s="3">
        <v>23644.900390625</v>
      </c>
    </row>
    <row r="8455" ht="12.75" customHeight="1">
      <c r="A8455" s="4">
        <v>45656.0</v>
      </c>
      <c r="B8455" s="2" t="s">
        <v>11</v>
      </c>
      <c r="C8455" s="3">
        <v>40325.78125</v>
      </c>
      <c r="D8455" s="3">
        <v>40325.78125</v>
      </c>
      <c r="E8455" s="3">
        <v>39864.4609375</v>
      </c>
      <c r="F8455" s="3">
        <v>39894.5390625</v>
      </c>
    </row>
    <row r="8456" ht="12.75" customHeight="1">
      <c r="A8456" s="4">
        <v>45656.0</v>
      </c>
      <c r="B8456" s="2" t="s">
        <v>6</v>
      </c>
      <c r="C8456" s="3">
        <v>5920.669921875</v>
      </c>
      <c r="D8456" s="3">
        <v>5940.7900390625</v>
      </c>
      <c r="E8456" s="3">
        <v>5869.16015625</v>
      </c>
      <c r="F8456" s="3">
        <v>5906.93994140625</v>
      </c>
    </row>
    <row r="8457" ht="12.75" customHeight="1">
      <c r="A8457" s="4">
        <v>45656.0</v>
      </c>
      <c r="B8457" s="2" t="s">
        <v>10</v>
      </c>
      <c r="C8457" s="3">
        <v>3395.39599609375</v>
      </c>
      <c r="D8457" s="3">
        <v>3412.84106445313</v>
      </c>
      <c r="E8457" s="3">
        <v>3394.96508789063</v>
      </c>
      <c r="F8457" s="3">
        <v>3407.32592773438</v>
      </c>
    </row>
    <row r="8458" ht="12.75" customHeight="1">
      <c r="A8458" s="4">
        <v>45656.0</v>
      </c>
      <c r="B8458" s="2" t="s">
        <v>7</v>
      </c>
      <c r="C8458" s="3">
        <v>70.4199981689453</v>
      </c>
      <c r="D8458" s="3">
        <v>71.5599975585938</v>
      </c>
      <c r="E8458" s="3">
        <v>70.120002746582</v>
      </c>
      <c r="F8458" s="3">
        <v>70.9899978637695</v>
      </c>
    </row>
    <row r="8459" ht="12.75" customHeight="1">
      <c r="A8459" s="4">
        <v>45657.0</v>
      </c>
      <c r="B8459" s="2" t="s">
        <v>9</v>
      </c>
      <c r="C8459" s="3">
        <v>23560.599609375</v>
      </c>
      <c r="D8459" s="3">
        <v>23689.849609375</v>
      </c>
      <c r="E8459" s="3">
        <v>23460.44921875</v>
      </c>
      <c r="F8459" s="3">
        <v>23644.80078125</v>
      </c>
    </row>
    <row r="8460" ht="12.75" customHeight="1">
      <c r="A8460" s="4">
        <v>45657.0</v>
      </c>
      <c r="B8460" s="2" t="s">
        <v>6</v>
      </c>
      <c r="C8460" s="3">
        <v>5919.740234375</v>
      </c>
      <c r="D8460" s="3">
        <v>5929.740234375</v>
      </c>
      <c r="E8460" s="3">
        <v>5868.85986328125</v>
      </c>
      <c r="F8460" s="3">
        <v>5881.6298828125</v>
      </c>
    </row>
    <row r="8461" ht="12.75" customHeight="1">
      <c r="A8461" s="4">
        <v>45657.0</v>
      </c>
      <c r="B8461" s="2" t="s">
        <v>10</v>
      </c>
      <c r="C8461" s="3">
        <v>3406.96508789063</v>
      </c>
      <c r="D8461" s="3">
        <v>3413.455078125</v>
      </c>
      <c r="E8461" s="3">
        <v>3351.76293945313</v>
      </c>
      <c r="F8461" s="3">
        <v>3351.76293945313</v>
      </c>
    </row>
    <row r="8462" ht="12.75" customHeight="1">
      <c r="A8462" s="4">
        <v>45657.0</v>
      </c>
      <c r="B8462" s="2" t="s">
        <v>7</v>
      </c>
      <c r="C8462" s="3">
        <v>71.1500015258789</v>
      </c>
      <c r="D8462" s="3">
        <v>72.0199966430664</v>
      </c>
      <c r="E8462" s="3">
        <v>70.870002746582</v>
      </c>
      <c r="F8462" s="3">
        <v>71.7200012207031</v>
      </c>
    </row>
    <row r="8463" ht="12.75" customHeight="1">
      <c r="A8463" s="4">
        <v>45658.0</v>
      </c>
      <c r="B8463" s="2" t="s">
        <v>9</v>
      </c>
      <c r="C8463" s="3">
        <v>23637.650390625</v>
      </c>
      <c r="D8463" s="3">
        <v>23822.80078125</v>
      </c>
      <c r="E8463" s="3">
        <v>23562.80078125</v>
      </c>
      <c r="F8463" s="3">
        <v>23742.900390625</v>
      </c>
    </row>
    <row r="8464" ht="12.75" customHeight="1">
      <c r="A8464" s="4">
        <v>45659.0</v>
      </c>
      <c r="B8464" s="2" t="s">
        <v>8</v>
      </c>
      <c r="C8464" s="3">
        <v>19923.0703125</v>
      </c>
      <c r="D8464" s="3">
        <v>20024.7890625</v>
      </c>
      <c r="E8464" s="3">
        <v>19833.8203125</v>
      </c>
      <c r="F8464" s="3">
        <v>20024.66015625</v>
      </c>
    </row>
    <row r="8465" ht="12.75" customHeight="1">
      <c r="A8465" s="4">
        <v>45659.0</v>
      </c>
      <c r="B8465" s="2" t="s">
        <v>9</v>
      </c>
      <c r="C8465" s="3">
        <v>23783.0</v>
      </c>
      <c r="D8465" s="3">
        <v>24226.69921875</v>
      </c>
      <c r="E8465" s="3">
        <v>23751.55078125</v>
      </c>
      <c r="F8465" s="3">
        <v>24188.650390625</v>
      </c>
    </row>
    <row r="8466" ht="12.75" customHeight="1">
      <c r="A8466" s="4">
        <v>45659.0</v>
      </c>
      <c r="B8466" s="2" t="s">
        <v>6</v>
      </c>
      <c r="C8466" s="3">
        <v>5903.259765625</v>
      </c>
      <c r="D8466" s="3">
        <v>5935.08984375</v>
      </c>
      <c r="E8466" s="3">
        <v>5829.52978515625</v>
      </c>
      <c r="F8466" s="3">
        <v>5868.5498046875</v>
      </c>
    </row>
    <row r="8467" ht="12.75" customHeight="1">
      <c r="A8467" s="4">
        <v>45659.0</v>
      </c>
      <c r="B8467" s="2" t="s">
        <v>10</v>
      </c>
      <c r="C8467" s="3">
        <v>3347.93896484375</v>
      </c>
      <c r="D8467" s="3">
        <v>3351.72192382813</v>
      </c>
      <c r="E8467" s="3">
        <v>3242.0869140625</v>
      </c>
      <c r="F8467" s="3">
        <v>3262.56103515625</v>
      </c>
    </row>
    <row r="8468" ht="12.75" customHeight="1">
      <c r="A8468" s="4">
        <v>45659.0</v>
      </c>
      <c r="B8468" s="2" t="s">
        <v>7</v>
      </c>
      <c r="C8468" s="3">
        <v>71.8499984741211</v>
      </c>
      <c r="D8468" s="3">
        <v>73.7300033569336</v>
      </c>
      <c r="E8468" s="3">
        <v>71.7900009155273</v>
      </c>
      <c r="F8468" s="3">
        <v>73.129997253418</v>
      </c>
    </row>
    <row r="8469" ht="12.75" customHeight="1">
      <c r="A8469" s="4">
        <v>45660.0</v>
      </c>
      <c r="B8469" s="2" t="s">
        <v>8</v>
      </c>
      <c r="C8469" s="3">
        <v>20028.400390625</v>
      </c>
      <c r="D8469" s="3">
        <v>20031.109375</v>
      </c>
      <c r="E8469" s="3">
        <v>19868.140625</v>
      </c>
      <c r="F8469" s="3">
        <v>19906.080078125</v>
      </c>
    </row>
    <row r="8470" ht="12.75" customHeight="1">
      <c r="A8470" s="4">
        <v>45660.0</v>
      </c>
      <c r="B8470" s="2" t="s">
        <v>9</v>
      </c>
      <c r="C8470" s="3">
        <v>24196.400390625</v>
      </c>
      <c r="D8470" s="3">
        <v>24196.44921875</v>
      </c>
      <c r="E8470" s="3">
        <v>23976.0</v>
      </c>
      <c r="F8470" s="3">
        <v>24004.75</v>
      </c>
    </row>
    <row r="8471" ht="12.75" customHeight="1">
      <c r="A8471" s="4">
        <v>45660.0</v>
      </c>
      <c r="B8471" s="2" t="s">
        <v>6</v>
      </c>
      <c r="C8471" s="3">
        <v>5891.06982421875</v>
      </c>
      <c r="D8471" s="3">
        <v>5949.33984375</v>
      </c>
      <c r="E8471" s="3">
        <v>5888.66015625</v>
      </c>
      <c r="F8471" s="3">
        <v>5942.47021484375</v>
      </c>
    </row>
    <row r="8472" ht="12.75" customHeight="1">
      <c r="A8472" s="4">
        <v>45660.0</v>
      </c>
      <c r="B8472" s="2" t="s">
        <v>10</v>
      </c>
      <c r="C8472" s="3">
        <v>3267.07690429688</v>
      </c>
      <c r="D8472" s="3">
        <v>3273.56591796875</v>
      </c>
      <c r="E8472" s="3">
        <v>3205.77587890625</v>
      </c>
      <c r="F8472" s="3">
        <v>3211.42993164063</v>
      </c>
    </row>
    <row r="8473" ht="12.75" customHeight="1">
      <c r="A8473" s="4">
        <v>45660.0</v>
      </c>
      <c r="B8473" s="2" t="s">
        <v>7</v>
      </c>
      <c r="C8473" s="3">
        <v>73.129997253418</v>
      </c>
      <c r="D8473" s="3">
        <v>74.3499984741211</v>
      </c>
      <c r="E8473" s="3">
        <v>72.6999969482422</v>
      </c>
      <c r="F8473" s="3">
        <v>73.9599990844727</v>
      </c>
    </row>
    <row r="8474" ht="12.75" customHeight="1">
      <c r="A8474" s="4">
        <v>45663.0</v>
      </c>
      <c r="B8474" s="2" t="s">
        <v>8</v>
      </c>
      <c r="C8474" s="3">
        <v>19982.66015625</v>
      </c>
      <c r="D8474" s="3">
        <v>20216.189453125</v>
      </c>
      <c r="E8474" s="3">
        <v>19921.119140625</v>
      </c>
      <c r="F8474" s="3">
        <v>20216.189453125</v>
      </c>
    </row>
    <row r="8475" ht="12.75" customHeight="1">
      <c r="A8475" s="4">
        <v>45663.0</v>
      </c>
      <c r="B8475" s="2" t="s">
        <v>9</v>
      </c>
      <c r="C8475" s="3">
        <v>24045.80078125</v>
      </c>
      <c r="D8475" s="3">
        <v>24089.94921875</v>
      </c>
      <c r="E8475" s="3">
        <v>23551.900390625</v>
      </c>
      <c r="F8475" s="3">
        <v>23616.05078125</v>
      </c>
    </row>
    <row r="8476" ht="12.75" customHeight="1">
      <c r="A8476" s="4">
        <v>45663.0</v>
      </c>
      <c r="B8476" s="2" t="s">
        <v>11</v>
      </c>
      <c r="C8476" s="3">
        <v>39945.421875</v>
      </c>
      <c r="D8476" s="3">
        <v>39993.5</v>
      </c>
      <c r="E8476" s="3">
        <v>39232.78125</v>
      </c>
      <c r="F8476" s="3">
        <v>39307.05078125</v>
      </c>
    </row>
    <row r="8477" ht="12.75" customHeight="1">
      <c r="A8477" s="4">
        <v>45663.0</v>
      </c>
      <c r="B8477" s="2" t="s">
        <v>6</v>
      </c>
      <c r="C8477" s="3">
        <v>5982.81005859375</v>
      </c>
      <c r="D8477" s="3">
        <v>6021.0400390625</v>
      </c>
      <c r="E8477" s="3">
        <v>5960.009765625</v>
      </c>
      <c r="F8477" s="3">
        <v>5975.3798828125</v>
      </c>
    </row>
    <row r="8478" ht="12.75" customHeight="1">
      <c r="A8478" s="4">
        <v>45663.0</v>
      </c>
      <c r="B8478" s="2" t="s">
        <v>10</v>
      </c>
      <c r="C8478" s="3">
        <v>3209.78295898438</v>
      </c>
      <c r="D8478" s="3">
        <v>3219.48803710938</v>
      </c>
      <c r="E8478" s="3">
        <v>3185.462890625</v>
      </c>
      <c r="F8478" s="3">
        <v>3206.92309570313</v>
      </c>
    </row>
    <row r="8479" ht="12.75" customHeight="1">
      <c r="A8479" s="4">
        <v>45663.0</v>
      </c>
      <c r="B8479" s="2" t="s">
        <v>7</v>
      </c>
      <c r="C8479" s="3">
        <v>74.0500030517578</v>
      </c>
      <c r="D8479" s="3">
        <v>74.9899978637695</v>
      </c>
      <c r="E8479" s="3">
        <v>73.1999969482422</v>
      </c>
      <c r="F8479" s="3">
        <v>73.5599975585938</v>
      </c>
    </row>
    <row r="8480" ht="12.75" customHeight="1">
      <c r="A8480" s="4">
        <v>45664.0</v>
      </c>
      <c r="B8480" s="2" t="s">
        <v>8</v>
      </c>
      <c r="C8480" s="3">
        <v>20206.0390625</v>
      </c>
      <c r="D8480" s="3">
        <v>20391.169921875</v>
      </c>
      <c r="E8480" s="3">
        <v>20152.69921875</v>
      </c>
      <c r="F8480" s="3">
        <v>20340.5703125</v>
      </c>
    </row>
    <row r="8481" ht="12.75" customHeight="1">
      <c r="A8481" s="4">
        <v>45664.0</v>
      </c>
      <c r="B8481" s="2" t="s">
        <v>9</v>
      </c>
      <c r="C8481" s="3">
        <v>23679.900390625</v>
      </c>
      <c r="D8481" s="3">
        <v>23795.19921875</v>
      </c>
      <c r="E8481" s="3">
        <v>23637.80078125</v>
      </c>
      <c r="F8481" s="3">
        <v>23707.900390625</v>
      </c>
    </row>
    <row r="8482" ht="12.75" customHeight="1">
      <c r="A8482" s="4">
        <v>45664.0</v>
      </c>
      <c r="B8482" s="2" t="s">
        <v>11</v>
      </c>
      <c r="C8482" s="3">
        <v>39584.359375</v>
      </c>
      <c r="D8482" s="3">
        <v>40288.80078125</v>
      </c>
      <c r="E8482" s="3">
        <v>39584.359375</v>
      </c>
      <c r="F8482" s="3">
        <v>40083.30078125</v>
      </c>
    </row>
    <row r="8483" ht="12.75" customHeight="1">
      <c r="A8483" s="4">
        <v>45664.0</v>
      </c>
      <c r="B8483" s="2" t="s">
        <v>6</v>
      </c>
      <c r="C8483" s="3">
        <v>5993.259765625</v>
      </c>
      <c r="D8483" s="3">
        <v>6000.68017578125</v>
      </c>
      <c r="E8483" s="3">
        <v>5890.68017578125</v>
      </c>
      <c r="F8483" s="3">
        <v>5909.02978515625</v>
      </c>
    </row>
    <row r="8484" ht="12.75" customHeight="1">
      <c r="A8484" s="4">
        <v>45664.0</v>
      </c>
      <c r="B8484" s="2" t="s">
        <v>10</v>
      </c>
      <c r="C8484" s="3">
        <v>3203.30688476563</v>
      </c>
      <c r="D8484" s="3">
        <v>3230.85302734375</v>
      </c>
      <c r="E8484" s="3">
        <v>3190.4609375</v>
      </c>
      <c r="F8484" s="3">
        <v>3229.64404296875</v>
      </c>
    </row>
    <row r="8485" ht="12.75" customHeight="1">
      <c r="A8485" s="4">
        <v>45664.0</v>
      </c>
      <c r="B8485" s="2" t="s">
        <v>7</v>
      </c>
      <c r="C8485" s="3">
        <v>73.4400024414063</v>
      </c>
      <c r="D8485" s="3">
        <v>74.5299987792969</v>
      </c>
      <c r="E8485" s="3">
        <v>73.1100006103516</v>
      </c>
      <c r="F8485" s="3">
        <v>74.25</v>
      </c>
    </row>
    <row r="8486" ht="12.75" customHeight="1">
      <c r="A8486" s="4">
        <v>45665.0</v>
      </c>
      <c r="B8486" s="2" t="s">
        <v>8</v>
      </c>
      <c r="C8486" s="3">
        <v>20322.169921875</v>
      </c>
      <c r="D8486" s="3">
        <v>20480.490234375</v>
      </c>
      <c r="E8486" s="3">
        <v>20242.560546875</v>
      </c>
      <c r="F8486" s="3">
        <v>20329.939453125</v>
      </c>
    </row>
    <row r="8487" ht="12.75" customHeight="1">
      <c r="A8487" s="4">
        <v>45665.0</v>
      </c>
      <c r="B8487" s="2" t="s">
        <v>9</v>
      </c>
      <c r="C8487" s="3">
        <v>23746.650390625</v>
      </c>
      <c r="D8487" s="3">
        <v>23751.849609375</v>
      </c>
      <c r="E8487" s="3">
        <v>23496.150390625</v>
      </c>
      <c r="F8487" s="3">
        <v>23688.94921875</v>
      </c>
    </row>
    <row r="8488" ht="12.75" customHeight="1">
      <c r="A8488" s="4">
        <v>45665.0</v>
      </c>
      <c r="B8488" s="2" t="s">
        <v>11</v>
      </c>
      <c r="C8488" s="3">
        <v>39879.359375</v>
      </c>
      <c r="D8488" s="3">
        <v>40105.71875</v>
      </c>
      <c r="E8488" s="3">
        <v>39705.80859375</v>
      </c>
      <c r="F8488" s="3">
        <v>39981.05859375</v>
      </c>
    </row>
    <row r="8489" ht="12.75" customHeight="1">
      <c r="A8489" s="4">
        <v>45665.0</v>
      </c>
      <c r="B8489" s="2" t="s">
        <v>6</v>
      </c>
      <c r="C8489" s="3">
        <v>5910.66015625</v>
      </c>
      <c r="D8489" s="3">
        <v>5927.89013671875</v>
      </c>
      <c r="E8489" s="3">
        <v>5874.77978515625</v>
      </c>
      <c r="F8489" s="3">
        <v>5918.25</v>
      </c>
    </row>
    <row r="8490" ht="12.75" customHeight="1">
      <c r="A8490" s="4">
        <v>45665.0</v>
      </c>
      <c r="B8490" s="2" t="s">
        <v>10</v>
      </c>
      <c r="C8490" s="3">
        <v>3218.85791015625</v>
      </c>
      <c r="D8490" s="3">
        <v>3246.291015625</v>
      </c>
      <c r="E8490" s="3">
        <v>3175.72509765625</v>
      </c>
      <c r="F8490" s="3">
        <v>3230.16796875</v>
      </c>
    </row>
    <row r="8491" ht="12.75" customHeight="1">
      <c r="A8491" s="4">
        <v>45665.0</v>
      </c>
      <c r="B8491" s="2" t="s">
        <v>7</v>
      </c>
      <c r="C8491" s="3">
        <v>74.5199966430664</v>
      </c>
      <c r="D8491" s="3">
        <v>75.2900009155273</v>
      </c>
      <c r="E8491" s="3">
        <v>73.1600036621094</v>
      </c>
      <c r="F8491" s="3">
        <v>73.3199996948242</v>
      </c>
    </row>
    <row r="8492" ht="12.75" customHeight="1">
      <c r="A8492" s="4">
        <v>45666.0</v>
      </c>
      <c r="B8492" s="2" t="s">
        <v>8</v>
      </c>
      <c r="C8492" s="3">
        <v>20284.19921875</v>
      </c>
      <c r="D8492" s="3">
        <v>20360.380859375</v>
      </c>
      <c r="E8492" s="3">
        <v>20245.9609375</v>
      </c>
      <c r="F8492" s="3">
        <v>20317.099609375</v>
      </c>
    </row>
    <row r="8493" ht="12.75" customHeight="1">
      <c r="A8493" s="4">
        <v>45666.0</v>
      </c>
      <c r="B8493" s="2" t="s">
        <v>9</v>
      </c>
      <c r="C8493" s="3">
        <v>23674.75</v>
      </c>
      <c r="D8493" s="3">
        <v>23689.5</v>
      </c>
      <c r="E8493" s="3">
        <v>23503.05078125</v>
      </c>
      <c r="F8493" s="3">
        <v>23526.5</v>
      </c>
    </row>
    <row r="8494" ht="12.75" customHeight="1">
      <c r="A8494" s="4">
        <v>45666.0</v>
      </c>
      <c r="B8494" s="2" t="s">
        <v>11</v>
      </c>
      <c r="C8494" s="3">
        <v>39888.91015625</v>
      </c>
      <c r="D8494" s="3">
        <v>39930.0703125</v>
      </c>
      <c r="E8494" s="3">
        <v>39385.05078125</v>
      </c>
      <c r="F8494" s="3">
        <v>39605.08984375</v>
      </c>
    </row>
    <row r="8495" ht="12.75" customHeight="1">
      <c r="A8495" s="4">
        <v>45666.0</v>
      </c>
      <c r="B8495" s="2" t="s">
        <v>10</v>
      </c>
      <c r="C8495" s="3">
        <v>3220.72094726563</v>
      </c>
      <c r="D8495" s="3">
        <v>3228.97290039063</v>
      </c>
      <c r="E8495" s="3">
        <v>3205.90991210938</v>
      </c>
      <c r="F8495" s="3">
        <v>3211.39306640625</v>
      </c>
    </row>
    <row r="8496" ht="12.75" customHeight="1">
      <c r="A8496" s="4">
        <v>45666.0</v>
      </c>
      <c r="B8496" s="2" t="s">
        <v>7</v>
      </c>
      <c r="C8496" s="3">
        <v>73.3199996948242</v>
      </c>
      <c r="D8496" s="3">
        <v>74.3199996948242</v>
      </c>
      <c r="E8496" s="3">
        <v>72.8399963378906</v>
      </c>
      <c r="F8496" s="3">
        <v>73.9199981689453</v>
      </c>
    </row>
    <row r="8497" ht="12.75" customHeight="1">
      <c r="A8497" s="4">
        <v>45667.0</v>
      </c>
      <c r="B8497" s="2" t="s">
        <v>8</v>
      </c>
      <c r="C8497" s="3">
        <v>20316.55078125</v>
      </c>
      <c r="D8497" s="3">
        <v>20400.51953125</v>
      </c>
      <c r="E8497" s="3">
        <v>20187.970703125</v>
      </c>
      <c r="F8497" s="3">
        <v>20214.7890625</v>
      </c>
    </row>
    <row r="8498" ht="12.75" customHeight="1">
      <c r="A8498" s="4">
        <v>45667.0</v>
      </c>
      <c r="B8498" s="2" t="s">
        <v>9</v>
      </c>
      <c r="C8498" s="3">
        <v>23551.900390625</v>
      </c>
      <c r="D8498" s="3">
        <v>23596.599609375</v>
      </c>
      <c r="E8498" s="3">
        <v>23344.349609375</v>
      </c>
      <c r="F8498" s="3">
        <v>23431.5</v>
      </c>
    </row>
    <row r="8499" ht="12.75" customHeight="1">
      <c r="A8499" s="4">
        <v>45667.0</v>
      </c>
      <c r="B8499" s="2" t="s">
        <v>11</v>
      </c>
      <c r="C8499" s="3">
        <v>39550.25</v>
      </c>
      <c r="D8499" s="3">
        <v>39591.4609375</v>
      </c>
      <c r="E8499" s="3">
        <v>39166.05078125</v>
      </c>
      <c r="F8499" s="3">
        <v>39190.3984375</v>
      </c>
    </row>
    <row r="8500" ht="12.75" customHeight="1">
      <c r="A8500" s="4">
        <v>45667.0</v>
      </c>
      <c r="B8500" s="2" t="s">
        <v>6</v>
      </c>
      <c r="C8500" s="3">
        <v>5890.35009765625</v>
      </c>
      <c r="D8500" s="3">
        <v>5890.35009765625</v>
      </c>
      <c r="E8500" s="3">
        <v>5807.77978515625</v>
      </c>
      <c r="F8500" s="3">
        <v>5827.0400390625</v>
      </c>
    </row>
    <row r="8501" ht="12.75" customHeight="1">
      <c r="A8501" s="4">
        <v>45667.0</v>
      </c>
      <c r="B8501" s="2" t="s">
        <v>10</v>
      </c>
      <c r="C8501" s="3">
        <v>3211.70703125</v>
      </c>
      <c r="D8501" s="3">
        <v>3220.10693359375</v>
      </c>
      <c r="E8501" s="3">
        <v>3168.52392578125</v>
      </c>
      <c r="F8501" s="3">
        <v>3168.52392578125</v>
      </c>
    </row>
    <row r="8502" ht="12.75" customHeight="1">
      <c r="A8502" s="4">
        <v>45667.0</v>
      </c>
      <c r="B8502" s="2" t="s">
        <v>7</v>
      </c>
      <c r="C8502" s="3">
        <v>74.2900009155273</v>
      </c>
      <c r="D8502" s="3">
        <v>77.8600006103516</v>
      </c>
      <c r="E8502" s="3">
        <v>74.0199966430664</v>
      </c>
      <c r="F8502" s="3">
        <v>76.5699996948242</v>
      </c>
    </row>
    <row r="8503" ht="12.75" customHeight="1">
      <c r="A8503" s="4">
        <v>45670.0</v>
      </c>
      <c r="B8503" s="2" t="s">
        <v>8</v>
      </c>
      <c r="C8503" s="3">
        <v>20157.240234375</v>
      </c>
      <c r="D8503" s="3">
        <v>20176.109375</v>
      </c>
      <c r="E8503" s="3">
        <v>20025.279296875</v>
      </c>
      <c r="F8503" s="3">
        <v>20132.849609375</v>
      </c>
    </row>
    <row r="8504" ht="12.75" customHeight="1">
      <c r="A8504" s="4">
        <v>45670.0</v>
      </c>
      <c r="B8504" s="2" t="s">
        <v>9</v>
      </c>
      <c r="C8504" s="3">
        <v>23195.400390625</v>
      </c>
      <c r="D8504" s="3">
        <v>23340.94921875</v>
      </c>
      <c r="E8504" s="3">
        <v>23047.25</v>
      </c>
      <c r="F8504" s="3">
        <v>23085.94921875</v>
      </c>
    </row>
    <row r="8505" ht="12.75" customHeight="1">
      <c r="A8505" s="4">
        <v>45670.0</v>
      </c>
      <c r="B8505" s="2" t="s">
        <v>6</v>
      </c>
      <c r="C8505" s="3">
        <v>5782.02001953125</v>
      </c>
      <c r="D8505" s="3">
        <v>5838.60986328125</v>
      </c>
      <c r="E8505" s="3">
        <v>5773.31005859375</v>
      </c>
      <c r="F8505" s="3">
        <v>5836.22021484375</v>
      </c>
    </row>
    <row r="8506" ht="12.75" customHeight="1">
      <c r="A8506" s="4">
        <v>45670.0</v>
      </c>
      <c r="B8506" s="2" t="s">
        <v>10</v>
      </c>
      <c r="C8506" s="3">
        <v>3148.82592773438</v>
      </c>
      <c r="D8506" s="3">
        <v>3172.69995117188</v>
      </c>
      <c r="E8506" s="3">
        <v>3140.97802734375</v>
      </c>
      <c r="F8506" s="3">
        <v>3160.7548828125</v>
      </c>
    </row>
    <row r="8507" ht="12.75" customHeight="1">
      <c r="A8507" s="4">
        <v>45670.0</v>
      </c>
      <c r="B8507" s="2" t="s">
        <v>7</v>
      </c>
      <c r="C8507" s="3">
        <v>76.5400009155273</v>
      </c>
      <c r="D8507" s="3">
        <v>79.2699966430664</v>
      </c>
      <c r="E8507" s="3">
        <v>76.5400009155273</v>
      </c>
      <c r="F8507" s="3">
        <v>78.8199996948242</v>
      </c>
    </row>
    <row r="8508" ht="12.75" customHeight="1">
      <c r="A8508" s="4">
        <v>45671.0</v>
      </c>
      <c r="B8508" s="2" t="s">
        <v>8</v>
      </c>
      <c r="C8508" s="3">
        <v>20266.140625</v>
      </c>
      <c r="D8508" s="3">
        <v>20362.58984375</v>
      </c>
      <c r="E8508" s="3">
        <v>20234.259765625</v>
      </c>
      <c r="F8508" s="3">
        <v>20271.330078125</v>
      </c>
    </row>
    <row r="8509" ht="12.75" customHeight="1">
      <c r="A8509" s="4">
        <v>45671.0</v>
      </c>
      <c r="B8509" s="2" t="s">
        <v>9</v>
      </c>
      <c r="C8509" s="3">
        <v>23165.900390625</v>
      </c>
      <c r="D8509" s="3">
        <v>23264.94921875</v>
      </c>
      <c r="E8509" s="3">
        <v>23134.150390625</v>
      </c>
      <c r="F8509" s="3">
        <v>23176.05078125</v>
      </c>
    </row>
    <row r="8510" ht="12.75" customHeight="1">
      <c r="A8510" s="4">
        <v>45671.0</v>
      </c>
      <c r="B8510" s="2" t="s">
        <v>11</v>
      </c>
      <c r="C8510" s="3">
        <v>39010.9609375</v>
      </c>
      <c r="D8510" s="3">
        <v>39054.3515625</v>
      </c>
      <c r="E8510" s="3">
        <v>38305.91015625</v>
      </c>
      <c r="F8510" s="3">
        <v>38474.30078125</v>
      </c>
    </row>
    <row r="8511" ht="12.75" customHeight="1">
      <c r="A8511" s="4">
        <v>45671.0</v>
      </c>
      <c r="B8511" s="2" t="s">
        <v>6</v>
      </c>
      <c r="C8511" s="3">
        <v>5859.27001953125</v>
      </c>
      <c r="D8511" s="3">
        <v>5871.919921875</v>
      </c>
      <c r="E8511" s="3">
        <v>5805.419921875</v>
      </c>
      <c r="F8511" s="3">
        <v>5842.91015625</v>
      </c>
    </row>
    <row r="8512" ht="12.75" customHeight="1">
      <c r="A8512" s="4">
        <v>45671.0</v>
      </c>
      <c r="B8512" s="2" t="s">
        <v>10</v>
      </c>
      <c r="C8512" s="3">
        <v>3165.16088867188</v>
      </c>
      <c r="D8512" s="3">
        <v>3245.21997070313</v>
      </c>
      <c r="E8512" s="3">
        <v>3159.43188476563</v>
      </c>
      <c r="F8512" s="3">
        <v>3240.93994140625</v>
      </c>
    </row>
    <row r="8513" ht="12.75" customHeight="1">
      <c r="A8513" s="4">
        <v>45671.0</v>
      </c>
      <c r="B8513" s="2" t="s">
        <v>7</v>
      </c>
      <c r="C8513" s="3">
        <v>78.8199996948242</v>
      </c>
      <c r="D8513" s="3">
        <v>79.0899963378906</v>
      </c>
      <c r="E8513" s="3">
        <v>77.4100036621094</v>
      </c>
      <c r="F8513" s="3">
        <v>77.5</v>
      </c>
    </row>
    <row r="8514" ht="12.75" customHeight="1">
      <c r="A8514" s="4">
        <v>45672.0</v>
      </c>
      <c r="B8514" s="2" t="s">
        <v>8</v>
      </c>
      <c r="C8514" s="3">
        <v>20305.240234375</v>
      </c>
      <c r="D8514" s="3">
        <v>20629.76953125</v>
      </c>
      <c r="E8514" s="3">
        <v>20290.619140625</v>
      </c>
      <c r="F8514" s="3">
        <v>20574.6796875</v>
      </c>
    </row>
    <row r="8515" ht="12.75" customHeight="1">
      <c r="A8515" s="4">
        <v>45672.0</v>
      </c>
      <c r="B8515" s="2" t="s">
        <v>9</v>
      </c>
      <c r="C8515" s="3">
        <v>23250.44921875</v>
      </c>
      <c r="D8515" s="3">
        <v>23293.650390625</v>
      </c>
      <c r="E8515" s="3">
        <v>23146.44921875</v>
      </c>
      <c r="F8515" s="3">
        <v>23213.19921875</v>
      </c>
    </row>
    <row r="8516" ht="12.75" customHeight="1">
      <c r="A8516" s="4">
        <v>45672.0</v>
      </c>
      <c r="B8516" s="2" t="s">
        <v>11</v>
      </c>
      <c r="C8516" s="3">
        <v>38721.609375</v>
      </c>
      <c r="D8516" s="3">
        <v>38774.98828125</v>
      </c>
      <c r="E8516" s="3">
        <v>38316.01171875</v>
      </c>
      <c r="F8516" s="3">
        <v>38444.578125</v>
      </c>
    </row>
    <row r="8517" ht="12.75" customHeight="1">
      <c r="A8517" s="4">
        <v>45672.0</v>
      </c>
      <c r="B8517" s="2" t="s">
        <v>6</v>
      </c>
      <c r="C8517" s="3">
        <v>5905.2099609375</v>
      </c>
      <c r="D8517" s="3">
        <v>5960.60986328125</v>
      </c>
      <c r="E8517" s="3">
        <v>5905.2099609375</v>
      </c>
      <c r="F8517" s="3">
        <v>5949.91015625</v>
      </c>
    </row>
    <row r="8518" ht="12.75" customHeight="1">
      <c r="A8518" s="4">
        <v>45672.0</v>
      </c>
      <c r="B8518" s="2" t="s">
        <v>10</v>
      </c>
      <c r="C8518" s="3">
        <v>3234.71508789063</v>
      </c>
      <c r="D8518" s="3">
        <v>3245.90405273438</v>
      </c>
      <c r="E8518" s="3">
        <v>3222.23608398438</v>
      </c>
      <c r="F8518" s="3">
        <v>3227.11694335938</v>
      </c>
    </row>
    <row r="8519" ht="12.75" customHeight="1">
      <c r="A8519" s="4">
        <v>45672.0</v>
      </c>
      <c r="B8519" s="2" t="s">
        <v>7</v>
      </c>
      <c r="C8519" s="3">
        <v>78.0299987792969</v>
      </c>
      <c r="D8519" s="3">
        <v>80.7699966430664</v>
      </c>
      <c r="E8519" s="3">
        <v>77.2399978637695</v>
      </c>
      <c r="F8519" s="3">
        <v>80.0400009155273</v>
      </c>
    </row>
    <row r="8520" ht="12.75" customHeight="1">
      <c r="A8520" s="4">
        <v>45673.0</v>
      </c>
      <c r="B8520" s="2" t="s">
        <v>8</v>
      </c>
      <c r="C8520" s="3">
        <v>20665.609375</v>
      </c>
      <c r="D8520" s="3">
        <v>20675.080078125</v>
      </c>
      <c r="E8520" s="3">
        <v>20580.08984375</v>
      </c>
      <c r="F8520" s="3">
        <v>20655.390625</v>
      </c>
    </row>
    <row r="8521" ht="12.75" customHeight="1">
      <c r="A8521" s="4">
        <v>45673.0</v>
      </c>
      <c r="B8521" s="2" t="s">
        <v>9</v>
      </c>
      <c r="C8521" s="3">
        <v>23377.25</v>
      </c>
      <c r="D8521" s="3">
        <v>23391.650390625</v>
      </c>
      <c r="E8521" s="3">
        <v>23272.05078125</v>
      </c>
      <c r="F8521" s="3">
        <v>23311.80078125</v>
      </c>
    </row>
    <row r="8522" ht="12.75" customHeight="1">
      <c r="A8522" s="4">
        <v>45673.0</v>
      </c>
      <c r="B8522" s="2" t="s">
        <v>11</v>
      </c>
      <c r="C8522" s="3">
        <v>38732.6484375</v>
      </c>
      <c r="D8522" s="3">
        <v>38932.5390625</v>
      </c>
      <c r="E8522" s="3">
        <v>38426.19921875</v>
      </c>
      <c r="F8522" s="3">
        <v>38572.6015625</v>
      </c>
    </row>
    <row r="8523" ht="12.75" customHeight="1">
      <c r="A8523" s="4">
        <v>45673.0</v>
      </c>
      <c r="B8523" s="2" t="s">
        <v>6</v>
      </c>
      <c r="C8523" s="3">
        <v>5963.60986328125</v>
      </c>
      <c r="D8523" s="3">
        <v>5964.68994140625</v>
      </c>
      <c r="E8523" s="3">
        <v>5930.72021484375</v>
      </c>
      <c r="F8523" s="3">
        <v>5937.33984375</v>
      </c>
    </row>
    <row r="8524" ht="12.75" customHeight="1">
      <c r="A8524" s="4">
        <v>45673.0</v>
      </c>
      <c r="B8524" s="2" t="s">
        <v>10</v>
      </c>
      <c r="C8524" s="3">
        <v>3239.02587890625</v>
      </c>
      <c r="D8524" s="3">
        <v>3265.28198242188</v>
      </c>
      <c r="E8524" s="3">
        <v>3217.09692382813</v>
      </c>
      <c r="F8524" s="3">
        <v>3236.03198242188</v>
      </c>
    </row>
    <row r="8525" ht="12.75" customHeight="1">
      <c r="A8525" s="4">
        <v>45673.0</v>
      </c>
      <c r="B8525" s="2" t="s">
        <v>7</v>
      </c>
      <c r="C8525" s="3">
        <v>80.4000015258789</v>
      </c>
      <c r="D8525" s="3">
        <v>80.5899963378906</v>
      </c>
      <c r="E8525" s="3">
        <v>77.870002746582</v>
      </c>
      <c r="F8525" s="3">
        <v>78.6800003051758</v>
      </c>
    </row>
    <row r="8526" ht="12.75" customHeight="1">
      <c r="A8526" s="4">
        <v>45674.0</v>
      </c>
      <c r="B8526" s="2" t="s">
        <v>8</v>
      </c>
      <c r="C8526" s="3">
        <v>20732.0390625</v>
      </c>
      <c r="D8526" s="3">
        <v>20924.5</v>
      </c>
      <c r="E8526" s="3">
        <v>20716.380859375</v>
      </c>
      <c r="F8526" s="3">
        <v>20903.390625</v>
      </c>
    </row>
    <row r="8527" ht="12.75" customHeight="1">
      <c r="A8527" s="4">
        <v>45674.0</v>
      </c>
      <c r="B8527" s="2" t="s">
        <v>9</v>
      </c>
      <c r="C8527" s="3">
        <v>23277.099609375</v>
      </c>
      <c r="D8527" s="3">
        <v>23292.099609375</v>
      </c>
      <c r="E8527" s="3">
        <v>23100.349609375</v>
      </c>
      <c r="F8527" s="3">
        <v>23203.19921875</v>
      </c>
    </row>
    <row r="8528" ht="12.75" customHeight="1">
      <c r="A8528" s="4">
        <v>45674.0</v>
      </c>
      <c r="B8528" s="2" t="s">
        <v>11</v>
      </c>
      <c r="C8528" s="3">
        <v>38454.1015625</v>
      </c>
      <c r="D8528" s="3">
        <v>38503.94140625</v>
      </c>
      <c r="E8528" s="3">
        <v>38055.6796875</v>
      </c>
      <c r="F8528" s="3">
        <v>38451.4609375</v>
      </c>
    </row>
    <row r="8529" ht="12.75" customHeight="1">
      <c r="A8529" s="4">
        <v>45674.0</v>
      </c>
      <c r="B8529" s="2" t="s">
        <v>6</v>
      </c>
      <c r="C8529" s="3">
        <v>5995.39990234375</v>
      </c>
      <c r="D8529" s="3">
        <v>6014.9599609375</v>
      </c>
      <c r="E8529" s="3">
        <v>5978.43994140625</v>
      </c>
      <c r="F8529" s="3">
        <v>5996.66015625</v>
      </c>
    </row>
    <row r="8530" ht="12.75" customHeight="1">
      <c r="A8530" s="4">
        <v>45674.0</v>
      </c>
      <c r="B8530" s="2" t="s">
        <v>10</v>
      </c>
      <c r="C8530" s="3">
        <v>3226.76196289063</v>
      </c>
      <c r="D8530" s="3">
        <v>3256.50708007813</v>
      </c>
      <c r="E8530" s="3">
        <v>3219.77294921875</v>
      </c>
      <c r="F8530" s="3">
        <v>3241.82104492188</v>
      </c>
    </row>
    <row r="8531" ht="12.75" customHeight="1">
      <c r="A8531" s="4">
        <v>45674.0</v>
      </c>
      <c r="B8531" s="2" t="s">
        <v>7</v>
      </c>
      <c r="C8531" s="3">
        <v>78.75</v>
      </c>
      <c r="D8531" s="3">
        <v>79.4400024414063</v>
      </c>
      <c r="E8531" s="3">
        <v>77.7600021362305</v>
      </c>
      <c r="F8531" s="3">
        <v>77.879997253418</v>
      </c>
    </row>
    <row r="8532" ht="12.75" customHeight="1">
      <c r="A8532" s="4">
        <v>45677.0</v>
      </c>
      <c r="B8532" s="2" t="s">
        <v>8</v>
      </c>
      <c r="C8532" s="3">
        <v>20900.6796875</v>
      </c>
      <c r="D8532" s="3">
        <v>21054.599609375</v>
      </c>
      <c r="E8532" s="3">
        <v>20880.5703125</v>
      </c>
      <c r="F8532" s="3">
        <v>20990.310546875</v>
      </c>
    </row>
    <row r="8533" ht="12.75" customHeight="1">
      <c r="A8533" s="4">
        <v>45677.0</v>
      </c>
      <c r="B8533" s="2" t="s">
        <v>9</v>
      </c>
      <c r="C8533" s="3">
        <v>23290.400390625</v>
      </c>
      <c r="D8533" s="3">
        <v>23391.099609375</v>
      </c>
      <c r="E8533" s="3">
        <v>23170.650390625</v>
      </c>
      <c r="F8533" s="3">
        <v>23344.75</v>
      </c>
    </row>
    <row r="8534" ht="12.75" customHeight="1">
      <c r="A8534" s="4">
        <v>45677.0</v>
      </c>
      <c r="B8534" s="2" t="s">
        <v>11</v>
      </c>
      <c r="C8534" s="3">
        <v>38671.76953125</v>
      </c>
      <c r="D8534" s="3">
        <v>39032.9296875</v>
      </c>
      <c r="E8534" s="3">
        <v>38671.76953125</v>
      </c>
      <c r="F8534" s="3">
        <v>38902.5</v>
      </c>
    </row>
    <row r="8535" ht="12.75" customHeight="1">
      <c r="A8535" s="4">
        <v>45677.0</v>
      </c>
      <c r="B8535" s="2" t="s">
        <v>10</v>
      </c>
      <c r="C8535" s="3">
        <v>3256.14892578125</v>
      </c>
      <c r="D8535" s="3">
        <v>3268.26293945313</v>
      </c>
      <c r="E8535" s="3">
        <v>3238.12109375</v>
      </c>
      <c r="F8535" s="3">
        <v>3244.3779296875</v>
      </c>
    </row>
    <row r="8536" ht="12.75" customHeight="1">
      <c r="A8536" s="4">
        <v>45678.0</v>
      </c>
      <c r="B8536" s="2" t="s">
        <v>8</v>
      </c>
      <c r="C8536" s="3">
        <v>20925.75</v>
      </c>
      <c r="D8536" s="3">
        <v>21045.669921875</v>
      </c>
      <c r="E8536" s="3">
        <v>20922.80078125</v>
      </c>
      <c r="F8536" s="3">
        <v>21042.0</v>
      </c>
    </row>
    <row r="8537" ht="12.75" customHeight="1">
      <c r="A8537" s="4">
        <v>45678.0</v>
      </c>
      <c r="B8537" s="2" t="s">
        <v>9</v>
      </c>
      <c r="C8537" s="3">
        <v>23421.650390625</v>
      </c>
      <c r="D8537" s="3">
        <v>23426.30078125</v>
      </c>
      <c r="E8537" s="3">
        <v>22976.849609375</v>
      </c>
      <c r="F8537" s="3">
        <v>23024.650390625</v>
      </c>
    </row>
    <row r="8538" ht="12.75" customHeight="1">
      <c r="A8538" s="4">
        <v>45678.0</v>
      </c>
      <c r="B8538" s="2" t="s">
        <v>11</v>
      </c>
      <c r="C8538" s="3">
        <v>39163.53125</v>
      </c>
      <c r="D8538" s="3">
        <v>39238.2109375</v>
      </c>
      <c r="E8538" s="3">
        <v>38643.83984375</v>
      </c>
      <c r="F8538" s="3">
        <v>39027.98046875</v>
      </c>
    </row>
    <row r="8539" ht="12.75" customHeight="1">
      <c r="A8539" s="4">
        <v>45678.0</v>
      </c>
      <c r="B8539" s="2" t="s">
        <v>6</v>
      </c>
      <c r="C8539" s="3">
        <v>6014.1201171875</v>
      </c>
      <c r="D8539" s="3">
        <v>6051.509765625</v>
      </c>
      <c r="E8539" s="3">
        <v>6006.8798828125</v>
      </c>
      <c r="F8539" s="3">
        <v>6049.240234375</v>
      </c>
    </row>
    <row r="8540" ht="12.75" customHeight="1">
      <c r="A8540" s="4">
        <v>45678.0</v>
      </c>
      <c r="B8540" s="2" t="s">
        <v>10</v>
      </c>
      <c r="C8540" s="3">
        <v>3256.8330078125</v>
      </c>
      <c r="D8540" s="3">
        <v>3258.61010742188</v>
      </c>
      <c r="E8540" s="3">
        <v>3229.06909179688</v>
      </c>
      <c r="F8540" s="3">
        <v>3242.623046875</v>
      </c>
    </row>
    <row r="8541" ht="12.75" customHeight="1">
      <c r="A8541" s="4">
        <v>45678.0</v>
      </c>
      <c r="B8541" s="2" t="s">
        <v>7</v>
      </c>
      <c r="C8541" s="3">
        <v>78.1900024414063</v>
      </c>
      <c r="D8541" s="3">
        <v>78.4700012207031</v>
      </c>
      <c r="E8541" s="3">
        <v>75.4899978637695</v>
      </c>
      <c r="F8541" s="3">
        <v>75.8899993896484</v>
      </c>
    </row>
    <row r="8542" ht="12.75" customHeight="1">
      <c r="A8542" s="4">
        <v>45679.0</v>
      </c>
      <c r="B8542" s="2" t="s">
        <v>8</v>
      </c>
      <c r="C8542" s="3">
        <v>21169.609375</v>
      </c>
      <c r="D8542" s="3">
        <v>21330.869140625</v>
      </c>
      <c r="E8542" s="3">
        <v>21162.310546875</v>
      </c>
      <c r="F8542" s="3">
        <v>21254.26953125</v>
      </c>
    </row>
    <row r="8543" ht="12.75" customHeight="1">
      <c r="A8543" s="4">
        <v>45679.0</v>
      </c>
      <c r="B8543" s="2" t="s">
        <v>9</v>
      </c>
      <c r="C8543" s="3">
        <v>23099.150390625</v>
      </c>
      <c r="D8543" s="3">
        <v>23169.55078125</v>
      </c>
      <c r="E8543" s="3">
        <v>22981.30078125</v>
      </c>
      <c r="F8543" s="3">
        <v>23155.349609375</v>
      </c>
    </row>
    <row r="8544" ht="12.75" customHeight="1">
      <c r="A8544" s="4">
        <v>45679.0</v>
      </c>
      <c r="B8544" s="2" t="s">
        <v>11</v>
      </c>
      <c r="C8544" s="3">
        <v>39355.21875</v>
      </c>
      <c r="D8544" s="3">
        <v>39694.5703125</v>
      </c>
      <c r="E8544" s="3">
        <v>39332.62890625</v>
      </c>
      <c r="F8544" s="3">
        <v>39646.25</v>
      </c>
    </row>
    <row r="8545" ht="12.75" customHeight="1">
      <c r="A8545" s="4">
        <v>45679.0</v>
      </c>
      <c r="B8545" s="2" t="s">
        <v>6</v>
      </c>
      <c r="C8545" s="3">
        <v>6081.39013671875</v>
      </c>
      <c r="D8545" s="3">
        <v>6100.81005859375</v>
      </c>
      <c r="E8545" s="3">
        <v>6076.1298828125</v>
      </c>
      <c r="F8545" s="3">
        <v>6086.3701171875</v>
      </c>
    </row>
    <row r="8546" ht="12.75" customHeight="1">
      <c r="A8546" s="4">
        <v>45679.0</v>
      </c>
      <c r="B8546" s="2" t="s">
        <v>10</v>
      </c>
      <c r="C8546" s="3">
        <v>3235.49291992188</v>
      </c>
      <c r="D8546" s="3">
        <v>3235.5009765625</v>
      </c>
      <c r="E8546" s="3">
        <v>3203.3798828125</v>
      </c>
      <c r="F8546" s="3">
        <v>3213.6240234375</v>
      </c>
    </row>
    <row r="8547" ht="12.75" customHeight="1">
      <c r="A8547" s="4">
        <v>45679.0</v>
      </c>
      <c r="B8547" s="2" t="s">
        <v>7</v>
      </c>
      <c r="C8547" s="3">
        <v>75.879997253418</v>
      </c>
      <c r="D8547" s="3">
        <v>76.4499969482422</v>
      </c>
      <c r="E8547" s="3">
        <v>75.2799987792969</v>
      </c>
      <c r="F8547" s="3">
        <v>75.4400024414063</v>
      </c>
    </row>
    <row r="8548" ht="12.75" customHeight="1">
      <c r="A8548" s="4">
        <v>45680.0</v>
      </c>
      <c r="B8548" s="2" t="s">
        <v>8</v>
      </c>
      <c r="C8548" s="3">
        <v>21277.580078125</v>
      </c>
      <c r="D8548" s="3">
        <v>21423.01953125</v>
      </c>
      <c r="E8548" s="3">
        <v>21254.080078125</v>
      </c>
      <c r="F8548" s="3">
        <v>21411.529296875</v>
      </c>
    </row>
    <row r="8549" ht="12.75" customHeight="1">
      <c r="A8549" s="4">
        <v>45680.0</v>
      </c>
      <c r="B8549" s="2" t="s">
        <v>9</v>
      </c>
      <c r="C8549" s="3">
        <v>23128.30078125</v>
      </c>
      <c r="D8549" s="3">
        <v>23270.80078125</v>
      </c>
      <c r="E8549" s="3">
        <v>23090.650390625</v>
      </c>
      <c r="F8549" s="3">
        <v>23205.349609375</v>
      </c>
    </row>
    <row r="8550" ht="12.75" customHeight="1">
      <c r="A8550" s="4">
        <v>45680.0</v>
      </c>
      <c r="B8550" s="2" t="s">
        <v>11</v>
      </c>
      <c r="C8550" s="3">
        <v>39810.05859375</v>
      </c>
      <c r="D8550" s="3">
        <v>40036.0703125</v>
      </c>
      <c r="E8550" s="3">
        <v>39677.21875</v>
      </c>
      <c r="F8550" s="3">
        <v>39958.87109375</v>
      </c>
    </row>
    <row r="8551" ht="12.75" customHeight="1">
      <c r="A8551" s="4">
        <v>45680.0</v>
      </c>
      <c r="B8551" s="2" t="s">
        <v>6</v>
      </c>
      <c r="C8551" s="3">
        <v>6076.31982421875</v>
      </c>
      <c r="D8551" s="3">
        <v>6118.72998046875</v>
      </c>
      <c r="E8551" s="3">
        <v>6074.669921875</v>
      </c>
      <c r="F8551" s="3">
        <v>6118.7099609375</v>
      </c>
    </row>
    <row r="8552" ht="12.75" customHeight="1">
      <c r="A8552" s="4">
        <v>45680.0</v>
      </c>
      <c r="B8552" s="2" t="s">
        <v>10</v>
      </c>
      <c r="C8552" s="3">
        <v>3237.59912109375</v>
      </c>
      <c r="D8552" s="3">
        <v>3273.52001953125</v>
      </c>
      <c r="E8552" s="3">
        <v>3229.57202148438</v>
      </c>
      <c r="F8552" s="3">
        <v>3230.1640625</v>
      </c>
    </row>
    <row r="8553" ht="12.75" customHeight="1">
      <c r="A8553" s="4">
        <v>45680.0</v>
      </c>
      <c r="B8553" s="2" t="s">
        <v>7</v>
      </c>
      <c r="C8553" s="3">
        <v>75.3899993896484</v>
      </c>
      <c r="D8553" s="3">
        <v>76.0</v>
      </c>
      <c r="E8553" s="3">
        <v>74.1399993896484</v>
      </c>
      <c r="F8553" s="3">
        <v>74.620002746582</v>
      </c>
    </row>
    <row r="8554" ht="12.75" customHeight="1">
      <c r="A8554" s="4">
        <v>45681.0</v>
      </c>
      <c r="B8554" s="2" t="s">
        <v>8</v>
      </c>
      <c r="C8554" s="3">
        <v>21463.150390625</v>
      </c>
      <c r="D8554" s="3">
        <v>21520.5</v>
      </c>
      <c r="E8554" s="3">
        <v>21353.009765625</v>
      </c>
      <c r="F8554" s="3">
        <v>21394.9296875</v>
      </c>
    </row>
    <row r="8555" ht="12.75" customHeight="1">
      <c r="A8555" s="4">
        <v>45681.0</v>
      </c>
      <c r="B8555" s="2" t="s">
        <v>9</v>
      </c>
      <c r="C8555" s="3">
        <v>23183.900390625</v>
      </c>
      <c r="D8555" s="3">
        <v>23347.30078125</v>
      </c>
      <c r="E8555" s="3">
        <v>23050.0</v>
      </c>
      <c r="F8555" s="3">
        <v>23092.19921875</v>
      </c>
    </row>
    <row r="8556" ht="12.75" customHeight="1">
      <c r="A8556" s="4">
        <v>45681.0</v>
      </c>
      <c r="B8556" s="2" t="s">
        <v>11</v>
      </c>
      <c r="C8556" s="3">
        <v>40060.48828125</v>
      </c>
      <c r="D8556" s="3">
        <v>40279.7890625</v>
      </c>
      <c r="E8556" s="3">
        <v>39806.69140625</v>
      </c>
      <c r="F8556" s="3">
        <v>39931.98046875</v>
      </c>
    </row>
    <row r="8557" ht="12.75" customHeight="1">
      <c r="A8557" s="4">
        <v>45681.0</v>
      </c>
      <c r="B8557" s="2" t="s">
        <v>6</v>
      </c>
      <c r="C8557" s="3">
        <v>6121.43017578125</v>
      </c>
      <c r="D8557" s="3">
        <v>6128.18017578125</v>
      </c>
      <c r="E8557" s="3">
        <v>6088.740234375</v>
      </c>
      <c r="F8557" s="3">
        <v>6101.240234375</v>
      </c>
    </row>
    <row r="8558" ht="12.75" customHeight="1">
      <c r="A8558" s="4">
        <v>45681.0</v>
      </c>
      <c r="B8558" s="2" t="s">
        <v>10</v>
      </c>
      <c r="C8558" s="3">
        <v>3222.876953125</v>
      </c>
      <c r="D8558" s="3">
        <v>3260.01098632813</v>
      </c>
      <c r="E8558" s="3">
        <v>3221.7119140625</v>
      </c>
      <c r="F8558" s="3">
        <v>3252.6259765625</v>
      </c>
    </row>
    <row r="8559" ht="12.75" customHeight="1">
      <c r="A8559" s="4">
        <v>45681.0</v>
      </c>
      <c r="B8559" s="2" t="s">
        <v>7</v>
      </c>
      <c r="C8559" s="3">
        <v>74.3000030517578</v>
      </c>
      <c r="D8559" s="3">
        <v>75.2099990844727</v>
      </c>
      <c r="E8559" s="3">
        <v>74.0100021362305</v>
      </c>
      <c r="F8559" s="3">
        <v>74.6600036621094</v>
      </c>
    </row>
    <row r="8560" ht="12.75" customHeight="1">
      <c r="A8560" s="4">
        <v>45684.0</v>
      </c>
      <c r="B8560" s="2" t="s">
        <v>8</v>
      </c>
      <c r="C8560" s="3">
        <v>21201.990234375</v>
      </c>
      <c r="D8560" s="3">
        <v>21344.98046875</v>
      </c>
      <c r="E8560" s="3">
        <v>21081.609375</v>
      </c>
      <c r="F8560" s="3">
        <v>21282.1796875</v>
      </c>
    </row>
    <row r="8561" ht="12.75" customHeight="1">
      <c r="A8561" s="4">
        <v>45684.0</v>
      </c>
      <c r="B8561" s="2" t="s">
        <v>9</v>
      </c>
      <c r="C8561" s="3">
        <v>22940.150390625</v>
      </c>
      <c r="D8561" s="3">
        <v>23007.44921875</v>
      </c>
      <c r="E8561" s="3">
        <v>22786.900390625</v>
      </c>
      <c r="F8561" s="3">
        <v>22829.150390625</v>
      </c>
    </row>
    <row r="8562" ht="12.75" customHeight="1">
      <c r="A8562" s="4">
        <v>45684.0</v>
      </c>
      <c r="B8562" s="2" t="s">
        <v>11</v>
      </c>
      <c r="C8562" s="3">
        <v>40127.73828125</v>
      </c>
      <c r="D8562" s="3">
        <v>40255.6796875</v>
      </c>
      <c r="E8562" s="3">
        <v>39520.7890625</v>
      </c>
      <c r="F8562" s="3">
        <v>39565.80078125</v>
      </c>
    </row>
    <row r="8563" ht="12.75" customHeight="1">
      <c r="A8563" s="4">
        <v>45684.0</v>
      </c>
      <c r="B8563" s="2" t="s">
        <v>6</v>
      </c>
      <c r="C8563" s="3">
        <v>5969.0400390625</v>
      </c>
      <c r="D8563" s="3">
        <v>6017.169921875</v>
      </c>
      <c r="E8563" s="3">
        <v>5962.919921875</v>
      </c>
      <c r="F8563" s="3">
        <v>6012.27978515625</v>
      </c>
    </row>
    <row r="8564" ht="12.75" customHeight="1">
      <c r="A8564" s="4">
        <v>45684.0</v>
      </c>
      <c r="B8564" s="2" t="s">
        <v>10</v>
      </c>
      <c r="C8564" s="3">
        <v>3256.61401367188</v>
      </c>
      <c r="D8564" s="3">
        <v>3274.39208984375</v>
      </c>
      <c r="E8564" s="3">
        <v>3250.60107421875</v>
      </c>
      <c r="F8564" s="3">
        <v>3250.60107421875</v>
      </c>
    </row>
    <row r="8565" ht="12.75" customHeight="1">
      <c r="A8565" s="4">
        <v>45684.0</v>
      </c>
      <c r="B8565" s="2" t="s">
        <v>7</v>
      </c>
      <c r="C8565" s="3">
        <v>74.5400009155273</v>
      </c>
      <c r="D8565" s="3">
        <v>75.1500015258789</v>
      </c>
      <c r="E8565" s="3">
        <v>72.379997253418</v>
      </c>
      <c r="F8565" s="3">
        <v>73.1699981689453</v>
      </c>
    </row>
    <row r="8566" ht="12.75" customHeight="1">
      <c r="A8566" s="4">
        <v>45685.0</v>
      </c>
      <c r="B8566" s="2" t="s">
        <v>8</v>
      </c>
      <c r="C8566" s="3">
        <v>21374.2890625</v>
      </c>
      <c r="D8566" s="3">
        <v>21475.900390625</v>
      </c>
      <c r="E8566" s="3">
        <v>21296.330078125</v>
      </c>
      <c r="F8566" s="3">
        <v>21430.580078125</v>
      </c>
    </row>
    <row r="8567" ht="12.75" customHeight="1">
      <c r="A8567" s="4">
        <v>45685.0</v>
      </c>
      <c r="B8567" s="2" t="s">
        <v>9</v>
      </c>
      <c r="C8567" s="3">
        <v>22960.44921875</v>
      </c>
      <c r="D8567" s="3">
        <v>23137.94921875</v>
      </c>
      <c r="E8567" s="3">
        <v>22857.650390625</v>
      </c>
      <c r="F8567" s="3">
        <v>22957.25</v>
      </c>
    </row>
    <row r="8568" ht="12.75" customHeight="1">
      <c r="A8568" s="4">
        <v>45685.0</v>
      </c>
      <c r="B8568" s="2" t="s">
        <v>11</v>
      </c>
      <c r="C8568" s="3">
        <v>39400.01953125</v>
      </c>
      <c r="D8568" s="3">
        <v>39448.55078125</v>
      </c>
      <c r="E8568" s="3">
        <v>38886.05078125</v>
      </c>
      <c r="F8568" s="3">
        <v>39016.87109375</v>
      </c>
    </row>
    <row r="8569" ht="12.75" customHeight="1">
      <c r="A8569" s="4">
        <v>45685.0</v>
      </c>
      <c r="B8569" s="2" t="s">
        <v>6</v>
      </c>
      <c r="C8569" s="3">
        <v>6026.97021484375</v>
      </c>
      <c r="D8569" s="3">
        <v>6074.5400390625</v>
      </c>
      <c r="E8569" s="3">
        <v>5994.6298828125</v>
      </c>
      <c r="F8569" s="3">
        <v>6067.7001953125</v>
      </c>
    </row>
    <row r="8570" ht="12.75" customHeight="1">
      <c r="A8570" s="4">
        <v>45685.0</v>
      </c>
      <c r="B8570" s="2" t="s">
        <v>7</v>
      </c>
      <c r="C8570" s="3">
        <v>73.1500015258789</v>
      </c>
      <c r="D8570" s="3">
        <v>74.3099975585938</v>
      </c>
      <c r="E8570" s="3">
        <v>72.9300003051758</v>
      </c>
      <c r="F8570" s="3">
        <v>73.7699966430664</v>
      </c>
    </row>
    <row r="8571" ht="12.75" customHeight="1">
      <c r="A8571" s="4">
        <v>45686.0</v>
      </c>
      <c r="B8571" s="2" t="s">
        <v>8</v>
      </c>
      <c r="C8571" s="3">
        <v>21511.470703125</v>
      </c>
      <c r="D8571" s="3">
        <v>21671.58984375</v>
      </c>
      <c r="E8571" s="3">
        <v>21475.640625</v>
      </c>
      <c r="F8571" s="3">
        <v>21637.529296875</v>
      </c>
    </row>
    <row r="8572" ht="12.75" customHeight="1">
      <c r="A8572" s="4">
        <v>45686.0</v>
      </c>
      <c r="B8572" s="2" t="s">
        <v>9</v>
      </c>
      <c r="C8572" s="3">
        <v>23026.75</v>
      </c>
      <c r="D8572" s="3">
        <v>23183.349609375</v>
      </c>
      <c r="E8572" s="3">
        <v>22976.5</v>
      </c>
      <c r="F8572" s="3">
        <v>23163.099609375</v>
      </c>
    </row>
    <row r="8573" ht="12.75" customHeight="1">
      <c r="A8573" s="4">
        <v>45686.0</v>
      </c>
      <c r="B8573" s="2" t="s">
        <v>11</v>
      </c>
      <c r="C8573" s="3">
        <v>39273.80078125</v>
      </c>
      <c r="D8573" s="3">
        <v>39448.23828125</v>
      </c>
      <c r="E8573" s="3">
        <v>39129.140625</v>
      </c>
      <c r="F8573" s="3">
        <v>39414.78125</v>
      </c>
    </row>
    <row r="8574" ht="12.75" customHeight="1">
      <c r="A8574" s="4">
        <v>45686.0</v>
      </c>
      <c r="B8574" s="2" t="s">
        <v>6</v>
      </c>
      <c r="C8574" s="3">
        <v>6057.7001953125</v>
      </c>
      <c r="D8574" s="3">
        <v>6062.830078125</v>
      </c>
      <c r="E8574" s="3">
        <v>6012.9599609375</v>
      </c>
      <c r="F8574" s="3">
        <v>6039.31005859375</v>
      </c>
    </row>
    <row r="8575" ht="12.75" customHeight="1">
      <c r="A8575" s="4">
        <v>45686.0</v>
      </c>
      <c r="B8575" s="2" t="s">
        <v>7</v>
      </c>
      <c r="C8575" s="3">
        <v>73.9499969482422</v>
      </c>
      <c r="D8575" s="3">
        <v>74.0800018310547</v>
      </c>
      <c r="E8575" s="3">
        <v>72.3300018310547</v>
      </c>
      <c r="F8575" s="3">
        <v>72.620002746582</v>
      </c>
    </row>
    <row r="8576" ht="12.75" customHeight="1">
      <c r="A8576" s="4">
        <v>45687.0</v>
      </c>
      <c r="B8576" s="2" t="s">
        <v>8</v>
      </c>
      <c r="C8576" s="3">
        <v>21676.220703125</v>
      </c>
      <c r="D8576" s="3">
        <v>21732.05078125</v>
      </c>
      <c r="E8576" s="3">
        <v>21650.779296875</v>
      </c>
      <c r="F8576" s="3">
        <v>21727.19921875</v>
      </c>
    </row>
    <row r="8577" ht="12.75" customHeight="1">
      <c r="A8577" s="4">
        <v>45687.0</v>
      </c>
      <c r="B8577" s="2" t="s">
        <v>9</v>
      </c>
      <c r="C8577" s="3">
        <v>23169.5</v>
      </c>
      <c r="D8577" s="3">
        <v>23322.05078125</v>
      </c>
      <c r="E8577" s="3">
        <v>23139.19921875</v>
      </c>
      <c r="F8577" s="3">
        <v>23249.5</v>
      </c>
    </row>
    <row r="8578" ht="12.75" customHeight="1">
      <c r="A8578" s="4">
        <v>45687.0</v>
      </c>
      <c r="B8578" s="2" t="s">
        <v>11</v>
      </c>
      <c r="C8578" s="3">
        <v>39302.8515625</v>
      </c>
      <c r="D8578" s="3">
        <v>39600.9296875</v>
      </c>
      <c r="E8578" s="3">
        <v>39221.359375</v>
      </c>
      <c r="F8578" s="3">
        <v>39513.96875</v>
      </c>
    </row>
    <row r="8579" ht="12.75" customHeight="1">
      <c r="A8579" s="4">
        <v>45687.0</v>
      </c>
      <c r="B8579" s="2" t="s">
        <v>6</v>
      </c>
      <c r="C8579" s="3">
        <v>6050.75</v>
      </c>
      <c r="D8579" s="3">
        <v>6086.64013671875</v>
      </c>
      <c r="E8579" s="3">
        <v>6027.4599609375</v>
      </c>
      <c r="F8579" s="3">
        <v>6071.169921875</v>
      </c>
    </row>
    <row r="8580" ht="12.75" customHeight="1">
      <c r="A8580" s="4">
        <v>45687.0</v>
      </c>
      <c r="B8580" s="2" t="s">
        <v>7</v>
      </c>
      <c r="C8580" s="3">
        <v>73.0</v>
      </c>
      <c r="D8580" s="3">
        <v>73.8399963378906</v>
      </c>
      <c r="E8580" s="3">
        <v>72.0199966430664</v>
      </c>
      <c r="F8580" s="3">
        <v>72.7300033569336</v>
      </c>
    </row>
    <row r="8581" ht="12.75" customHeight="1">
      <c r="A8581" s="4">
        <v>45688.0</v>
      </c>
      <c r="B8581" s="2" t="s">
        <v>8</v>
      </c>
      <c r="C8581" s="3">
        <v>21771.490234375</v>
      </c>
      <c r="D8581" s="3">
        <v>21800.51953125</v>
      </c>
      <c r="E8581" s="3">
        <v>21689.2890625</v>
      </c>
      <c r="F8581" s="3">
        <v>21732.05078125</v>
      </c>
    </row>
    <row r="8582" ht="12.75" customHeight="1">
      <c r="A8582" s="4">
        <v>45688.0</v>
      </c>
      <c r="B8582" s="2" t="s">
        <v>9</v>
      </c>
      <c r="C8582" s="3">
        <v>23296.75</v>
      </c>
      <c r="D8582" s="3">
        <v>23546.80078125</v>
      </c>
      <c r="E8582" s="3">
        <v>23277.400390625</v>
      </c>
      <c r="F8582" s="3">
        <v>23508.400390625</v>
      </c>
    </row>
    <row r="8583" ht="12.75" customHeight="1">
      <c r="A8583" s="4">
        <v>45688.0</v>
      </c>
      <c r="B8583" s="2" t="s">
        <v>11</v>
      </c>
      <c r="C8583" s="3">
        <v>39574.37890625</v>
      </c>
      <c r="D8583" s="3">
        <v>39681.8203125</v>
      </c>
      <c r="E8583" s="3">
        <v>39458.94921875</v>
      </c>
      <c r="F8583" s="3">
        <v>39572.48828125</v>
      </c>
    </row>
    <row r="8584" ht="12.75" customHeight="1">
      <c r="A8584" s="4">
        <v>45688.0</v>
      </c>
      <c r="B8584" s="2" t="s">
        <v>6</v>
      </c>
      <c r="C8584" s="3">
        <v>6096.7900390625</v>
      </c>
      <c r="D8584" s="3">
        <v>6120.91015625</v>
      </c>
      <c r="E8584" s="3">
        <v>6030.93017578125</v>
      </c>
      <c r="F8584" s="3">
        <v>6040.52978515625</v>
      </c>
    </row>
    <row r="8585" ht="12.75" customHeight="1">
      <c r="A8585" s="4">
        <v>45688.0</v>
      </c>
      <c r="B8585" s="2" t="s">
        <v>7</v>
      </c>
      <c r="C8585" s="3">
        <v>73.1999969482422</v>
      </c>
      <c r="D8585" s="3">
        <v>73.8399963378906</v>
      </c>
      <c r="E8585" s="3">
        <v>71.9400024414063</v>
      </c>
      <c r="F8585" s="3">
        <v>72.5299987792969</v>
      </c>
    </row>
    <row r="8586" ht="12.75" customHeight="1">
      <c r="A8586" s="4">
        <v>45691.0</v>
      </c>
      <c r="B8586" s="2" t="s">
        <v>8</v>
      </c>
      <c r="C8586" s="3">
        <v>21301.529296875</v>
      </c>
      <c r="D8586" s="3">
        <v>21462.7890625</v>
      </c>
      <c r="E8586" s="3">
        <v>21252.7109375</v>
      </c>
      <c r="F8586" s="3">
        <v>21428.240234375</v>
      </c>
    </row>
    <row r="8587" ht="12.75" customHeight="1">
      <c r="A8587" s="4">
        <v>45691.0</v>
      </c>
      <c r="B8587" s="2" t="s">
        <v>9</v>
      </c>
      <c r="C8587" s="3">
        <v>23319.349609375</v>
      </c>
      <c r="D8587" s="3">
        <v>23381.599609375</v>
      </c>
      <c r="E8587" s="3">
        <v>23222.0</v>
      </c>
      <c r="F8587" s="3">
        <v>23361.05078125</v>
      </c>
    </row>
    <row r="8588" ht="12.75" customHeight="1">
      <c r="A8588" s="4">
        <v>45691.0</v>
      </c>
      <c r="B8588" s="2" t="s">
        <v>11</v>
      </c>
      <c r="C8588" s="3">
        <v>38932.66015625</v>
      </c>
      <c r="D8588" s="3">
        <v>38948.609375</v>
      </c>
      <c r="E8588" s="3">
        <v>38401.8203125</v>
      </c>
      <c r="F8588" s="3">
        <v>38520.08984375</v>
      </c>
    </row>
    <row r="8589" ht="12.75" customHeight="1">
      <c r="A8589" s="4">
        <v>45691.0</v>
      </c>
      <c r="B8589" s="2" t="s">
        <v>6</v>
      </c>
      <c r="C8589" s="3">
        <v>5969.64990234375</v>
      </c>
      <c r="D8589" s="3">
        <v>6022.1298828125</v>
      </c>
      <c r="E8589" s="3">
        <v>5923.93017578125</v>
      </c>
      <c r="F8589" s="3">
        <v>5994.56982421875</v>
      </c>
    </row>
    <row r="8590" ht="12.75" customHeight="1">
      <c r="A8590" s="4">
        <v>45691.0</v>
      </c>
      <c r="B8590" s="2" t="s">
        <v>7</v>
      </c>
      <c r="C8590" s="3">
        <v>74.1399993896484</v>
      </c>
      <c r="D8590" s="3">
        <v>75.1800003051758</v>
      </c>
      <c r="E8590" s="3">
        <v>72.0500030517578</v>
      </c>
      <c r="F8590" s="3">
        <v>73.1600036621094</v>
      </c>
    </row>
    <row r="8591" ht="12.75" customHeight="1">
      <c r="A8591" s="4">
        <v>45692.0</v>
      </c>
      <c r="B8591" s="2" t="s">
        <v>8</v>
      </c>
      <c r="C8591" s="3">
        <v>21474.7890625</v>
      </c>
      <c r="D8591" s="3">
        <v>21518.5390625</v>
      </c>
      <c r="E8591" s="3">
        <v>21298.7109375</v>
      </c>
      <c r="F8591" s="3">
        <v>21505.69921875</v>
      </c>
    </row>
    <row r="8592" ht="12.75" customHeight="1">
      <c r="A8592" s="4">
        <v>45692.0</v>
      </c>
      <c r="B8592" s="2" t="s">
        <v>9</v>
      </c>
      <c r="C8592" s="3">
        <v>23509.900390625</v>
      </c>
      <c r="D8592" s="3">
        <v>23762.75</v>
      </c>
      <c r="E8592" s="3">
        <v>23423.150390625</v>
      </c>
      <c r="F8592" s="3">
        <v>23739.25</v>
      </c>
    </row>
    <row r="8593" ht="12.75" customHeight="1">
      <c r="A8593" s="4">
        <v>45692.0</v>
      </c>
      <c r="B8593" s="2" t="s">
        <v>11</v>
      </c>
      <c r="C8593" s="3">
        <v>39078.66015625</v>
      </c>
      <c r="D8593" s="3">
        <v>39192.51171875</v>
      </c>
      <c r="E8593" s="3">
        <v>38590.9609375</v>
      </c>
      <c r="F8593" s="3">
        <v>38798.37109375</v>
      </c>
    </row>
    <row r="8594" ht="12.75" customHeight="1">
      <c r="A8594" s="4">
        <v>45692.0</v>
      </c>
      <c r="B8594" s="2" t="s">
        <v>6</v>
      </c>
      <c r="C8594" s="3">
        <v>5998.14013671875</v>
      </c>
      <c r="D8594" s="3">
        <v>6042.47998046875</v>
      </c>
      <c r="E8594" s="3">
        <v>5990.8701171875</v>
      </c>
      <c r="F8594" s="3">
        <v>6037.8798828125</v>
      </c>
    </row>
    <row r="8595" ht="12.75" customHeight="1">
      <c r="A8595" s="4">
        <v>45692.0</v>
      </c>
      <c r="B8595" s="2" t="s">
        <v>7</v>
      </c>
      <c r="C8595" s="3">
        <v>72.3499984741211</v>
      </c>
      <c r="D8595" s="3">
        <v>73.3499984741211</v>
      </c>
      <c r="E8595" s="3">
        <v>70.6699981689453</v>
      </c>
      <c r="F8595" s="3">
        <v>72.6999969482422</v>
      </c>
    </row>
    <row r="8596" ht="12.75" customHeight="1">
      <c r="A8596" s="4">
        <v>45693.0</v>
      </c>
      <c r="B8596" s="2" t="s">
        <v>8</v>
      </c>
      <c r="C8596" s="3">
        <v>21429.830078125</v>
      </c>
      <c r="D8596" s="3">
        <v>21585.9296875</v>
      </c>
      <c r="E8596" s="3">
        <v>21387.720703125</v>
      </c>
      <c r="F8596" s="3">
        <v>21585.9296875</v>
      </c>
    </row>
    <row r="8597" ht="12.75" customHeight="1">
      <c r="A8597" s="4">
        <v>45693.0</v>
      </c>
      <c r="B8597" s="2" t="s">
        <v>9</v>
      </c>
      <c r="C8597" s="3">
        <v>23801.75</v>
      </c>
      <c r="D8597" s="3">
        <v>23807.30078125</v>
      </c>
      <c r="E8597" s="3">
        <v>23680.44921875</v>
      </c>
      <c r="F8597" s="3">
        <v>23696.30078125</v>
      </c>
    </row>
    <row r="8598" ht="12.75" customHeight="1">
      <c r="A8598" s="4">
        <v>45693.0</v>
      </c>
      <c r="B8598" s="2" t="s">
        <v>11</v>
      </c>
      <c r="C8598" s="3">
        <v>38979.2109375</v>
      </c>
      <c r="D8598" s="3">
        <v>39118.94921875</v>
      </c>
      <c r="E8598" s="3">
        <v>38682.1796875</v>
      </c>
      <c r="F8598" s="3">
        <v>38831.48046875</v>
      </c>
    </row>
    <row r="8599" ht="12.75" customHeight="1">
      <c r="A8599" s="4">
        <v>45693.0</v>
      </c>
      <c r="B8599" s="2" t="s">
        <v>6</v>
      </c>
      <c r="C8599" s="3">
        <v>6020.4501953125</v>
      </c>
      <c r="D8599" s="3">
        <v>6062.85986328125</v>
      </c>
      <c r="E8599" s="3">
        <v>6007.06005859375</v>
      </c>
      <c r="F8599" s="3">
        <v>6061.47998046875</v>
      </c>
    </row>
    <row r="8600" ht="12.75" customHeight="1">
      <c r="A8600" s="4">
        <v>45693.0</v>
      </c>
      <c r="B8600" s="2" t="s">
        <v>10</v>
      </c>
      <c r="C8600" s="3">
        <v>3270.15991210938</v>
      </c>
      <c r="D8600" s="3">
        <v>3271.02197265625</v>
      </c>
      <c r="E8600" s="3">
        <v>3220.27905273438</v>
      </c>
      <c r="F8600" s="3">
        <v>3229.48803710938</v>
      </c>
    </row>
    <row r="8601" ht="12.75" customHeight="1">
      <c r="A8601" s="4">
        <v>45693.0</v>
      </c>
      <c r="B8601" s="2" t="s">
        <v>7</v>
      </c>
      <c r="C8601" s="3">
        <v>72.7600021362305</v>
      </c>
      <c r="D8601" s="3">
        <v>72.9700012207031</v>
      </c>
      <c r="E8601" s="3">
        <v>70.9599990844727</v>
      </c>
      <c r="F8601" s="3">
        <v>71.0299987792969</v>
      </c>
    </row>
    <row r="8602" ht="12.75" customHeight="1">
      <c r="A8602" s="4">
        <v>45694.0</v>
      </c>
      <c r="B8602" s="2" t="s">
        <v>8</v>
      </c>
      <c r="C8602" s="3">
        <v>21718.099609375</v>
      </c>
      <c r="D8602" s="3">
        <v>21921.01953125</v>
      </c>
      <c r="E8602" s="3">
        <v>21691.5703125</v>
      </c>
      <c r="F8602" s="3">
        <v>21902.419921875</v>
      </c>
    </row>
    <row r="8603" ht="12.75" customHeight="1">
      <c r="A8603" s="4">
        <v>45694.0</v>
      </c>
      <c r="B8603" s="2" t="s">
        <v>9</v>
      </c>
      <c r="C8603" s="3">
        <v>23761.94921875</v>
      </c>
      <c r="D8603" s="3">
        <v>23773.55078125</v>
      </c>
      <c r="E8603" s="3">
        <v>23556.25</v>
      </c>
      <c r="F8603" s="3">
        <v>23603.349609375</v>
      </c>
    </row>
    <row r="8604" ht="12.75" customHeight="1">
      <c r="A8604" s="4">
        <v>45694.0</v>
      </c>
      <c r="B8604" s="2" t="s">
        <v>11</v>
      </c>
      <c r="C8604" s="3">
        <v>38977.578125</v>
      </c>
      <c r="D8604" s="3">
        <v>39190.12890625</v>
      </c>
      <c r="E8604" s="3">
        <v>38851.51171875</v>
      </c>
      <c r="F8604" s="3">
        <v>39066.53125</v>
      </c>
    </row>
    <row r="8605" ht="12.75" customHeight="1">
      <c r="A8605" s="4">
        <v>45694.0</v>
      </c>
      <c r="B8605" s="2" t="s">
        <v>6</v>
      </c>
      <c r="C8605" s="3">
        <v>6072.22021484375</v>
      </c>
      <c r="D8605" s="3">
        <v>6084.02978515625</v>
      </c>
      <c r="E8605" s="3">
        <v>6046.830078125</v>
      </c>
      <c r="F8605" s="3">
        <v>6083.56982421875</v>
      </c>
    </row>
    <row r="8606" ht="12.75" customHeight="1">
      <c r="A8606" s="4">
        <v>45694.0</v>
      </c>
      <c r="B8606" s="2" t="s">
        <v>10</v>
      </c>
      <c r="C8606" s="3">
        <v>3226.57495117188</v>
      </c>
      <c r="D8606" s="3">
        <v>3271.42700195313</v>
      </c>
      <c r="E8606" s="3">
        <v>3225.84594726563</v>
      </c>
      <c r="F8606" s="3">
        <v>3270.65893554688</v>
      </c>
    </row>
    <row r="8607" ht="12.75" customHeight="1">
      <c r="A8607" s="4">
        <v>45694.0</v>
      </c>
      <c r="B8607" s="2" t="s">
        <v>7</v>
      </c>
      <c r="C8607" s="3">
        <v>71.1800003051758</v>
      </c>
      <c r="D8607" s="3">
        <v>71.8499984741211</v>
      </c>
      <c r="E8607" s="3">
        <v>70.4300003051758</v>
      </c>
      <c r="F8607" s="3">
        <v>70.6100006103516</v>
      </c>
    </row>
    <row r="8608" ht="12.75" customHeight="1">
      <c r="A8608" s="4">
        <v>45695.0</v>
      </c>
      <c r="B8608" s="2" t="s">
        <v>8</v>
      </c>
      <c r="C8608" s="3">
        <v>21908.48046875</v>
      </c>
      <c r="D8608" s="3">
        <v>21945.310546875</v>
      </c>
      <c r="E8608" s="3">
        <v>21759.970703125</v>
      </c>
      <c r="F8608" s="3">
        <v>21787.0</v>
      </c>
    </row>
    <row r="8609" ht="12.75" customHeight="1">
      <c r="A8609" s="4">
        <v>45695.0</v>
      </c>
      <c r="B8609" s="2" t="s">
        <v>9</v>
      </c>
      <c r="C8609" s="3">
        <v>23649.5</v>
      </c>
      <c r="D8609" s="3">
        <v>23694.5</v>
      </c>
      <c r="E8609" s="3">
        <v>23443.19921875</v>
      </c>
      <c r="F8609" s="3">
        <v>23559.94921875</v>
      </c>
    </row>
    <row r="8610" ht="12.75" customHeight="1">
      <c r="A8610" s="4">
        <v>45695.0</v>
      </c>
      <c r="B8610" s="2" t="s">
        <v>11</v>
      </c>
      <c r="C8610" s="3">
        <v>38907.76171875</v>
      </c>
      <c r="D8610" s="3">
        <v>39007.94140625</v>
      </c>
      <c r="E8610" s="3">
        <v>38753.19921875</v>
      </c>
      <c r="F8610" s="3">
        <v>38787.01953125</v>
      </c>
    </row>
    <row r="8611" ht="12.75" customHeight="1">
      <c r="A8611" s="4">
        <v>45695.0</v>
      </c>
      <c r="B8611" s="2" t="s">
        <v>6</v>
      </c>
      <c r="C8611" s="3">
        <v>6083.1298828125</v>
      </c>
      <c r="D8611" s="3">
        <v>6101.27978515625</v>
      </c>
      <c r="E8611" s="3">
        <v>6019.9599609375</v>
      </c>
      <c r="F8611" s="3">
        <v>6025.990234375</v>
      </c>
    </row>
    <row r="8612" ht="12.75" customHeight="1">
      <c r="A8612" s="4">
        <v>45695.0</v>
      </c>
      <c r="B8612" s="2" t="s">
        <v>10</v>
      </c>
      <c r="C8612" s="3">
        <v>3269.22705078125</v>
      </c>
      <c r="D8612" s="3">
        <v>3324.42797851563</v>
      </c>
      <c r="E8612" s="3">
        <v>3262.50903320313</v>
      </c>
      <c r="F8612" s="3">
        <v>3303.6669921875</v>
      </c>
    </row>
    <row r="8613" ht="12.75" customHeight="1">
      <c r="A8613" s="4">
        <v>45695.0</v>
      </c>
      <c r="B8613" s="2" t="s">
        <v>7</v>
      </c>
      <c r="C8613" s="3">
        <v>70.5599975585938</v>
      </c>
      <c r="D8613" s="3">
        <v>71.4100036621094</v>
      </c>
      <c r="E8613" s="3">
        <v>70.4700012207031</v>
      </c>
      <c r="F8613" s="3">
        <v>71.0</v>
      </c>
    </row>
    <row r="8614" ht="12.75" customHeight="1">
      <c r="A8614" s="4">
        <v>45698.0</v>
      </c>
      <c r="B8614" s="2" t="s">
        <v>8</v>
      </c>
      <c r="C8614" s="3">
        <v>21830.9296875</v>
      </c>
      <c r="D8614" s="3">
        <v>21945.5703125</v>
      </c>
      <c r="E8614" s="3">
        <v>21785.01953125</v>
      </c>
      <c r="F8614" s="3">
        <v>21911.740234375</v>
      </c>
    </row>
    <row r="8615" ht="12.75" customHeight="1">
      <c r="A8615" s="4">
        <v>45698.0</v>
      </c>
      <c r="B8615" s="2" t="s">
        <v>9</v>
      </c>
      <c r="C8615" s="3">
        <v>23543.80078125</v>
      </c>
      <c r="D8615" s="3">
        <v>23568.599609375</v>
      </c>
      <c r="E8615" s="3">
        <v>23316.30078125</v>
      </c>
      <c r="F8615" s="3">
        <v>23381.599609375</v>
      </c>
    </row>
    <row r="8616" ht="12.75" customHeight="1">
      <c r="A8616" s="4">
        <v>45698.0</v>
      </c>
      <c r="B8616" s="2" t="s">
        <v>11</v>
      </c>
      <c r="C8616" s="3">
        <v>38736.37109375</v>
      </c>
      <c r="D8616" s="3">
        <v>38895.73828125</v>
      </c>
      <c r="E8616" s="3">
        <v>38606.3203125</v>
      </c>
      <c r="F8616" s="3">
        <v>38801.171875</v>
      </c>
    </row>
    <row r="8617" ht="12.75" customHeight="1">
      <c r="A8617" s="4">
        <v>45698.0</v>
      </c>
      <c r="B8617" s="2" t="s">
        <v>6</v>
      </c>
      <c r="C8617" s="3">
        <v>6046.39990234375</v>
      </c>
      <c r="D8617" s="3">
        <v>6073.3798828125</v>
      </c>
      <c r="E8617" s="3">
        <v>6044.83984375</v>
      </c>
      <c r="F8617" s="3">
        <v>6066.43994140625</v>
      </c>
    </row>
    <row r="8618" ht="12.75" customHeight="1">
      <c r="A8618" s="4">
        <v>45698.0</v>
      </c>
      <c r="B8618" s="2" t="s">
        <v>10</v>
      </c>
      <c r="C8618" s="3">
        <v>3308.0400390625</v>
      </c>
      <c r="D8618" s="3">
        <v>3325.35595703125</v>
      </c>
      <c r="E8618" s="3">
        <v>3299.24291992188</v>
      </c>
      <c r="F8618" s="3">
        <v>3322.169921875</v>
      </c>
    </row>
    <row r="8619" ht="12.75" customHeight="1">
      <c r="A8619" s="4">
        <v>45698.0</v>
      </c>
      <c r="B8619" s="2" t="s">
        <v>7</v>
      </c>
      <c r="C8619" s="3">
        <v>71.0</v>
      </c>
      <c r="D8619" s="3">
        <v>72.5400009155273</v>
      </c>
      <c r="E8619" s="3">
        <v>70.8399963378906</v>
      </c>
      <c r="F8619" s="3">
        <v>72.3199996948242</v>
      </c>
    </row>
    <row r="8620" ht="12.75" customHeight="1">
      <c r="A8620" s="4">
        <v>45699.0</v>
      </c>
      <c r="B8620" s="2" t="s">
        <v>8</v>
      </c>
      <c r="C8620" s="3">
        <v>21909.9609375</v>
      </c>
      <c r="D8620" s="3">
        <v>22046.41015625</v>
      </c>
      <c r="E8620" s="3">
        <v>21884.380859375</v>
      </c>
      <c r="F8620" s="3">
        <v>22037.830078125</v>
      </c>
    </row>
    <row r="8621" ht="12.75" customHeight="1">
      <c r="A8621" s="4">
        <v>45699.0</v>
      </c>
      <c r="B8621" s="2" t="s">
        <v>9</v>
      </c>
      <c r="C8621" s="3">
        <v>23383.55078125</v>
      </c>
      <c r="D8621" s="3">
        <v>23390.05078125</v>
      </c>
      <c r="E8621" s="3">
        <v>22986.650390625</v>
      </c>
      <c r="F8621" s="3">
        <v>23071.80078125</v>
      </c>
    </row>
    <row r="8622" ht="12.75" customHeight="1">
      <c r="A8622" s="4">
        <v>45699.0</v>
      </c>
      <c r="B8622" s="2" t="s">
        <v>6</v>
      </c>
      <c r="C8622" s="3">
        <v>6049.31982421875</v>
      </c>
      <c r="D8622" s="3">
        <v>6076.27978515625</v>
      </c>
      <c r="E8622" s="3">
        <v>6042.33984375</v>
      </c>
      <c r="F8622" s="3">
        <v>6068.5</v>
      </c>
    </row>
    <row r="8623" ht="12.75" customHeight="1">
      <c r="A8623" s="4">
        <v>45699.0</v>
      </c>
      <c r="B8623" s="2" t="s">
        <v>10</v>
      </c>
      <c r="C8623" s="3">
        <v>3323.6689453125</v>
      </c>
      <c r="D8623" s="3">
        <v>3324.17309570313</v>
      </c>
      <c r="E8623" s="3">
        <v>3304.44409179688</v>
      </c>
      <c r="F8623" s="3">
        <v>3318.05688476563</v>
      </c>
    </row>
    <row r="8624" ht="12.75" customHeight="1">
      <c r="A8624" s="4">
        <v>45699.0</v>
      </c>
      <c r="B8624" s="2" t="s">
        <v>7</v>
      </c>
      <c r="C8624" s="3">
        <v>72.4899978637695</v>
      </c>
      <c r="D8624" s="3">
        <v>73.6800003051758</v>
      </c>
      <c r="E8624" s="3">
        <v>72.3099975585938</v>
      </c>
      <c r="F8624" s="3">
        <v>73.3199996948242</v>
      </c>
    </row>
    <row r="8625" ht="12.75" customHeight="1">
      <c r="A8625" s="4">
        <v>45700.0</v>
      </c>
      <c r="B8625" s="2" t="s">
        <v>8</v>
      </c>
      <c r="C8625" s="3">
        <v>22077.8203125</v>
      </c>
      <c r="D8625" s="3">
        <v>22193.650390625</v>
      </c>
      <c r="E8625" s="3">
        <v>21971.630859375</v>
      </c>
      <c r="F8625" s="3">
        <v>22148.029296875</v>
      </c>
    </row>
    <row r="8626" ht="12.75" customHeight="1">
      <c r="A8626" s="4">
        <v>45700.0</v>
      </c>
      <c r="B8626" s="2" t="s">
        <v>9</v>
      </c>
      <c r="C8626" s="3">
        <v>23050.80078125</v>
      </c>
      <c r="D8626" s="3">
        <v>23144.69921875</v>
      </c>
      <c r="E8626" s="3">
        <v>22798.349609375</v>
      </c>
      <c r="F8626" s="3">
        <v>23045.25</v>
      </c>
    </row>
    <row r="8627" ht="12.75" customHeight="1">
      <c r="A8627" s="4">
        <v>45700.0</v>
      </c>
      <c r="B8627" s="2" t="s">
        <v>11</v>
      </c>
      <c r="C8627" s="3">
        <v>39049.12109375</v>
      </c>
      <c r="D8627" s="3">
        <v>39102.6484375</v>
      </c>
      <c r="E8627" s="3">
        <v>38794.23828125</v>
      </c>
      <c r="F8627" s="3">
        <v>38963.69921875</v>
      </c>
    </row>
    <row r="8628" ht="12.75" customHeight="1">
      <c r="A8628" s="4">
        <v>45700.0</v>
      </c>
      <c r="B8628" s="2" t="s">
        <v>6</v>
      </c>
      <c r="C8628" s="3">
        <v>6025.080078125</v>
      </c>
      <c r="D8628" s="3">
        <v>6063.0</v>
      </c>
      <c r="E8628" s="3">
        <v>6003.0</v>
      </c>
      <c r="F8628" s="3">
        <v>6051.97021484375</v>
      </c>
    </row>
    <row r="8629" ht="12.75" customHeight="1">
      <c r="A8629" s="4">
        <v>45700.0</v>
      </c>
      <c r="B8629" s="2" t="s">
        <v>10</v>
      </c>
      <c r="C8629" s="3">
        <v>3312.25708007813</v>
      </c>
      <c r="D8629" s="3">
        <v>3346.38500976563</v>
      </c>
      <c r="E8629" s="3">
        <v>3310.38989257813</v>
      </c>
      <c r="F8629" s="3">
        <v>3346.38500976563</v>
      </c>
    </row>
    <row r="8630" ht="12.75" customHeight="1">
      <c r="A8630" s="4">
        <v>45700.0</v>
      </c>
      <c r="B8630" s="2" t="s">
        <v>7</v>
      </c>
      <c r="C8630" s="3">
        <v>73.1999969482422</v>
      </c>
      <c r="D8630" s="3">
        <v>73.2200012207031</v>
      </c>
      <c r="E8630" s="3">
        <v>71.1699981689453</v>
      </c>
      <c r="F8630" s="3">
        <v>71.370002746582</v>
      </c>
    </row>
    <row r="8631" ht="12.75" customHeight="1">
      <c r="A8631" s="4">
        <v>45701.0</v>
      </c>
      <c r="B8631" s="2" t="s">
        <v>8</v>
      </c>
      <c r="C8631" s="3">
        <v>22410.580078125</v>
      </c>
      <c r="D8631" s="3">
        <v>22624.5703125</v>
      </c>
      <c r="E8631" s="3">
        <v>22306.330078125</v>
      </c>
      <c r="F8631" s="3">
        <v>22612.01953125</v>
      </c>
    </row>
    <row r="8632" ht="12.75" customHeight="1">
      <c r="A8632" s="4">
        <v>45701.0</v>
      </c>
      <c r="B8632" s="2" t="s">
        <v>9</v>
      </c>
      <c r="C8632" s="3">
        <v>23055.75</v>
      </c>
      <c r="D8632" s="3">
        <v>23235.5</v>
      </c>
      <c r="E8632" s="3">
        <v>22992.19921875</v>
      </c>
      <c r="F8632" s="3">
        <v>23031.400390625</v>
      </c>
    </row>
    <row r="8633" ht="12.75" customHeight="1">
      <c r="A8633" s="4">
        <v>45701.0</v>
      </c>
      <c r="B8633" s="2" t="s">
        <v>11</v>
      </c>
      <c r="C8633" s="3">
        <v>39225.5</v>
      </c>
      <c r="D8633" s="3">
        <v>39581.46875</v>
      </c>
      <c r="E8633" s="3">
        <v>39112.171875</v>
      </c>
      <c r="F8633" s="3">
        <v>39461.46875</v>
      </c>
    </row>
    <row r="8634" ht="12.75" customHeight="1">
      <c r="A8634" s="4">
        <v>45701.0</v>
      </c>
      <c r="B8634" s="2" t="s">
        <v>6</v>
      </c>
      <c r="C8634" s="3">
        <v>6060.58984375</v>
      </c>
      <c r="D8634" s="3">
        <v>6116.91015625</v>
      </c>
      <c r="E8634" s="3">
        <v>6050.9501953125</v>
      </c>
      <c r="F8634" s="3">
        <v>6115.06982421875</v>
      </c>
    </row>
    <row r="8635" ht="12.75" customHeight="1">
      <c r="A8635" s="4">
        <v>45701.0</v>
      </c>
      <c r="B8635" s="2" t="s">
        <v>10</v>
      </c>
      <c r="C8635" s="3">
        <v>3343.23510742188</v>
      </c>
      <c r="D8635" s="3">
        <v>3359.18090820313</v>
      </c>
      <c r="E8635" s="3">
        <v>3332.48291015625</v>
      </c>
      <c r="F8635" s="3">
        <v>3332.48291015625</v>
      </c>
    </row>
    <row r="8636" ht="12.75" customHeight="1">
      <c r="A8636" s="4">
        <v>45701.0</v>
      </c>
      <c r="B8636" s="2" t="s">
        <v>7</v>
      </c>
      <c r="C8636" s="3">
        <v>71.2399978637695</v>
      </c>
      <c r="D8636" s="3">
        <v>71.5999984741211</v>
      </c>
      <c r="E8636" s="3">
        <v>70.2200012207031</v>
      </c>
      <c r="F8636" s="3">
        <v>71.2900009155273</v>
      </c>
    </row>
    <row r="8637" ht="12.75" customHeight="1">
      <c r="A8637" s="4">
        <v>45702.0</v>
      </c>
      <c r="B8637" s="2" t="s">
        <v>8</v>
      </c>
      <c r="C8637" s="3">
        <v>22526.869140625</v>
      </c>
      <c r="D8637" s="3">
        <v>22609.970703125</v>
      </c>
      <c r="E8637" s="3">
        <v>22467.369140625</v>
      </c>
      <c r="F8637" s="3">
        <v>22513.419921875</v>
      </c>
    </row>
    <row r="8638" ht="12.75" customHeight="1">
      <c r="A8638" s="4">
        <v>45702.0</v>
      </c>
      <c r="B8638" s="2" t="s">
        <v>9</v>
      </c>
      <c r="C8638" s="3">
        <v>23096.44921875</v>
      </c>
      <c r="D8638" s="3">
        <v>23133.69921875</v>
      </c>
      <c r="E8638" s="3">
        <v>22774.849609375</v>
      </c>
      <c r="F8638" s="3">
        <v>22929.25</v>
      </c>
    </row>
    <row r="8639" ht="12.75" customHeight="1">
      <c r="A8639" s="4">
        <v>45702.0</v>
      </c>
      <c r="B8639" s="2" t="s">
        <v>11</v>
      </c>
      <c r="C8639" s="3">
        <v>39419.25</v>
      </c>
      <c r="D8639" s="3">
        <v>39543.9296875</v>
      </c>
      <c r="E8639" s="3">
        <v>39133.94140625</v>
      </c>
      <c r="F8639" s="3">
        <v>39149.4296875</v>
      </c>
    </row>
    <row r="8640" ht="12.75" customHeight="1">
      <c r="A8640" s="4">
        <v>45702.0</v>
      </c>
      <c r="B8640" s="2" t="s">
        <v>6</v>
      </c>
      <c r="C8640" s="3">
        <v>6115.52001953125</v>
      </c>
      <c r="D8640" s="3">
        <v>6127.47021484375</v>
      </c>
      <c r="E8640" s="3">
        <v>6107.6201171875</v>
      </c>
      <c r="F8640" s="3">
        <v>6114.6298828125</v>
      </c>
    </row>
    <row r="8641" ht="12.75" customHeight="1">
      <c r="A8641" s="4">
        <v>45702.0</v>
      </c>
      <c r="B8641" s="2" t="s">
        <v>10</v>
      </c>
      <c r="C8641" s="3">
        <v>3328.48291015625</v>
      </c>
      <c r="D8641" s="3">
        <v>3349.083984375</v>
      </c>
      <c r="E8641" s="3">
        <v>3322.52905273438</v>
      </c>
      <c r="F8641" s="3">
        <v>3346.72412109375</v>
      </c>
    </row>
    <row r="8642" ht="12.75" customHeight="1">
      <c r="A8642" s="4">
        <v>45702.0</v>
      </c>
      <c r="B8642" s="2" t="s">
        <v>7</v>
      </c>
      <c r="C8642" s="3">
        <v>71.5199966430664</v>
      </c>
      <c r="D8642" s="3">
        <v>72.0199966430664</v>
      </c>
      <c r="E8642" s="3">
        <v>70.5199966430664</v>
      </c>
      <c r="F8642" s="3">
        <v>70.7399978637695</v>
      </c>
    </row>
    <row r="8643" ht="12.75" customHeight="1">
      <c r="A8643" s="4">
        <v>45705.0</v>
      </c>
      <c r="B8643" s="2" t="s">
        <v>8</v>
      </c>
      <c r="C8643" s="3">
        <v>22589.91015625</v>
      </c>
      <c r="D8643" s="3">
        <v>22804.19921875</v>
      </c>
      <c r="E8643" s="3">
        <v>22550.73046875</v>
      </c>
      <c r="F8643" s="3">
        <v>22798.08984375</v>
      </c>
    </row>
    <row r="8644" ht="12.75" customHeight="1">
      <c r="A8644" s="4">
        <v>45705.0</v>
      </c>
      <c r="B8644" s="2" t="s">
        <v>9</v>
      </c>
      <c r="C8644" s="3">
        <v>22809.900390625</v>
      </c>
      <c r="D8644" s="3">
        <v>22974.19921875</v>
      </c>
      <c r="E8644" s="3">
        <v>22725.44921875</v>
      </c>
      <c r="F8644" s="3">
        <v>22959.5</v>
      </c>
    </row>
    <row r="8645" ht="12.75" customHeight="1">
      <c r="A8645" s="4">
        <v>45705.0</v>
      </c>
      <c r="B8645" s="2" t="s">
        <v>11</v>
      </c>
      <c r="C8645" s="3">
        <v>39094.08984375</v>
      </c>
      <c r="D8645" s="3">
        <v>39238.75</v>
      </c>
      <c r="E8645" s="3">
        <v>39021.23046875</v>
      </c>
      <c r="F8645" s="3">
        <v>39174.25</v>
      </c>
    </row>
    <row r="8646" ht="12.75" customHeight="1">
      <c r="A8646" s="4">
        <v>45705.0</v>
      </c>
      <c r="B8646" s="2" t="s">
        <v>10</v>
      </c>
      <c r="C8646" s="3">
        <v>3355.4169921875</v>
      </c>
      <c r="D8646" s="3">
        <v>3357.12109375</v>
      </c>
      <c r="E8646" s="3">
        <v>3333.19506835938</v>
      </c>
      <c r="F8646" s="3">
        <v>3355.830078125</v>
      </c>
    </row>
    <row r="8647" ht="12.75" customHeight="1">
      <c r="A8647" s="4">
        <v>45706.0</v>
      </c>
      <c r="B8647" s="2" t="s">
        <v>8</v>
      </c>
      <c r="C8647" s="3">
        <v>22851.369140625</v>
      </c>
      <c r="D8647" s="3">
        <v>22882.76953125</v>
      </c>
      <c r="E8647" s="3">
        <v>22715.25</v>
      </c>
      <c r="F8647" s="3">
        <v>22844.5</v>
      </c>
    </row>
    <row r="8648" ht="12.75" customHeight="1">
      <c r="A8648" s="4">
        <v>45706.0</v>
      </c>
      <c r="B8648" s="2" t="s">
        <v>9</v>
      </c>
      <c r="C8648" s="3">
        <v>22963.650390625</v>
      </c>
      <c r="D8648" s="3">
        <v>22992.5</v>
      </c>
      <c r="E8648" s="3">
        <v>22801.5</v>
      </c>
      <c r="F8648" s="3">
        <v>22945.30078125</v>
      </c>
    </row>
    <row r="8649" ht="12.75" customHeight="1">
      <c r="A8649" s="4">
        <v>45706.0</v>
      </c>
      <c r="B8649" s="2" t="s">
        <v>11</v>
      </c>
      <c r="C8649" s="3">
        <v>39187.98828125</v>
      </c>
      <c r="D8649" s="3">
        <v>39508.55078125</v>
      </c>
      <c r="E8649" s="3">
        <v>39151.7109375</v>
      </c>
      <c r="F8649" s="3">
        <v>39270.3984375</v>
      </c>
    </row>
    <row r="8650" ht="12.75" customHeight="1">
      <c r="A8650" s="4">
        <v>45706.0</v>
      </c>
      <c r="B8650" s="2" t="s">
        <v>6</v>
      </c>
      <c r="C8650" s="3">
        <v>6121.60009765625</v>
      </c>
      <c r="D8650" s="3">
        <v>6129.6298828125</v>
      </c>
      <c r="E8650" s="3">
        <v>6099.509765625</v>
      </c>
      <c r="F8650" s="3">
        <v>6129.580078125</v>
      </c>
    </row>
    <row r="8651" ht="12.75" customHeight="1">
      <c r="A8651" s="4">
        <v>45706.0</v>
      </c>
      <c r="B8651" s="2" t="s">
        <v>10</v>
      </c>
      <c r="C8651" s="3">
        <v>3348.98291015625</v>
      </c>
      <c r="D8651" s="3">
        <v>3366.01196289063</v>
      </c>
      <c r="E8651" s="3">
        <v>3314.30102539063</v>
      </c>
      <c r="F8651" s="3">
        <v>3324.49096679688</v>
      </c>
    </row>
    <row r="8652" ht="12.75" customHeight="1">
      <c r="A8652" s="4">
        <v>45706.0</v>
      </c>
      <c r="B8652" s="2" t="s">
        <v>7</v>
      </c>
      <c r="C8652" s="3">
        <v>70.6999969482422</v>
      </c>
      <c r="D8652" s="3">
        <v>72.0699996948242</v>
      </c>
      <c r="E8652" s="3">
        <v>70.120002746582</v>
      </c>
      <c r="F8652" s="3">
        <v>71.8499984741211</v>
      </c>
    </row>
    <row r="8653" ht="12.75" customHeight="1">
      <c r="A8653" s="4">
        <v>45707.0</v>
      </c>
      <c r="B8653" s="2" t="s">
        <v>8</v>
      </c>
      <c r="C8653" s="3">
        <v>22875.9609375</v>
      </c>
      <c r="D8653" s="3">
        <v>22935.060546875</v>
      </c>
      <c r="E8653" s="3">
        <v>22416.109375</v>
      </c>
      <c r="F8653" s="3">
        <v>22433.630859375</v>
      </c>
    </row>
    <row r="8654" ht="12.75" customHeight="1">
      <c r="A8654" s="4">
        <v>45707.0</v>
      </c>
      <c r="B8654" s="2" t="s">
        <v>9</v>
      </c>
      <c r="C8654" s="3">
        <v>22847.25</v>
      </c>
      <c r="D8654" s="3">
        <v>23049.94921875</v>
      </c>
      <c r="E8654" s="3">
        <v>22814.849609375</v>
      </c>
      <c r="F8654" s="3">
        <v>22932.900390625</v>
      </c>
    </row>
    <row r="8655" ht="12.75" customHeight="1">
      <c r="A8655" s="4">
        <v>45707.0</v>
      </c>
      <c r="B8655" s="2" t="s">
        <v>11</v>
      </c>
      <c r="C8655" s="3">
        <v>39230.62109375</v>
      </c>
      <c r="D8655" s="3">
        <v>39298.05078125</v>
      </c>
      <c r="E8655" s="3">
        <v>38994.69921875</v>
      </c>
      <c r="F8655" s="3">
        <v>39164.609375</v>
      </c>
    </row>
    <row r="8656" ht="12.75" customHeight="1">
      <c r="A8656" s="4">
        <v>45707.0</v>
      </c>
      <c r="B8656" s="2" t="s">
        <v>6</v>
      </c>
      <c r="C8656" s="3">
        <v>6117.759765625</v>
      </c>
      <c r="D8656" s="3">
        <v>6147.43017578125</v>
      </c>
      <c r="E8656" s="3">
        <v>6111.14990234375</v>
      </c>
      <c r="F8656" s="3">
        <v>6144.14990234375</v>
      </c>
    </row>
    <row r="8657" ht="12.75" customHeight="1">
      <c r="A8657" s="4">
        <v>45707.0</v>
      </c>
      <c r="B8657" s="2" t="s">
        <v>10</v>
      </c>
      <c r="C8657" s="3">
        <v>3320.78002929688</v>
      </c>
      <c r="D8657" s="3">
        <v>3352.0869140625</v>
      </c>
      <c r="E8657" s="3">
        <v>3320.5810546875</v>
      </c>
      <c r="F8657" s="3">
        <v>3351.5390625</v>
      </c>
    </row>
    <row r="8658" ht="12.75" customHeight="1">
      <c r="A8658" s="4">
        <v>45707.0</v>
      </c>
      <c r="B8658" s="2" t="s">
        <v>7</v>
      </c>
      <c r="C8658" s="3">
        <v>71.7799987792969</v>
      </c>
      <c r="D8658" s="3">
        <v>73.0400009155273</v>
      </c>
      <c r="E8658" s="3">
        <v>71.7099990844727</v>
      </c>
      <c r="F8658" s="3">
        <v>72.25</v>
      </c>
    </row>
    <row r="8659" ht="12.75" customHeight="1">
      <c r="A8659" s="4">
        <v>45708.0</v>
      </c>
      <c r="B8659" s="2" t="s">
        <v>8</v>
      </c>
      <c r="C8659" s="3">
        <v>22501.2109375</v>
      </c>
      <c r="D8659" s="3">
        <v>22574.58984375</v>
      </c>
      <c r="E8659" s="3">
        <v>22280.23046875</v>
      </c>
      <c r="F8659" s="3">
        <v>22314.650390625</v>
      </c>
    </row>
    <row r="8660" ht="12.75" customHeight="1">
      <c r="A8660" s="4">
        <v>45708.0</v>
      </c>
      <c r="B8660" s="2" t="s">
        <v>9</v>
      </c>
      <c r="C8660" s="3">
        <v>22821.099609375</v>
      </c>
      <c r="D8660" s="3">
        <v>22923.849609375</v>
      </c>
      <c r="E8660" s="3">
        <v>22812.75</v>
      </c>
      <c r="F8660" s="3">
        <v>22913.150390625</v>
      </c>
    </row>
    <row r="8661" ht="12.75" customHeight="1">
      <c r="A8661" s="4">
        <v>45708.0</v>
      </c>
      <c r="B8661" s="2" t="s">
        <v>11</v>
      </c>
      <c r="C8661" s="3">
        <v>38942.91015625</v>
      </c>
      <c r="D8661" s="3">
        <v>38967.01171875</v>
      </c>
      <c r="E8661" s="3">
        <v>38468.71875</v>
      </c>
      <c r="F8661" s="3">
        <v>38678.0390625</v>
      </c>
    </row>
    <row r="8662" ht="12.75" customHeight="1">
      <c r="A8662" s="4">
        <v>45708.0</v>
      </c>
      <c r="B8662" s="2" t="s">
        <v>6</v>
      </c>
      <c r="C8662" s="3">
        <v>6134.5</v>
      </c>
      <c r="D8662" s="3">
        <v>6134.5</v>
      </c>
      <c r="E8662" s="3">
        <v>6084.58984375</v>
      </c>
      <c r="F8662" s="3">
        <v>6117.52001953125</v>
      </c>
    </row>
    <row r="8663" ht="12.75" customHeight="1">
      <c r="A8663" s="4">
        <v>45708.0</v>
      </c>
      <c r="B8663" s="2" t="s">
        <v>10</v>
      </c>
      <c r="C8663" s="3">
        <v>3347.58911132813</v>
      </c>
      <c r="D8663" s="3">
        <v>3355.55688476563</v>
      </c>
      <c r="E8663" s="3">
        <v>3338.03393554688</v>
      </c>
      <c r="F8663" s="3">
        <v>3350.78295898438</v>
      </c>
    </row>
    <row r="8664" ht="12.75" customHeight="1">
      <c r="A8664" s="4">
        <v>45708.0</v>
      </c>
      <c r="B8664" s="2" t="s">
        <v>7</v>
      </c>
      <c r="C8664" s="3">
        <v>72.1800003051758</v>
      </c>
      <c r="D8664" s="3">
        <v>73.25</v>
      </c>
      <c r="E8664" s="3">
        <v>71.8499984741211</v>
      </c>
      <c r="F8664" s="3">
        <v>72.5699996948242</v>
      </c>
    </row>
    <row r="8665" ht="12.75" customHeight="1">
      <c r="A8665" s="4">
        <v>45709.0</v>
      </c>
      <c r="B8665" s="2" t="s">
        <v>8</v>
      </c>
      <c r="C8665" s="3">
        <v>22329.220703125</v>
      </c>
      <c r="D8665" s="3">
        <v>22393.58984375</v>
      </c>
      <c r="E8665" s="3">
        <v>22226.33984375</v>
      </c>
      <c r="F8665" s="3">
        <v>22287.560546875</v>
      </c>
    </row>
    <row r="8666" ht="12.75" customHeight="1">
      <c r="A8666" s="4">
        <v>45709.0</v>
      </c>
      <c r="B8666" s="2" t="s">
        <v>9</v>
      </c>
      <c r="C8666" s="3">
        <v>22857.19921875</v>
      </c>
      <c r="D8666" s="3">
        <v>22921.0</v>
      </c>
      <c r="E8666" s="3">
        <v>22720.30078125</v>
      </c>
      <c r="F8666" s="3">
        <v>22795.900390625</v>
      </c>
    </row>
    <row r="8667" ht="12.75" customHeight="1">
      <c r="A8667" s="4">
        <v>45709.0</v>
      </c>
      <c r="B8667" s="2" t="s">
        <v>11</v>
      </c>
      <c r="C8667" s="3">
        <v>38523.0703125</v>
      </c>
      <c r="D8667" s="3">
        <v>38808.80859375</v>
      </c>
      <c r="E8667" s="3">
        <v>38456.53125</v>
      </c>
      <c r="F8667" s="3">
        <v>38776.94140625</v>
      </c>
    </row>
    <row r="8668" ht="12.75" customHeight="1">
      <c r="A8668" s="4">
        <v>45709.0</v>
      </c>
      <c r="B8668" s="2" t="s">
        <v>6</v>
      </c>
      <c r="C8668" s="3">
        <v>6114.10009765625</v>
      </c>
      <c r="D8668" s="3">
        <v>6114.81982421875</v>
      </c>
      <c r="E8668" s="3">
        <v>6008.56005859375</v>
      </c>
      <c r="F8668" s="3">
        <v>6013.1298828125</v>
      </c>
    </row>
    <row r="8669" ht="12.75" customHeight="1">
      <c r="A8669" s="4">
        <v>45709.0</v>
      </c>
      <c r="B8669" s="2" t="s">
        <v>10</v>
      </c>
      <c r="C8669" s="3">
        <v>3356.69506835938</v>
      </c>
      <c r="D8669" s="3">
        <v>3381.05810546875</v>
      </c>
      <c r="E8669" s="3">
        <v>3339.02587890625</v>
      </c>
      <c r="F8669" s="3">
        <v>3379.11303710938</v>
      </c>
    </row>
    <row r="8670" ht="12.75" customHeight="1">
      <c r="A8670" s="4">
        <v>45709.0</v>
      </c>
      <c r="B8670" s="2" t="s">
        <v>7</v>
      </c>
      <c r="C8670" s="3">
        <v>72.5800018310547</v>
      </c>
      <c r="D8670" s="3">
        <v>72.7699966430664</v>
      </c>
      <c r="E8670" s="3">
        <v>70.1699981689453</v>
      </c>
      <c r="F8670" s="3">
        <v>70.4000015258789</v>
      </c>
    </row>
    <row r="8671" ht="12.75" customHeight="1">
      <c r="A8671" s="4">
        <v>45712.0</v>
      </c>
      <c r="B8671" s="2" t="s">
        <v>8</v>
      </c>
      <c r="C8671" s="3">
        <v>22470.6796875</v>
      </c>
      <c r="D8671" s="3">
        <v>22515.359375</v>
      </c>
      <c r="E8671" s="3">
        <v>22235.259765625</v>
      </c>
      <c r="F8671" s="3">
        <v>22425.9296875</v>
      </c>
    </row>
    <row r="8672" ht="12.75" customHeight="1">
      <c r="A8672" s="4">
        <v>45712.0</v>
      </c>
      <c r="B8672" s="2" t="s">
        <v>9</v>
      </c>
      <c r="C8672" s="3">
        <v>22609.349609375</v>
      </c>
      <c r="D8672" s="3">
        <v>22668.05078125</v>
      </c>
      <c r="E8672" s="3">
        <v>22518.80078125</v>
      </c>
      <c r="F8672" s="3">
        <v>22553.349609375</v>
      </c>
    </row>
    <row r="8673" ht="12.75" customHeight="1">
      <c r="A8673" s="4">
        <v>45712.0</v>
      </c>
      <c r="B8673" s="2" t="s">
        <v>6</v>
      </c>
      <c r="C8673" s="3">
        <v>6026.68994140625</v>
      </c>
      <c r="D8673" s="3">
        <v>6043.64990234375</v>
      </c>
      <c r="E8673" s="3">
        <v>5977.830078125</v>
      </c>
      <c r="F8673" s="3">
        <v>5983.25</v>
      </c>
    </row>
    <row r="8674" ht="12.75" customHeight="1">
      <c r="A8674" s="4">
        <v>45712.0</v>
      </c>
      <c r="B8674" s="2" t="s">
        <v>10</v>
      </c>
      <c r="C8674" s="3">
        <v>3374.0810546875</v>
      </c>
      <c r="D8674" s="3">
        <v>3384.81103515625</v>
      </c>
      <c r="E8674" s="3">
        <v>3355.86889648438</v>
      </c>
      <c r="F8674" s="3">
        <v>3373.02807617188</v>
      </c>
    </row>
    <row r="8675" ht="12.75" customHeight="1">
      <c r="A8675" s="4">
        <v>45712.0</v>
      </c>
      <c r="B8675" s="2" t="s">
        <v>7</v>
      </c>
      <c r="C8675" s="3">
        <v>69.8000030517578</v>
      </c>
      <c r="D8675" s="3">
        <v>70.9400024414063</v>
      </c>
      <c r="E8675" s="3">
        <v>69.8000030517578</v>
      </c>
      <c r="F8675" s="3">
        <v>70.6999969482422</v>
      </c>
    </row>
    <row r="8676" ht="12.75" customHeight="1">
      <c r="A8676" s="4">
        <v>45713.0</v>
      </c>
      <c r="B8676" s="2" t="s">
        <v>8</v>
      </c>
      <c r="C8676" s="3">
        <v>22362.810546875</v>
      </c>
      <c r="D8676" s="3">
        <v>22576.119140625</v>
      </c>
      <c r="E8676" s="3">
        <v>22332.150390625</v>
      </c>
      <c r="F8676" s="3">
        <v>22410.26953125</v>
      </c>
    </row>
    <row r="8677" ht="12.75" customHeight="1">
      <c r="A8677" s="4">
        <v>45713.0</v>
      </c>
      <c r="B8677" s="2" t="s">
        <v>9</v>
      </c>
      <c r="C8677" s="3">
        <v>22516.44921875</v>
      </c>
      <c r="D8677" s="3">
        <v>22625.30078125</v>
      </c>
      <c r="E8677" s="3">
        <v>22513.900390625</v>
      </c>
      <c r="F8677" s="3">
        <v>22547.55078125</v>
      </c>
    </row>
    <row r="8678" ht="12.75" customHeight="1">
      <c r="A8678" s="4">
        <v>45713.0</v>
      </c>
      <c r="B8678" s="2" t="s">
        <v>11</v>
      </c>
      <c r="C8678" s="3">
        <v>38359.671875</v>
      </c>
      <c r="D8678" s="3">
        <v>38485.94921875</v>
      </c>
      <c r="E8678" s="3">
        <v>38131.7890625</v>
      </c>
      <c r="F8678" s="3">
        <v>38237.7890625</v>
      </c>
    </row>
    <row r="8679" ht="12.75" customHeight="1">
      <c r="A8679" s="4">
        <v>45713.0</v>
      </c>
      <c r="B8679" s="2" t="s">
        <v>6</v>
      </c>
      <c r="C8679" s="3">
        <v>5982.72998046875</v>
      </c>
      <c r="D8679" s="3">
        <v>5992.64990234375</v>
      </c>
      <c r="E8679" s="3">
        <v>5908.490234375</v>
      </c>
      <c r="F8679" s="3">
        <v>5955.25</v>
      </c>
    </row>
    <row r="8680" ht="12.75" customHeight="1">
      <c r="A8680" s="4">
        <v>45713.0</v>
      </c>
      <c r="B8680" s="2" t="s">
        <v>10</v>
      </c>
      <c r="C8680" s="3">
        <v>3345.65307617188</v>
      </c>
      <c r="D8680" s="3">
        <v>3369.55810546875</v>
      </c>
      <c r="E8680" s="3">
        <v>3337.84497070313</v>
      </c>
      <c r="F8680" s="3">
        <v>3346.0400390625</v>
      </c>
    </row>
    <row r="8681" ht="12.75" customHeight="1">
      <c r="A8681" s="4">
        <v>45713.0</v>
      </c>
      <c r="B8681" s="2" t="s">
        <v>7</v>
      </c>
      <c r="C8681" s="3">
        <v>70.9199981689453</v>
      </c>
      <c r="D8681" s="3">
        <v>71.2600021362305</v>
      </c>
      <c r="E8681" s="3">
        <v>68.6800003051758</v>
      </c>
      <c r="F8681" s="3">
        <v>68.9300003051758</v>
      </c>
    </row>
    <row r="8682" ht="12.75" customHeight="1">
      <c r="A8682" s="4">
        <v>45714.0</v>
      </c>
      <c r="B8682" s="2" t="s">
        <v>8</v>
      </c>
      <c r="C8682" s="3">
        <v>22571.9296875</v>
      </c>
      <c r="D8682" s="3">
        <v>22833.25</v>
      </c>
      <c r="E8682" s="3">
        <v>22554.369140625</v>
      </c>
      <c r="F8682" s="3">
        <v>22794.109375</v>
      </c>
    </row>
    <row r="8683" ht="12.75" customHeight="1">
      <c r="A8683" s="4">
        <v>45714.0</v>
      </c>
      <c r="B8683" s="2" t="s">
        <v>11</v>
      </c>
      <c r="C8683" s="3">
        <v>38143.6796875</v>
      </c>
      <c r="D8683" s="3">
        <v>38175.23828125</v>
      </c>
      <c r="E8683" s="3">
        <v>37742.76171875</v>
      </c>
      <c r="F8683" s="3">
        <v>38142.37109375</v>
      </c>
    </row>
    <row r="8684" ht="12.75" customHeight="1">
      <c r="A8684" s="4">
        <v>45714.0</v>
      </c>
      <c r="B8684" s="2" t="s">
        <v>6</v>
      </c>
      <c r="C8684" s="3">
        <v>5970.8701171875</v>
      </c>
      <c r="D8684" s="3">
        <v>6009.81982421875</v>
      </c>
      <c r="E8684" s="3">
        <v>5932.68994140625</v>
      </c>
      <c r="F8684" s="3">
        <v>5956.06005859375</v>
      </c>
    </row>
    <row r="8685" ht="12.75" customHeight="1">
      <c r="A8685" s="4">
        <v>45714.0</v>
      </c>
      <c r="B8685" s="2" t="s">
        <v>10</v>
      </c>
      <c r="C8685" s="3">
        <v>3351.208984375</v>
      </c>
      <c r="D8685" s="3">
        <v>3380.21411132813</v>
      </c>
      <c r="E8685" s="3">
        <v>3351.208984375</v>
      </c>
      <c r="F8685" s="3">
        <v>3380.21411132813</v>
      </c>
    </row>
    <row r="8686" ht="12.75" customHeight="1">
      <c r="A8686" s="4">
        <v>45714.0</v>
      </c>
      <c r="B8686" s="2" t="s">
        <v>7</v>
      </c>
      <c r="C8686" s="3">
        <v>69.1100006103516</v>
      </c>
      <c r="D8686" s="3">
        <v>69.2799987792969</v>
      </c>
      <c r="E8686" s="3">
        <v>68.3600006103516</v>
      </c>
      <c r="F8686" s="3">
        <v>68.620002746582</v>
      </c>
    </row>
    <row r="8687" ht="12.75" customHeight="1">
      <c r="A8687" s="4">
        <v>45715.0</v>
      </c>
      <c r="B8687" s="2" t="s">
        <v>8</v>
      </c>
      <c r="C8687" s="3">
        <v>22587.26953125</v>
      </c>
      <c r="D8687" s="3">
        <v>22686.41015625</v>
      </c>
      <c r="E8687" s="3">
        <v>22378.060546875</v>
      </c>
      <c r="F8687" s="3">
        <v>22550.890625</v>
      </c>
    </row>
    <row r="8688" ht="12.75" customHeight="1">
      <c r="A8688" s="4">
        <v>45715.0</v>
      </c>
      <c r="B8688" s="2" t="s">
        <v>9</v>
      </c>
      <c r="C8688" s="3">
        <v>22568.94921875</v>
      </c>
      <c r="D8688" s="3">
        <v>22613.30078125</v>
      </c>
      <c r="E8688" s="3">
        <v>22508.400390625</v>
      </c>
      <c r="F8688" s="3">
        <v>22545.05078125</v>
      </c>
    </row>
    <row r="8689" ht="12.75" customHeight="1">
      <c r="A8689" s="4">
        <v>45715.0</v>
      </c>
      <c r="B8689" s="2" t="s">
        <v>11</v>
      </c>
      <c r="C8689" s="3">
        <v>38251.109375</v>
      </c>
      <c r="D8689" s="3">
        <v>38369.9609375</v>
      </c>
      <c r="E8689" s="3">
        <v>38061.94140625</v>
      </c>
      <c r="F8689" s="3">
        <v>38256.171875</v>
      </c>
    </row>
    <row r="8690" ht="12.75" customHeight="1">
      <c r="A8690" s="4">
        <v>45715.0</v>
      </c>
      <c r="B8690" s="2" t="s">
        <v>6</v>
      </c>
      <c r="C8690" s="3">
        <v>5981.8798828125</v>
      </c>
      <c r="D8690" s="3">
        <v>5993.68994140625</v>
      </c>
      <c r="E8690" s="3">
        <v>5858.77978515625</v>
      </c>
      <c r="F8690" s="3">
        <v>5861.56982421875</v>
      </c>
    </row>
    <row r="8691" ht="12.75" customHeight="1">
      <c r="A8691" s="4">
        <v>45715.0</v>
      </c>
      <c r="B8691" s="2" t="s">
        <v>10</v>
      </c>
      <c r="C8691" s="3">
        <v>3378.44897460938</v>
      </c>
      <c r="D8691" s="3">
        <v>3388.78100585938</v>
      </c>
      <c r="E8691" s="3">
        <v>3353.57104492188</v>
      </c>
      <c r="F8691" s="3">
        <v>3388.06201171875</v>
      </c>
    </row>
    <row r="8692" ht="12.75" customHeight="1">
      <c r="A8692" s="4">
        <v>45715.0</v>
      </c>
      <c r="B8692" s="2" t="s">
        <v>7</v>
      </c>
      <c r="C8692" s="3">
        <v>68.8199996948242</v>
      </c>
      <c r="D8692" s="3">
        <v>70.5400009155273</v>
      </c>
      <c r="E8692" s="3">
        <v>68.6100006103516</v>
      </c>
      <c r="F8692" s="3">
        <v>70.3499984741211</v>
      </c>
    </row>
    <row r="8693" ht="12.75" customHeight="1">
      <c r="A8693" s="4">
        <v>45716.0</v>
      </c>
      <c r="B8693" s="2" t="s">
        <v>8</v>
      </c>
      <c r="C8693" s="3">
        <v>22409.25</v>
      </c>
      <c r="D8693" s="3">
        <v>22551.4296875</v>
      </c>
      <c r="E8693" s="3">
        <v>22329.060546875</v>
      </c>
      <c r="F8693" s="3">
        <v>22551.4296875</v>
      </c>
    </row>
    <row r="8694" ht="12.75" customHeight="1">
      <c r="A8694" s="4">
        <v>45716.0</v>
      </c>
      <c r="B8694" s="2" t="s">
        <v>9</v>
      </c>
      <c r="C8694" s="3">
        <v>22433.400390625</v>
      </c>
      <c r="D8694" s="3">
        <v>22450.349609375</v>
      </c>
      <c r="E8694" s="3">
        <v>22104.849609375</v>
      </c>
      <c r="F8694" s="3">
        <v>22124.69921875</v>
      </c>
    </row>
    <row r="8695" ht="12.75" customHeight="1">
      <c r="A8695" s="4">
        <v>45716.0</v>
      </c>
      <c r="B8695" s="2" t="s">
        <v>11</v>
      </c>
      <c r="C8695" s="3">
        <v>37853.48046875</v>
      </c>
      <c r="D8695" s="3">
        <v>37925.28125</v>
      </c>
      <c r="E8695" s="3">
        <v>36840.12109375</v>
      </c>
      <c r="F8695" s="3">
        <v>37155.5</v>
      </c>
    </row>
    <row r="8696" ht="12.75" customHeight="1">
      <c r="A8696" s="4">
        <v>45716.0</v>
      </c>
      <c r="B8696" s="2" t="s">
        <v>6</v>
      </c>
      <c r="C8696" s="3">
        <v>5856.740234375</v>
      </c>
      <c r="D8696" s="3">
        <v>5959.39990234375</v>
      </c>
      <c r="E8696" s="3">
        <v>5837.66015625</v>
      </c>
      <c r="F8696" s="3">
        <v>5954.5</v>
      </c>
    </row>
    <row r="8697" ht="12.75" customHeight="1">
      <c r="A8697" s="4">
        <v>45716.0</v>
      </c>
      <c r="B8697" s="2" t="s">
        <v>10</v>
      </c>
      <c r="C8697" s="3">
        <v>3374.6640625</v>
      </c>
      <c r="D8697" s="3">
        <v>3383.19091796875</v>
      </c>
      <c r="E8697" s="3">
        <v>3318.71606445313</v>
      </c>
      <c r="F8697" s="3">
        <v>3320.89697265625</v>
      </c>
    </row>
    <row r="8698" ht="12.75" customHeight="1">
      <c r="A8698" s="4">
        <v>45716.0</v>
      </c>
      <c r="B8698" s="2" t="s">
        <v>7</v>
      </c>
      <c r="C8698" s="3">
        <v>70.1699981689453</v>
      </c>
      <c r="D8698" s="3">
        <v>70.2900009155273</v>
      </c>
      <c r="E8698" s="3">
        <v>69.1399993896484</v>
      </c>
      <c r="F8698" s="3">
        <v>69.7600021362305</v>
      </c>
    </row>
    <row r="8699" ht="12.75" customHeight="1">
      <c r="A8699" s="4">
        <v>45719.0</v>
      </c>
      <c r="B8699" s="2" t="s">
        <v>8</v>
      </c>
      <c r="C8699" s="3">
        <v>22682.94921875</v>
      </c>
      <c r="D8699" s="3">
        <v>23307.970703125</v>
      </c>
      <c r="E8699" s="3">
        <v>22531.599609375</v>
      </c>
      <c r="F8699" s="3">
        <v>23147.01953125</v>
      </c>
    </row>
    <row r="8700" ht="12.75" customHeight="1">
      <c r="A8700" s="4">
        <v>45719.0</v>
      </c>
      <c r="B8700" s="2" t="s">
        <v>9</v>
      </c>
      <c r="C8700" s="3">
        <v>22194.55078125</v>
      </c>
      <c r="D8700" s="3">
        <v>22261.55078125</v>
      </c>
      <c r="E8700" s="3">
        <v>22004.69921875</v>
      </c>
      <c r="F8700" s="3">
        <v>22119.30078125</v>
      </c>
    </row>
    <row r="8701" ht="12.75" customHeight="1">
      <c r="A8701" s="4">
        <v>45719.0</v>
      </c>
      <c r="B8701" s="2" t="s">
        <v>11</v>
      </c>
      <c r="C8701" s="3">
        <v>37617.5</v>
      </c>
      <c r="D8701" s="3">
        <v>37827.62109375</v>
      </c>
      <c r="E8701" s="3">
        <v>37372.26171875</v>
      </c>
      <c r="F8701" s="3">
        <v>37785.46875</v>
      </c>
    </row>
    <row r="8702" ht="12.75" customHeight="1">
      <c r="A8702" s="4">
        <v>45719.0</v>
      </c>
      <c r="B8702" s="2" t="s">
        <v>6</v>
      </c>
      <c r="C8702" s="3">
        <v>5968.330078125</v>
      </c>
      <c r="D8702" s="3">
        <v>5986.08984375</v>
      </c>
      <c r="E8702" s="3">
        <v>5810.91015625</v>
      </c>
      <c r="F8702" s="3">
        <v>5849.72021484375</v>
      </c>
    </row>
    <row r="8703" ht="12.75" customHeight="1">
      <c r="A8703" s="4">
        <v>45719.0</v>
      </c>
      <c r="B8703" s="2" t="s">
        <v>10</v>
      </c>
      <c r="C8703" s="3">
        <v>3328.39599609375</v>
      </c>
      <c r="D8703" s="3">
        <v>3349.01708984375</v>
      </c>
      <c r="E8703" s="3">
        <v>3304.59301757813</v>
      </c>
      <c r="F8703" s="3">
        <v>3316.92504882813</v>
      </c>
    </row>
    <row r="8704" ht="12.75" customHeight="1">
      <c r="A8704" s="4">
        <v>45719.0</v>
      </c>
      <c r="B8704" s="2" t="s">
        <v>7</v>
      </c>
      <c r="C8704" s="3">
        <v>69.9499969482422</v>
      </c>
      <c r="D8704" s="3">
        <v>70.5999984741211</v>
      </c>
      <c r="E8704" s="3">
        <v>67.8899993896484</v>
      </c>
      <c r="F8704" s="3">
        <v>68.370002746582</v>
      </c>
    </row>
    <row r="8705" ht="12.75" customHeight="1">
      <c r="A8705" s="4">
        <v>45720.0</v>
      </c>
      <c r="B8705" s="2" t="s">
        <v>8</v>
      </c>
      <c r="C8705" s="3">
        <v>22852.720703125</v>
      </c>
      <c r="D8705" s="3">
        <v>22869.919921875</v>
      </c>
      <c r="E8705" s="3">
        <v>22320.0703125</v>
      </c>
      <c r="F8705" s="3">
        <v>22326.810546875</v>
      </c>
    </row>
    <row r="8706" ht="12.75" customHeight="1">
      <c r="A8706" s="4">
        <v>45720.0</v>
      </c>
      <c r="B8706" s="2" t="s">
        <v>9</v>
      </c>
      <c r="C8706" s="3">
        <v>21974.44921875</v>
      </c>
      <c r="D8706" s="3">
        <v>22105.05078125</v>
      </c>
      <c r="E8706" s="3">
        <v>21964.599609375</v>
      </c>
      <c r="F8706" s="3">
        <v>22082.650390625</v>
      </c>
    </row>
    <row r="8707" ht="12.75" customHeight="1">
      <c r="A8707" s="4">
        <v>45720.0</v>
      </c>
      <c r="B8707" s="2" t="s">
        <v>11</v>
      </c>
      <c r="C8707" s="3">
        <v>37532.01171875</v>
      </c>
      <c r="D8707" s="3">
        <v>37587.48828125</v>
      </c>
      <c r="E8707" s="3">
        <v>36816.16015625</v>
      </c>
      <c r="F8707" s="3">
        <v>37331.1796875</v>
      </c>
    </row>
    <row r="8708" ht="12.75" customHeight="1">
      <c r="A8708" s="4">
        <v>45720.0</v>
      </c>
      <c r="B8708" s="2" t="s">
        <v>6</v>
      </c>
      <c r="C8708" s="3">
        <v>5811.97998046875</v>
      </c>
      <c r="D8708" s="3">
        <v>5865.080078125</v>
      </c>
      <c r="E8708" s="3">
        <v>5732.58984375</v>
      </c>
      <c r="F8708" s="3">
        <v>5778.14990234375</v>
      </c>
    </row>
    <row r="8709" ht="12.75" customHeight="1">
      <c r="A8709" s="4">
        <v>45720.0</v>
      </c>
      <c r="B8709" s="2" t="s">
        <v>10</v>
      </c>
      <c r="C8709" s="3">
        <v>3300.498046875</v>
      </c>
      <c r="D8709" s="3">
        <v>3327.82397460938</v>
      </c>
      <c r="E8709" s="3">
        <v>3297.53002929688</v>
      </c>
      <c r="F8709" s="3">
        <v>3324.2099609375</v>
      </c>
    </row>
    <row r="8710" ht="12.75" customHeight="1">
      <c r="A8710" s="4">
        <v>45720.0</v>
      </c>
      <c r="B8710" s="2" t="s">
        <v>7</v>
      </c>
      <c r="C8710" s="3">
        <v>68.4599990844727</v>
      </c>
      <c r="D8710" s="3">
        <v>68.5599975585938</v>
      </c>
      <c r="E8710" s="3">
        <v>66.7699966430664</v>
      </c>
      <c r="F8710" s="3">
        <v>68.2600021362305</v>
      </c>
    </row>
    <row r="8711" ht="12.75" customHeight="1">
      <c r="A8711" s="4">
        <v>45721.0</v>
      </c>
      <c r="B8711" s="2" t="s">
        <v>8</v>
      </c>
      <c r="C8711" s="3">
        <v>22804.810546875</v>
      </c>
      <c r="D8711" s="3">
        <v>23176.390625</v>
      </c>
      <c r="E8711" s="3">
        <v>22790.890625</v>
      </c>
      <c r="F8711" s="3">
        <v>23081.029296875</v>
      </c>
    </row>
    <row r="8712" ht="12.75" customHeight="1">
      <c r="A8712" s="4">
        <v>45721.0</v>
      </c>
      <c r="B8712" s="2" t="s">
        <v>9</v>
      </c>
      <c r="C8712" s="3">
        <v>22073.05078125</v>
      </c>
      <c r="D8712" s="3">
        <v>22394.900390625</v>
      </c>
      <c r="E8712" s="3">
        <v>22067.80078125</v>
      </c>
      <c r="F8712" s="3">
        <v>22337.30078125</v>
      </c>
    </row>
    <row r="8713" ht="12.75" customHeight="1">
      <c r="A8713" s="4">
        <v>45721.0</v>
      </c>
      <c r="B8713" s="2" t="s">
        <v>11</v>
      </c>
      <c r="C8713" s="3">
        <v>37345.73828125</v>
      </c>
      <c r="D8713" s="3">
        <v>37606.33984375</v>
      </c>
      <c r="E8713" s="3">
        <v>37178.71875</v>
      </c>
      <c r="F8713" s="3">
        <v>37418.23828125</v>
      </c>
    </row>
    <row r="8714" ht="12.75" customHeight="1">
      <c r="A8714" s="4">
        <v>45721.0</v>
      </c>
      <c r="B8714" s="2" t="s">
        <v>6</v>
      </c>
      <c r="C8714" s="3">
        <v>5781.35986328125</v>
      </c>
      <c r="D8714" s="3">
        <v>5860.58984375</v>
      </c>
      <c r="E8714" s="3">
        <v>5742.35009765625</v>
      </c>
      <c r="F8714" s="3">
        <v>5842.6298828125</v>
      </c>
    </row>
    <row r="8715" ht="12.75" customHeight="1">
      <c r="A8715" s="4">
        <v>45721.0</v>
      </c>
      <c r="B8715" s="2" t="s">
        <v>10</v>
      </c>
      <c r="C8715" s="3">
        <v>3324.69604492188</v>
      </c>
      <c r="D8715" s="3">
        <v>3342.71411132813</v>
      </c>
      <c r="E8715" s="3">
        <v>3314.14794921875</v>
      </c>
      <c r="F8715" s="3">
        <v>3341.96508789063</v>
      </c>
    </row>
    <row r="8716" ht="12.75" customHeight="1">
      <c r="A8716" s="4">
        <v>45721.0</v>
      </c>
      <c r="B8716" s="2" t="s">
        <v>7</v>
      </c>
      <c r="C8716" s="3">
        <v>68.0800018310547</v>
      </c>
      <c r="D8716" s="3">
        <v>68.0999984741211</v>
      </c>
      <c r="E8716" s="3">
        <v>65.2200012207031</v>
      </c>
      <c r="F8716" s="3">
        <v>66.3099975585938</v>
      </c>
    </row>
    <row r="8717" ht="12.75" customHeight="1">
      <c r="A8717" s="4">
        <v>45722.0</v>
      </c>
      <c r="B8717" s="2" t="s">
        <v>8</v>
      </c>
      <c r="C8717" s="3">
        <v>23245.33984375</v>
      </c>
      <c r="D8717" s="3">
        <v>23475.880859375</v>
      </c>
      <c r="E8717" s="3">
        <v>23061.5703125</v>
      </c>
      <c r="F8717" s="3">
        <v>23419.48046875</v>
      </c>
    </row>
    <row r="8718" ht="12.75" customHeight="1">
      <c r="A8718" s="4">
        <v>45722.0</v>
      </c>
      <c r="B8718" s="2" t="s">
        <v>9</v>
      </c>
      <c r="C8718" s="3">
        <v>22476.349609375</v>
      </c>
      <c r="D8718" s="3">
        <v>22556.44921875</v>
      </c>
      <c r="E8718" s="3">
        <v>22245.849609375</v>
      </c>
      <c r="F8718" s="3">
        <v>22544.69921875</v>
      </c>
    </row>
    <row r="8719" ht="12.75" customHeight="1">
      <c r="A8719" s="4">
        <v>45722.0</v>
      </c>
      <c r="B8719" s="2" t="s">
        <v>11</v>
      </c>
      <c r="C8719" s="3">
        <v>37654.94921875</v>
      </c>
      <c r="D8719" s="3">
        <v>37874.37890625</v>
      </c>
      <c r="E8719" s="3">
        <v>37580.87890625</v>
      </c>
      <c r="F8719" s="3">
        <v>37704.9296875</v>
      </c>
    </row>
    <row r="8720" ht="12.75" customHeight="1">
      <c r="A8720" s="4">
        <v>45722.0</v>
      </c>
      <c r="B8720" s="2" t="s">
        <v>6</v>
      </c>
      <c r="C8720" s="3">
        <v>5785.8701171875</v>
      </c>
      <c r="D8720" s="3">
        <v>5812.080078125</v>
      </c>
      <c r="E8720" s="3">
        <v>5711.64013671875</v>
      </c>
      <c r="F8720" s="3">
        <v>5738.52001953125</v>
      </c>
    </row>
    <row r="8721" ht="12.75" customHeight="1">
      <c r="A8721" s="4">
        <v>45722.0</v>
      </c>
      <c r="B8721" s="2" t="s">
        <v>10</v>
      </c>
      <c r="C8721" s="3">
        <v>3353.57006835938</v>
      </c>
      <c r="D8721" s="3">
        <v>3387.05395507813</v>
      </c>
      <c r="E8721" s="3">
        <v>3348.68408203125</v>
      </c>
      <c r="F8721" s="3">
        <v>3381.09790039063</v>
      </c>
    </row>
    <row r="8722" ht="12.75" customHeight="1">
      <c r="A8722" s="4">
        <v>45722.0</v>
      </c>
      <c r="B8722" s="2" t="s">
        <v>7</v>
      </c>
      <c r="C8722" s="3">
        <v>66.3899993896484</v>
      </c>
      <c r="D8722" s="3">
        <v>67.0899963378906</v>
      </c>
      <c r="E8722" s="3">
        <v>65.5899963378906</v>
      </c>
      <c r="F8722" s="3">
        <v>66.3600006103516</v>
      </c>
    </row>
    <row r="8723" ht="12.75" customHeight="1">
      <c r="A8723" s="4">
        <v>45723.0</v>
      </c>
      <c r="B8723" s="2" t="s">
        <v>8</v>
      </c>
      <c r="C8723" s="3">
        <v>23195.220703125</v>
      </c>
      <c r="D8723" s="3">
        <v>23234.279296875</v>
      </c>
      <c r="E8723" s="3">
        <v>22860.080078125</v>
      </c>
      <c r="F8723" s="3">
        <v>23008.939453125</v>
      </c>
    </row>
    <row r="8724" ht="12.75" customHeight="1">
      <c r="A8724" s="4">
        <v>45723.0</v>
      </c>
      <c r="B8724" s="2" t="s">
        <v>9</v>
      </c>
      <c r="C8724" s="3">
        <v>22508.650390625</v>
      </c>
      <c r="D8724" s="3">
        <v>22633.80078125</v>
      </c>
      <c r="E8724" s="3">
        <v>22464.75</v>
      </c>
      <c r="F8724" s="3">
        <v>22552.5</v>
      </c>
    </row>
    <row r="8725" ht="12.75" customHeight="1">
      <c r="A8725" s="4">
        <v>45723.0</v>
      </c>
      <c r="B8725" s="2" t="s">
        <v>11</v>
      </c>
      <c r="C8725" s="3">
        <v>37198.30078125</v>
      </c>
      <c r="D8725" s="3">
        <v>37221.6484375</v>
      </c>
      <c r="E8725" s="3">
        <v>36813.62109375</v>
      </c>
      <c r="F8725" s="3">
        <v>36887.171875</v>
      </c>
    </row>
    <row r="8726" ht="12.75" customHeight="1">
      <c r="A8726" s="4">
        <v>45723.0</v>
      </c>
      <c r="B8726" s="2" t="s">
        <v>6</v>
      </c>
      <c r="C8726" s="3">
        <v>5726.009765625</v>
      </c>
      <c r="D8726" s="3">
        <v>5783.009765625</v>
      </c>
      <c r="E8726" s="3">
        <v>5666.2900390625</v>
      </c>
      <c r="F8726" s="3">
        <v>5770.2001953125</v>
      </c>
    </row>
    <row r="8727" ht="12.75" customHeight="1">
      <c r="A8727" s="4">
        <v>45723.0</v>
      </c>
      <c r="B8727" s="2" t="s">
        <v>10</v>
      </c>
      <c r="C8727" s="3">
        <v>3373.18090820313</v>
      </c>
      <c r="D8727" s="3">
        <v>3390.94409179688</v>
      </c>
      <c r="E8727" s="3">
        <v>3363.92895507813</v>
      </c>
      <c r="F8727" s="3">
        <v>3372.5458984375</v>
      </c>
    </row>
    <row r="8728" ht="12.75" customHeight="1">
      <c r="A8728" s="4">
        <v>45723.0</v>
      </c>
      <c r="B8728" s="2" t="s">
        <v>7</v>
      </c>
      <c r="C8728" s="3">
        <v>66.3399963378906</v>
      </c>
      <c r="D8728" s="3">
        <v>68.2200012207031</v>
      </c>
      <c r="E8728" s="3">
        <v>66.120002746582</v>
      </c>
      <c r="F8728" s="3">
        <v>67.0400009155273</v>
      </c>
    </row>
    <row r="8729" ht="12.75" customHeight="1">
      <c r="A8729" s="4">
        <v>45726.0</v>
      </c>
      <c r="B8729" s="2" t="s">
        <v>8</v>
      </c>
      <c r="C8729" s="3">
        <v>23163.779296875</v>
      </c>
      <c r="D8729" s="3">
        <v>23164.240234375</v>
      </c>
      <c r="E8729" s="3">
        <v>22519.2109375</v>
      </c>
      <c r="F8729" s="3">
        <v>22620.94921875</v>
      </c>
    </row>
    <row r="8730" ht="12.75" customHeight="1">
      <c r="A8730" s="4">
        <v>45726.0</v>
      </c>
      <c r="B8730" s="2" t="s">
        <v>9</v>
      </c>
      <c r="C8730" s="3">
        <v>22521.849609375</v>
      </c>
      <c r="D8730" s="3">
        <v>22676.75</v>
      </c>
      <c r="E8730" s="3">
        <v>22429.05078125</v>
      </c>
      <c r="F8730" s="3">
        <v>22460.30078125</v>
      </c>
    </row>
    <row r="8731" ht="12.75" customHeight="1">
      <c r="A8731" s="4">
        <v>45726.0</v>
      </c>
      <c r="B8731" s="2" t="s">
        <v>11</v>
      </c>
      <c r="C8731" s="3">
        <v>36972.58984375</v>
      </c>
      <c r="D8731" s="3">
        <v>37113.48046875</v>
      </c>
      <c r="E8731" s="3">
        <v>36705.01953125</v>
      </c>
      <c r="F8731" s="3">
        <v>37028.26953125</v>
      </c>
    </row>
    <row r="8732" ht="12.75" customHeight="1">
      <c r="A8732" s="4">
        <v>45726.0</v>
      </c>
      <c r="B8732" s="2" t="s">
        <v>6</v>
      </c>
      <c r="C8732" s="3">
        <v>5705.3701171875</v>
      </c>
      <c r="D8732" s="3">
        <v>5705.3701171875</v>
      </c>
      <c r="E8732" s="3">
        <v>5564.02001953125</v>
      </c>
      <c r="F8732" s="3">
        <v>5614.56005859375</v>
      </c>
    </row>
    <row r="8733" ht="12.75" customHeight="1">
      <c r="A8733" s="4">
        <v>45726.0</v>
      </c>
      <c r="B8733" s="2" t="s">
        <v>10</v>
      </c>
      <c r="C8733" s="3">
        <v>3373.25903320313</v>
      </c>
      <c r="D8733" s="3">
        <v>3375.79809570313</v>
      </c>
      <c r="E8733" s="3">
        <v>3347.18603515625</v>
      </c>
      <c r="F8733" s="3">
        <v>3366.1630859375</v>
      </c>
    </row>
    <row r="8734" ht="12.75" customHeight="1">
      <c r="A8734" s="4">
        <v>45726.0</v>
      </c>
      <c r="B8734" s="2" t="s">
        <v>7</v>
      </c>
      <c r="C8734" s="3">
        <v>67.1100006103516</v>
      </c>
      <c r="D8734" s="3">
        <v>67.5999984741211</v>
      </c>
      <c r="E8734" s="3">
        <v>65.8000030517578</v>
      </c>
      <c r="F8734" s="3">
        <v>66.0299987792969</v>
      </c>
    </row>
    <row r="8735" ht="12.75" customHeight="1">
      <c r="A8735" s="4">
        <v>45727.0</v>
      </c>
      <c r="B8735" s="2" t="s">
        <v>8</v>
      </c>
      <c r="C8735" s="3">
        <v>22680.390625</v>
      </c>
      <c r="D8735" s="3">
        <v>22835.099609375</v>
      </c>
      <c r="E8735" s="3">
        <v>22258.30078125</v>
      </c>
      <c r="F8735" s="3">
        <v>22328.76953125</v>
      </c>
    </row>
    <row r="8736" ht="12.75" customHeight="1">
      <c r="A8736" s="4">
        <v>45727.0</v>
      </c>
      <c r="B8736" s="2" t="s">
        <v>9</v>
      </c>
      <c r="C8736" s="3">
        <v>22345.94921875</v>
      </c>
      <c r="D8736" s="3">
        <v>22522.099609375</v>
      </c>
      <c r="E8736" s="3">
        <v>22314.69921875</v>
      </c>
      <c r="F8736" s="3">
        <v>22497.900390625</v>
      </c>
    </row>
    <row r="8737" ht="12.75" customHeight="1">
      <c r="A8737" s="4">
        <v>45727.0</v>
      </c>
      <c r="B8737" s="2" t="s">
        <v>11</v>
      </c>
      <c r="C8737" s="3">
        <v>36584.37109375</v>
      </c>
      <c r="D8737" s="3">
        <v>36793.109375</v>
      </c>
      <c r="E8737" s="3">
        <v>35987.12890625</v>
      </c>
      <c r="F8737" s="3">
        <v>36793.109375</v>
      </c>
    </row>
    <row r="8738" ht="12.75" customHeight="1">
      <c r="A8738" s="4">
        <v>45727.0</v>
      </c>
      <c r="B8738" s="2" t="s">
        <v>6</v>
      </c>
      <c r="C8738" s="3">
        <v>5603.64990234375</v>
      </c>
      <c r="D8738" s="3">
        <v>5636.2998046875</v>
      </c>
      <c r="E8738" s="3">
        <v>5528.41015625</v>
      </c>
      <c r="F8738" s="3">
        <v>5572.06982421875</v>
      </c>
    </row>
    <row r="8739" ht="12.75" customHeight="1">
      <c r="A8739" s="4">
        <v>45727.0</v>
      </c>
      <c r="B8739" s="2" t="s">
        <v>10</v>
      </c>
      <c r="C8739" s="3">
        <v>3335.43896484375</v>
      </c>
      <c r="D8739" s="3">
        <v>3379.8291015625</v>
      </c>
      <c r="E8739" s="3">
        <v>3334.8310546875</v>
      </c>
      <c r="F8739" s="3">
        <v>3379.82788085938</v>
      </c>
    </row>
    <row r="8740" ht="12.75" customHeight="1">
      <c r="A8740" s="4">
        <v>45727.0</v>
      </c>
      <c r="B8740" s="2" t="s">
        <v>7</v>
      </c>
      <c r="C8740" s="3">
        <v>65.9499969482422</v>
      </c>
      <c r="D8740" s="3">
        <v>67.1699981689453</v>
      </c>
      <c r="E8740" s="3">
        <v>65.2900009155273</v>
      </c>
      <c r="F8740" s="3">
        <v>66.25</v>
      </c>
    </row>
    <row r="8741" ht="12.75" customHeight="1">
      <c r="A8741" s="4">
        <v>45728.0</v>
      </c>
      <c r="B8741" s="2" t="s">
        <v>8</v>
      </c>
      <c r="C8741" s="3">
        <v>22525.740234375</v>
      </c>
      <c r="D8741" s="3">
        <v>22813.83984375</v>
      </c>
      <c r="E8741" s="3">
        <v>22461.76953125</v>
      </c>
      <c r="F8741" s="3">
        <v>22676.41015625</v>
      </c>
    </row>
    <row r="8742" ht="12.75" customHeight="1">
      <c r="A8742" s="4">
        <v>45728.0</v>
      </c>
      <c r="B8742" s="2" t="s">
        <v>9</v>
      </c>
      <c r="C8742" s="3">
        <v>22536.349609375</v>
      </c>
      <c r="D8742" s="3">
        <v>22577.400390625</v>
      </c>
      <c r="E8742" s="3">
        <v>22329.55078125</v>
      </c>
      <c r="F8742" s="3">
        <v>22470.5</v>
      </c>
    </row>
    <row r="8743" ht="12.75" customHeight="1">
      <c r="A8743" s="4">
        <v>45728.0</v>
      </c>
      <c r="B8743" s="2" t="s">
        <v>11</v>
      </c>
      <c r="C8743" s="3">
        <v>36763.1015625</v>
      </c>
      <c r="D8743" s="3">
        <v>36956.328125</v>
      </c>
      <c r="E8743" s="3">
        <v>36658.859375</v>
      </c>
      <c r="F8743" s="3">
        <v>36819.08984375</v>
      </c>
    </row>
    <row r="8744" ht="12.75" customHeight="1">
      <c r="A8744" s="4">
        <v>45728.0</v>
      </c>
      <c r="B8744" s="2" t="s">
        <v>6</v>
      </c>
      <c r="C8744" s="3">
        <v>5624.83984375</v>
      </c>
      <c r="D8744" s="3">
        <v>5642.18994140625</v>
      </c>
      <c r="E8744" s="3">
        <v>5546.08984375</v>
      </c>
      <c r="F8744" s="3">
        <v>5599.2998046875</v>
      </c>
    </row>
    <row r="8745" ht="12.75" customHeight="1">
      <c r="A8745" s="4">
        <v>45728.0</v>
      </c>
      <c r="B8745" s="2" t="s">
        <v>10</v>
      </c>
      <c r="C8745" s="3">
        <v>3385.68505859375</v>
      </c>
      <c r="D8745" s="3">
        <v>3392.40893554688</v>
      </c>
      <c r="E8745" s="3">
        <v>3370.21997070313</v>
      </c>
      <c r="F8745" s="3">
        <v>3371.92407226563</v>
      </c>
    </row>
    <row r="8746" ht="12.75" customHeight="1">
      <c r="A8746" s="4">
        <v>45728.0</v>
      </c>
      <c r="B8746" s="2" t="s">
        <v>7</v>
      </c>
      <c r="C8746" s="3">
        <v>66.620002746582</v>
      </c>
      <c r="D8746" s="3">
        <v>67.879997253418</v>
      </c>
      <c r="E8746" s="3">
        <v>66.1500015258789</v>
      </c>
      <c r="F8746" s="3">
        <v>67.6800003051758</v>
      </c>
    </row>
    <row r="8747" ht="12.75" customHeight="1">
      <c r="A8747" s="4">
        <v>45729.0</v>
      </c>
      <c r="B8747" s="2" t="s">
        <v>8</v>
      </c>
      <c r="C8747" s="3">
        <v>22578.099609375</v>
      </c>
      <c r="D8747" s="3">
        <v>22752.830078125</v>
      </c>
      <c r="E8747" s="3">
        <v>22417.51953125</v>
      </c>
      <c r="F8747" s="3">
        <v>22567.140625</v>
      </c>
    </row>
    <row r="8748" ht="12.75" customHeight="1">
      <c r="A8748" s="4">
        <v>45729.0</v>
      </c>
      <c r="B8748" s="2" t="s">
        <v>9</v>
      </c>
      <c r="C8748" s="3">
        <v>22541.5</v>
      </c>
      <c r="D8748" s="3">
        <v>22558.05078125</v>
      </c>
      <c r="E8748" s="3">
        <v>22377.349609375</v>
      </c>
      <c r="F8748" s="3">
        <v>22397.19921875</v>
      </c>
    </row>
    <row r="8749" ht="12.75" customHeight="1">
      <c r="A8749" s="4">
        <v>45729.0</v>
      </c>
      <c r="B8749" s="2" t="s">
        <v>11</v>
      </c>
      <c r="C8749" s="3">
        <v>37081.640625</v>
      </c>
      <c r="D8749" s="3">
        <v>37326.26953125</v>
      </c>
      <c r="E8749" s="3">
        <v>36776.94140625</v>
      </c>
      <c r="F8749" s="3">
        <v>36790.03125</v>
      </c>
    </row>
    <row r="8750" ht="12.75" customHeight="1">
      <c r="A8750" s="4">
        <v>45729.0</v>
      </c>
      <c r="B8750" s="2" t="s">
        <v>6</v>
      </c>
      <c r="C8750" s="3">
        <v>5594.4501953125</v>
      </c>
      <c r="D8750" s="3">
        <v>5597.77978515625</v>
      </c>
      <c r="E8750" s="3">
        <v>5504.64990234375</v>
      </c>
      <c r="F8750" s="3">
        <v>5521.52001953125</v>
      </c>
    </row>
    <row r="8751" ht="12.75" customHeight="1">
      <c r="A8751" s="4">
        <v>45729.0</v>
      </c>
      <c r="B8751" s="2" t="s">
        <v>10</v>
      </c>
      <c r="C8751" s="3">
        <v>3371.09497070313</v>
      </c>
      <c r="D8751" s="3">
        <v>3377.11791992188</v>
      </c>
      <c r="E8751" s="3">
        <v>3341.11791992188</v>
      </c>
      <c r="F8751" s="3">
        <v>3358.72900390625</v>
      </c>
    </row>
    <row r="8752" ht="12.75" customHeight="1">
      <c r="A8752" s="4">
        <v>45729.0</v>
      </c>
      <c r="B8752" s="2" t="s">
        <v>7</v>
      </c>
      <c r="C8752" s="3">
        <v>67.6900024414063</v>
      </c>
      <c r="D8752" s="3">
        <v>67.9400024414063</v>
      </c>
      <c r="E8752" s="3">
        <v>66.370002746582</v>
      </c>
      <c r="F8752" s="3">
        <v>66.5500030517578</v>
      </c>
    </row>
    <row r="8753" ht="12.75" customHeight="1">
      <c r="A8753" s="4">
        <v>45730.0</v>
      </c>
      <c r="B8753" s="2" t="s">
        <v>8</v>
      </c>
      <c r="C8753" s="3">
        <v>22501.33984375</v>
      </c>
      <c r="D8753" s="3">
        <v>23049.48046875</v>
      </c>
      <c r="E8753" s="3">
        <v>22465.119140625</v>
      </c>
      <c r="F8753" s="3">
        <v>22986.8203125</v>
      </c>
    </row>
    <row r="8754" ht="12.75" customHeight="1">
      <c r="A8754" s="4">
        <v>45730.0</v>
      </c>
      <c r="B8754" s="2" t="s">
        <v>11</v>
      </c>
      <c r="C8754" s="3">
        <v>36606.78125</v>
      </c>
      <c r="D8754" s="3">
        <v>37154.390625</v>
      </c>
      <c r="E8754" s="3">
        <v>36594.0390625</v>
      </c>
      <c r="F8754" s="3">
        <v>37053.1015625</v>
      </c>
    </row>
    <row r="8755" ht="12.75" customHeight="1">
      <c r="A8755" s="4">
        <v>45730.0</v>
      </c>
      <c r="B8755" s="2" t="s">
        <v>6</v>
      </c>
      <c r="C8755" s="3">
        <v>5563.85009765625</v>
      </c>
      <c r="D8755" s="3">
        <v>5645.27001953125</v>
      </c>
      <c r="E8755" s="3">
        <v>5563.85009765625</v>
      </c>
      <c r="F8755" s="3">
        <v>5638.93994140625</v>
      </c>
    </row>
    <row r="8756" ht="12.75" customHeight="1">
      <c r="A8756" s="4">
        <v>45730.0</v>
      </c>
      <c r="B8756" s="2" t="s">
        <v>10</v>
      </c>
      <c r="C8756" s="3">
        <v>3361.68603515625</v>
      </c>
      <c r="D8756" s="3">
        <v>3421.23291015625</v>
      </c>
      <c r="E8756" s="3">
        <v>3360.60595703125</v>
      </c>
      <c r="F8756" s="3">
        <v>3419.56201171875</v>
      </c>
    </row>
    <row r="8757" ht="12.75" customHeight="1">
      <c r="A8757" s="4">
        <v>45730.0</v>
      </c>
      <c r="B8757" s="2" t="s">
        <v>7</v>
      </c>
      <c r="C8757" s="3">
        <v>66.7799987792969</v>
      </c>
      <c r="D8757" s="3">
        <v>67.4800033569336</v>
      </c>
      <c r="E8757" s="3">
        <v>66.5899963378906</v>
      </c>
      <c r="F8757" s="3">
        <v>67.1800003051758</v>
      </c>
    </row>
    <row r="8758" ht="12.75" customHeight="1">
      <c r="A8758" s="4">
        <v>45733.0</v>
      </c>
      <c r="B8758" s="2" t="s">
        <v>8</v>
      </c>
      <c r="C8758" s="3">
        <v>22998.529296875</v>
      </c>
      <c r="D8758" s="3">
        <v>23154.5703125</v>
      </c>
      <c r="E8758" s="3">
        <v>22933.5703125</v>
      </c>
      <c r="F8758" s="3">
        <v>23154.5703125</v>
      </c>
    </row>
    <row r="8759" ht="12.75" customHeight="1">
      <c r="A8759" s="4">
        <v>45733.0</v>
      </c>
      <c r="B8759" s="2" t="s">
        <v>9</v>
      </c>
      <c r="C8759" s="3">
        <v>22353.150390625</v>
      </c>
      <c r="D8759" s="3">
        <v>22577.0</v>
      </c>
      <c r="E8759" s="3">
        <v>22353.150390625</v>
      </c>
      <c r="F8759" s="3">
        <v>22508.75</v>
      </c>
    </row>
    <row r="8760" ht="12.75" customHeight="1">
      <c r="A8760" s="4">
        <v>45733.0</v>
      </c>
      <c r="B8760" s="2" t="s">
        <v>11</v>
      </c>
      <c r="C8760" s="3">
        <v>37453.828125</v>
      </c>
      <c r="D8760" s="3">
        <v>37563.26953125</v>
      </c>
      <c r="E8760" s="3">
        <v>37377.55078125</v>
      </c>
      <c r="F8760" s="3">
        <v>37396.51953125</v>
      </c>
    </row>
    <row r="8761" ht="12.75" customHeight="1">
      <c r="A8761" s="4">
        <v>45733.0</v>
      </c>
      <c r="B8761" s="2" t="s">
        <v>6</v>
      </c>
      <c r="C8761" s="3">
        <v>5635.60009765625</v>
      </c>
      <c r="D8761" s="3">
        <v>5703.52001953125</v>
      </c>
      <c r="E8761" s="3">
        <v>5631.1201171875</v>
      </c>
      <c r="F8761" s="3">
        <v>5675.1201171875</v>
      </c>
    </row>
    <row r="8762" ht="12.75" customHeight="1">
      <c r="A8762" s="4">
        <v>45733.0</v>
      </c>
      <c r="B8762" s="2" t="s">
        <v>10</v>
      </c>
      <c r="C8762" s="3">
        <v>3430.80908203125</v>
      </c>
      <c r="D8762" s="3">
        <v>3436.35205078125</v>
      </c>
      <c r="E8762" s="3">
        <v>3422.4619140625</v>
      </c>
      <c r="F8762" s="3">
        <v>3426.12890625</v>
      </c>
    </row>
    <row r="8763" ht="12.75" customHeight="1">
      <c r="A8763" s="4">
        <v>45733.0</v>
      </c>
      <c r="B8763" s="2" t="s">
        <v>7</v>
      </c>
      <c r="C8763" s="3">
        <v>67.3499984741211</v>
      </c>
      <c r="D8763" s="3">
        <v>68.370002746582</v>
      </c>
      <c r="E8763" s="3">
        <v>67.25</v>
      </c>
      <c r="F8763" s="3">
        <v>67.5800018310547</v>
      </c>
    </row>
    <row r="8764" ht="12.75" customHeight="1">
      <c r="A8764" s="4">
        <v>45734.0</v>
      </c>
      <c r="B8764" s="2" t="s">
        <v>8</v>
      </c>
      <c r="C8764" s="3">
        <v>23266.650390625</v>
      </c>
      <c r="D8764" s="3">
        <v>23476.009765625</v>
      </c>
      <c r="E8764" s="3">
        <v>23240.560546875</v>
      </c>
      <c r="F8764" s="3">
        <v>23380.69921875</v>
      </c>
    </row>
    <row r="8765" ht="12.75" customHeight="1">
      <c r="A8765" s="4">
        <v>45734.0</v>
      </c>
      <c r="B8765" s="2" t="s">
        <v>9</v>
      </c>
      <c r="C8765" s="3">
        <v>22662.25</v>
      </c>
      <c r="D8765" s="3">
        <v>22857.80078125</v>
      </c>
      <c r="E8765" s="3">
        <v>22599.19921875</v>
      </c>
      <c r="F8765" s="3">
        <v>22834.30078125</v>
      </c>
    </row>
    <row r="8766" ht="12.75" customHeight="1">
      <c r="A8766" s="4">
        <v>45734.0</v>
      </c>
      <c r="B8766" s="2" t="s">
        <v>11</v>
      </c>
      <c r="C8766" s="3">
        <v>37868.5703125</v>
      </c>
      <c r="D8766" s="3">
        <v>38004.19921875</v>
      </c>
      <c r="E8766" s="3">
        <v>37822.87109375</v>
      </c>
      <c r="F8766" s="3">
        <v>37845.421875</v>
      </c>
    </row>
    <row r="8767" ht="12.75" customHeight="1">
      <c r="A8767" s="4">
        <v>45734.0</v>
      </c>
      <c r="B8767" s="2" t="s">
        <v>6</v>
      </c>
      <c r="C8767" s="3">
        <v>5654.52978515625</v>
      </c>
      <c r="D8767" s="3">
        <v>5654.52978515625</v>
      </c>
      <c r="E8767" s="3">
        <v>5597.759765625</v>
      </c>
      <c r="F8767" s="3">
        <v>5614.66015625</v>
      </c>
    </row>
    <row r="8768" ht="12.75" customHeight="1">
      <c r="A8768" s="4">
        <v>45734.0</v>
      </c>
      <c r="B8768" s="2" t="s">
        <v>10</v>
      </c>
      <c r="C8768" s="3">
        <v>3434.56494140625</v>
      </c>
      <c r="D8768" s="3">
        <v>3437.06494140625</v>
      </c>
      <c r="E8768" s="3">
        <v>3423.30102539063</v>
      </c>
      <c r="F8768" s="3">
        <v>3429.75903320313</v>
      </c>
    </row>
    <row r="8769" ht="12.75" customHeight="1">
      <c r="A8769" s="4">
        <v>45734.0</v>
      </c>
      <c r="B8769" s="2" t="s">
        <v>7</v>
      </c>
      <c r="C8769" s="3">
        <v>67.4000015258789</v>
      </c>
      <c r="D8769" s="3">
        <v>68.7200012207031</v>
      </c>
      <c r="E8769" s="3">
        <v>66.5599975585938</v>
      </c>
      <c r="F8769" s="3">
        <v>66.9000015258789</v>
      </c>
    </row>
    <row r="8770" ht="12.75" customHeight="1">
      <c r="A8770" s="4">
        <v>45735.0</v>
      </c>
      <c r="B8770" s="2" t="s">
        <v>8</v>
      </c>
      <c r="C8770" s="3">
        <v>23272.150390625</v>
      </c>
      <c r="D8770" s="3">
        <v>23372.080078125</v>
      </c>
      <c r="E8770" s="3">
        <v>23136.5390625</v>
      </c>
      <c r="F8770" s="3">
        <v>23288.060546875</v>
      </c>
    </row>
    <row r="8771" ht="12.75" customHeight="1">
      <c r="A8771" s="4">
        <v>45735.0</v>
      </c>
      <c r="B8771" s="2" t="s">
        <v>9</v>
      </c>
      <c r="C8771" s="3">
        <v>22874.94921875</v>
      </c>
      <c r="D8771" s="3">
        <v>22940.69921875</v>
      </c>
      <c r="E8771" s="3">
        <v>22807.94921875</v>
      </c>
      <c r="F8771" s="3">
        <v>22907.599609375</v>
      </c>
    </row>
    <row r="8772" ht="12.75" customHeight="1">
      <c r="A8772" s="4">
        <v>45735.0</v>
      </c>
      <c r="B8772" s="2" t="s">
        <v>11</v>
      </c>
      <c r="C8772" s="3">
        <v>37839.390625</v>
      </c>
      <c r="D8772" s="3">
        <v>38128.578125</v>
      </c>
      <c r="E8772" s="3">
        <v>37751.87890625</v>
      </c>
      <c r="F8772" s="3">
        <v>37751.87890625</v>
      </c>
    </row>
    <row r="8773" ht="12.75" customHeight="1">
      <c r="A8773" s="4">
        <v>45735.0</v>
      </c>
      <c r="B8773" s="2" t="s">
        <v>6</v>
      </c>
      <c r="C8773" s="3">
        <v>5632.3701171875</v>
      </c>
      <c r="D8773" s="3">
        <v>5715.330078125</v>
      </c>
      <c r="E8773" s="3">
        <v>5622.2001953125</v>
      </c>
      <c r="F8773" s="3">
        <v>5675.2900390625</v>
      </c>
    </row>
    <row r="8774" ht="12.75" customHeight="1">
      <c r="A8774" s="4">
        <v>45735.0</v>
      </c>
      <c r="B8774" s="2" t="s">
        <v>10</v>
      </c>
      <c r="C8774" s="3">
        <v>3424.17309570313</v>
      </c>
      <c r="D8774" s="3">
        <v>3439.0458984375</v>
      </c>
      <c r="E8774" s="3">
        <v>3414.59301757813</v>
      </c>
      <c r="F8774" s="3">
        <v>3426.42895507813</v>
      </c>
    </row>
    <row r="8775" ht="12.75" customHeight="1">
      <c r="A8775" s="4">
        <v>45735.0</v>
      </c>
      <c r="B8775" s="2" t="s">
        <v>7</v>
      </c>
      <c r="C8775" s="3">
        <v>66.7200012207031</v>
      </c>
      <c r="D8775" s="3">
        <v>67.629997253418</v>
      </c>
      <c r="E8775" s="3">
        <v>66.2099990844727</v>
      </c>
      <c r="F8775" s="3">
        <v>67.1600036621094</v>
      </c>
    </row>
    <row r="8776" ht="12.75" customHeight="1">
      <c r="A8776" s="4">
        <v>45736.0</v>
      </c>
      <c r="B8776" s="2" t="s">
        <v>8</v>
      </c>
      <c r="C8776" s="3">
        <v>23295.720703125</v>
      </c>
      <c r="D8776" s="3">
        <v>23315.490234375</v>
      </c>
      <c r="E8776" s="3">
        <v>22819.759765625</v>
      </c>
      <c r="F8776" s="3">
        <v>22999.150390625</v>
      </c>
    </row>
    <row r="8777" ht="12.75" customHeight="1">
      <c r="A8777" s="4">
        <v>45736.0</v>
      </c>
      <c r="B8777" s="2" t="s">
        <v>9</v>
      </c>
      <c r="C8777" s="3">
        <v>23036.599609375</v>
      </c>
      <c r="D8777" s="3">
        <v>23216.69921875</v>
      </c>
      <c r="E8777" s="3">
        <v>22973.94921875</v>
      </c>
      <c r="F8777" s="3">
        <v>23190.650390625</v>
      </c>
    </row>
    <row r="8778" ht="12.75" customHeight="1">
      <c r="A8778" s="4">
        <v>45736.0</v>
      </c>
      <c r="B8778" s="2" t="s">
        <v>6</v>
      </c>
      <c r="C8778" s="3">
        <v>5646.919921875</v>
      </c>
      <c r="D8778" s="3">
        <v>5711.14990234375</v>
      </c>
      <c r="E8778" s="3">
        <v>5632.330078125</v>
      </c>
      <c r="F8778" s="3">
        <v>5662.89013671875</v>
      </c>
    </row>
    <row r="8779" ht="12.75" customHeight="1">
      <c r="A8779" s="4">
        <v>45736.0</v>
      </c>
      <c r="B8779" s="2" t="s">
        <v>10</v>
      </c>
      <c r="C8779" s="3">
        <v>3425.21606445313</v>
      </c>
      <c r="D8779" s="3">
        <v>3427.044921875</v>
      </c>
      <c r="E8779" s="3">
        <v>3404.662109375</v>
      </c>
      <c r="F8779" s="3">
        <v>3408.94799804688</v>
      </c>
    </row>
    <row r="8780" ht="12.75" customHeight="1">
      <c r="A8780" s="4">
        <v>45736.0</v>
      </c>
      <c r="B8780" s="2" t="s">
        <v>7</v>
      </c>
      <c r="C8780" s="3">
        <v>67.2900009155273</v>
      </c>
      <c r="D8780" s="3">
        <v>68.4700012207031</v>
      </c>
      <c r="E8780" s="3">
        <v>66.879997253418</v>
      </c>
      <c r="F8780" s="3">
        <v>68.2600021362305</v>
      </c>
    </row>
    <row r="8781" ht="12.75" customHeight="1">
      <c r="A8781" s="4">
        <v>45737.0</v>
      </c>
      <c r="B8781" s="2" t="s">
        <v>8</v>
      </c>
      <c r="C8781" s="3">
        <v>22926.419921875</v>
      </c>
      <c r="D8781" s="3">
        <v>22956.98046875</v>
      </c>
      <c r="E8781" s="3">
        <v>22723.189453125</v>
      </c>
      <c r="F8781" s="3">
        <v>22891.6796875</v>
      </c>
    </row>
    <row r="8782" ht="12.75" customHeight="1">
      <c r="A8782" s="4">
        <v>45737.0</v>
      </c>
      <c r="B8782" s="2" t="s">
        <v>9</v>
      </c>
      <c r="C8782" s="3">
        <v>23168.25</v>
      </c>
      <c r="D8782" s="3">
        <v>23402.69921875</v>
      </c>
      <c r="E8782" s="3">
        <v>23132.80078125</v>
      </c>
      <c r="F8782" s="3">
        <v>23350.400390625</v>
      </c>
    </row>
    <row r="8783" ht="12.75" customHeight="1">
      <c r="A8783" s="4">
        <v>45737.0</v>
      </c>
      <c r="B8783" s="2" t="s">
        <v>11</v>
      </c>
      <c r="C8783" s="3">
        <v>37619.37109375</v>
      </c>
      <c r="D8783" s="3">
        <v>37968.01953125</v>
      </c>
      <c r="E8783" s="3">
        <v>37619.37109375</v>
      </c>
      <c r="F8783" s="3">
        <v>37677.05859375</v>
      </c>
    </row>
    <row r="8784" ht="12.75" customHeight="1">
      <c r="A8784" s="4">
        <v>45737.0</v>
      </c>
      <c r="B8784" s="2" t="s">
        <v>6</v>
      </c>
      <c r="C8784" s="3">
        <v>5630.72998046875</v>
      </c>
      <c r="D8784" s="3">
        <v>5670.83984375</v>
      </c>
      <c r="E8784" s="3">
        <v>5603.10009765625</v>
      </c>
      <c r="F8784" s="3">
        <v>5667.56005859375</v>
      </c>
    </row>
    <row r="8785" ht="12.75" customHeight="1">
      <c r="A8785" s="4">
        <v>45737.0</v>
      </c>
      <c r="B8785" s="2" t="s">
        <v>10</v>
      </c>
      <c r="C8785" s="3">
        <v>3401.75903320313</v>
      </c>
      <c r="D8785" s="3">
        <v>3414.708984375</v>
      </c>
      <c r="E8785" s="3">
        <v>3355.84008789063</v>
      </c>
      <c r="F8785" s="3">
        <v>3364.8310546875</v>
      </c>
    </row>
    <row r="8786" ht="12.75" customHeight="1">
      <c r="A8786" s="4">
        <v>45737.0</v>
      </c>
      <c r="B8786" s="2" t="s">
        <v>7</v>
      </c>
      <c r="C8786" s="3">
        <v>68.3499984741211</v>
      </c>
      <c r="D8786" s="3">
        <v>68.6500015258789</v>
      </c>
      <c r="E8786" s="3">
        <v>67.6500015258789</v>
      </c>
      <c r="F8786" s="3">
        <v>68.2799987792969</v>
      </c>
    </row>
    <row r="8787" ht="12.75" customHeight="1">
      <c r="A8787" s="4">
        <v>45740.0</v>
      </c>
      <c r="B8787" s="2" t="s">
        <v>8</v>
      </c>
      <c r="C8787" s="3">
        <v>23075.759765625</v>
      </c>
      <c r="D8787" s="3">
        <v>23137.48046875</v>
      </c>
      <c r="E8787" s="3">
        <v>22813.109375</v>
      </c>
      <c r="F8787" s="3">
        <v>22852.66015625</v>
      </c>
    </row>
    <row r="8788" ht="12.75" customHeight="1">
      <c r="A8788" s="4">
        <v>45740.0</v>
      </c>
      <c r="B8788" s="2" t="s">
        <v>9</v>
      </c>
      <c r="C8788" s="3">
        <v>23515.400390625</v>
      </c>
      <c r="D8788" s="3">
        <v>23708.75</v>
      </c>
      <c r="E8788" s="3">
        <v>23433.5</v>
      </c>
      <c r="F8788" s="3">
        <v>23658.349609375</v>
      </c>
    </row>
    <row r="8789" ht="12.75" customHeight="1">
      <c r="A8789" s="4">
        <v>45740.0</v>
      </c>
      <c r="B8789" s="2" t="s">
        <v>11</v>
      </c>
      <c r="C8789" s="3">
        <v>37841.6796875</v>
      </c>
      <c r="D8789" s="3">
        <v>37841.6796875</v>
      </c>
      <c r="E8789" s="3">
        <v>37608.48828125</v>
      </c>
      <c r="F8789" s="3">
        <v>37608.48828125</v>
      </c>
    </row>
    <row r="8790" ht="12.75" customHeight="1">
      <c r="A8790" s="4">
        <v>45740.0</v>
      </c>
      <c r="B8790" s="2" t="s">
        <v>6</v>
      </c>
      <c r="C8790" s="3">
        <v>5718.080078125</v>
      </c>
      <c r="D8790" s="3">
        <v>5775.14013671875</v>
      </c>
      <c r="E8790" s="3">
        <v>5718.080078125</v>
      </c>
      <c r="F8790" s="3">
        <v>5767.56982421875</v>
      </c>
    </row>
    <row r="8791" ht="12.75" customHeight="1">
      <c r="A8791" s="4">
        <v>45740.0</v>
      </c>
      <c r="B8791" s="2" t="s">
        <v>10</v>
      </c>
      <c r="C8791" s="3">
        <v>3364.833984375</v>
      </c>
      <c r="D8791" s="3">
        <v>3373.69409179688</v>
      </c>
      <c r="E8791" s="3">
        <v>3340.23803710938</v>
      </c>
      <c r="F8791" s="3">
        <v>3370.02807617188</v>
      </c>
    </row>
    <row r="8792" ht="12.75" customHeight="1">
      <c r="A8792" s="4">
        <v>45740.0</v>
      </c>
      <c r="B8792" s="2" t="s">
        <v>7</v>
      </c>
      <c r="C8792" s="3">
        <v>68.3499984741211</v>
      </c>
      <c r="D8792" s="3">
        <v>69.3300018310547</v>
      </c>
      <c r="E8792" s="3">
        <v>67.9499969482422</v>
      </c>
      <c r="F8792" s="3">
        <v>69.1100006103516</v>
      </c>
    </row>
    <row r="8793" ht="12.75" customHeight="1">
      <c r="A8793" s="4">
        <v>45741.0</v>
      </c>
      <c r="B8793" s="2" t="s">
        <v>8</v>
      </c>
      <c r="C8793" s="3">
        <v>22913.419921875</v>
      </c>
      <c r="D8793" s="3">
        <v>23182.779296875</v>
      </c>
      <c r="E8793" s="3">
        <v>22845.51953125</v>
      </c>
      <c r="F8793" s="3">
        <v>23109.7890625</v>
      </c>
    </row>
    <row r="8794" ht="12.75" customHeight="1">
      <c r="A8794" s="4">
        <v>45741.0</v>
      </c>
      <c r="B8794" s="2" t="s">
        <v>9</v>
      </c>
      <c r="C8794" s="3">
        <v>23751.5</v>
      </c>
      <c r="D8794" s="3">
        <v>23869.599609375</v>
      </c>
      <c r="E8794" s="3">
        <v>23601.400390625</v>
      </c>
      <c r="F8794" s="3">
        <v>23668.650390625</v>
      </c>
    </row>
    <row r="8795" ht="12.75" customHeight="1">
      <c r="A8795" s="4">
        <v>45741.0</v>
      </c>
      <c r="B8795" s="2" t="s">
        <v>11</v>
      </c>
      <c r="C8795" s="3">
        <v>37953.1484375</v>
      </c>
      <c r="D8795" s="3">
        <v>38115.6484375</v>
      </c>
      <c r="E8795" s="3">
        <v>37686.26171875</v>
      </c>
      <c r="F8795" s="3">
        <v>37780.5390625</v>
      </c>
    </row>
    <row r="8796" ht="12.75" customHeight="1">
      <c r="A8796" s="4">
        <v>45741.0</v>
      </c>
      <c r="B8796" s="2" t="s">
        <v>6</v>
      </c>
      <c r="C8796" s="3">
        <v>5775.9599609375</v>
      </c>
      <c r="D8796" s="3">
        <v>5786.9501953125</v>
      </c>
      <c r="E8796" s="3">
        <v>5760.419921875</v>
      </c>
      <c r="F8796" s="3">
        <v>5776.64990234375</v>
      </c>
    </row>
    <row r="8797" ht="12.75" customHeight="1">
      <c r="A8797" s="4">
        <v>45741.0</v>
      </c>
      <c r="B8797" s="2" t="s">
        <v>10</v>
      </c>
      <c r="C8797" s="3">
        <v>3370.0009765625</v>
      </c>
      <c r="D8797" s="3">
        <v>3379.98803710938</v>
      </c>
      <c r="E8797" s="3">
        <v>3361.0458984375</v>
      </c>
      <c r="F8797" s="3">
        <v>3369.97607421875</v>
      </c>
    </row>
    <row r="8798" ht="12.75" customHeight="1">
      <c r="A8798" s="4">
        <v>45741.0</v>
      </c>
      <c r="B8798" s="2" t="s">
        <v>7</v>
      </c>
      <c r="C8798" s="3">
        <v>69.1600036621094</v>
      </c>
      <c r="D8798" s="3">
        <v>69.6800003051758</v>
      </c>
      <c r="E8798" s="3">
        <v>68.5199966430664</v>
      </c>
      <c r="F8798" s="3">
        <v>69.0</v>
      </c>
    </row>
    <row r="8799" ht="12.75" customHeight="1">
      <c r="A8799" s="4">
        <v>45742.0</v>
      </c>
      <c r="B8799" s="2" t="s">
        <v>8</v>
      </c>
      <c r="C8799" s="3">
        <v>23202.25</v>
      </c>
      <c r="D8799" s="3">
        <v>23204.58984375</v>
      </c>
      <c r="E8799" s="3">
        <v>22826.369140625</v>
      </c>
      <c r="F8799" s="3">
        <v>22839.029296875</v>
      </c>
    </row>
    <row r="8800" ht="12.75" customHeight="1">
      <c r="A8800" s="4">
        <v>45742.0</v>
      </c>
      <c r="B8800" s="2" t="s">
        <v>9</v>
      </c>
      <c r="C8800" s="3">
        <v>23700.94921875</v>
      </c>
      <c r="D8800" s="3">
        <v>23736.5</v>
      </c>
      <c r="E8800" s="3">
        <v>23451.69921875</v>
      </c>
      <c r="F8800" s="3">
        <v>23486.849609375</v>
      </c>
    </row>
    <row r="8801" ht="12.75" customHeight="1">
      <c r="A8801" s="4">
        <v>45742.0</v>
      </c>
      <c r="B8801" s="2" t="s">
        <v>11</v>
      </c>
      <c r="C8801" s="3">
        <v>38106.66015625</v>
      </c>
      <c r="D8801" s="3">
        <v>38220.69140625</v>
      </c>
      <c r="E8801" s="3">
        <v>37873.28125</v>
      </c>
      <c r="F8801" s="3">
        <v>38027.2890625</v>
      </c>
    </row>
    <row r="8802" ht="12.75" customHeight="1">
      <c r="A8802" s="4">
        <v>45742.0</v>
      </c>
      <c r="B8802" s="2" t="s">
        <v>6</v>
      </c>
      <c r="C8802" s="3">
        <v>5771.66015625</v>
      </c>
      <c r="D8802" s="3">
        <v>5783.6201171875</v>
      </c>
      <c r="E8802" s="3">
        <v>5694.41015625</v>
      </c>
      <c r="F8802" s="3">
        <v>5712.2001953125</v>
      </c>
    </row>
    <row r="8803" ht="12.75" customHeight="1">
      <c r="A8803" s="4">
        <v>45742.0</v>
      </c>
      <c r="B8803" s="2" t="s">
        <v>10</v>
      </c>
      <c r="C8803" s="3">
        <v>3365.666015625</v>
      </c>
      <c r="D8803" s="3">
        <v>3382.34204101563</v>
      </c>
      <c r="E8803" s="3">
        <v>3365.666015625</v>
      </c>
      <c r="F8803" s="3">
        <v>3368.69702148438</v>
      </c>
    </row>
    <row r="8804" ht="12.75" customHeight="1">
      <c r="A8804" s="4">
        <v>45742.0</v>
      </c>
      <c r="B8804" s="2" t="s">
        <v>7</v>
      </c>
      <c r="C8804" s="3">
        <v>69.1600036621094</v>
      </c>
      <c r="D8804" s="3">
        <v>70.2200012207031</v>
      </c>
      <c r="E8804" s="3">
        <v>69.0599975585938</v>
      </c>
      <c r="F8804" s="3">
        <v>69.6500015258789</v>
      </c>
    </row>
    <row r="8805" ht="12.75" customHeight="1">
      <c r="A8805" s="4">
        <v>45743.0</v>
      </c>
      <c r="B8805" s="2" t="s">
        <v>8</v>
      </c>
      <c r="C8805" s="3">
        <v>22574.4609375</v>
      </c>
      <c r="D8805" s="3">
        <v>22740.470703125</v>
      </c>
      <c r="E8805" s="3">
        <v>22469.880859375</v>
      </c>
      <c r="F8805" s="3">
        <v>22678.740234375</v>
      </c>
    </row>
    <row r="8806" ht="12.75" customHeight="1">
      <c r="A8806" s="4">
        <v>45743.0</v>
      </c>
      <c r="B8806" s="2" t="s">
        <v>9</v>
      </c>
      <c r="C8806" s="3">
        <v>23433.94921875</v>
      </c>
      <c r="D8806" s="3">
        <v>23646.44921875</v>
      </c>
      <c r="E8806" s="3">
        <v>23412.19921875</v>
      </c>
      <c r="F8806" s="3">
        <v>23591.94921875</v>
      </c>
    </row>
    <row r="8807" ht="12.75" customHeight="1">
      <c r="A8807" s="4">
        <v>45743.0</v>
      </c>
      <c r="B8807" s="2" t="s">
        <v>11</v>
      </c>
      <c r="C8807" s="3">
        <v>37750.66015625</v>
      </c>
      <c r="D8807" s="3">
        <v>37859.05859375</v>
      </c>
      <c r="E8807" s="3">
        <v>37556.75</v>
      </c>
      <c r="F8807" s="3">
        <v>37799.96875</v>
      </c>
    </row>
    <row r="8808" ht="12.75" customHeight="1">
      <c r="A8808" s="4">
        <v>45743.0</v>
      </c>
      <c r="B8808" s="2" t="s">
        <v>6</v>
      </c>
      <c r="C8808" s="3">
        <v>5695.64013671875</v>
      </c>
      <c r="D8808" s="3">
        <v>5732.27978515625</v>
      </c>
      <c r="E8808" s="3">
        <v>5670.93994140625</v>
      </c>
      <c r="F8808" s="3">
        <v>5693.31005859375</v>
      </c>
    </row>
    <row r="8809" ht="12.75" customHeight="1">
      <c r="A8809" s="4">
        <v>45743.0</v>
      </c>
      <c r="B8809" s="2" t="s">
        <v>10</v>
      </c>
      <c r="C8809" s="3">
        <v>3362.7119140625</v>
      </c>
      <c r="D8809" s="3">
        <v>3394.03491210938</v>
      </c>
      <c r="E8809" s="3">
        <v>3351.17407226563</v>
      </c>
      <c r="F8809" s="3">
        <v>3373.7490234375</v>
      </c>
    </row>
    <row r="8810" ht="12.75" customHeight="1">
      <c r="A8810" s="4">
        <v>45743.0</v>
      </c>
      <c r="B8810" s="2" t="s">
        <v>7</v>
      </c>
      <c r="C8810" s="3">
        <v>69.9599990844727</v>
      </c>
      <c r="D8810" s="3">
        <v>69.9700012207031</v>
      </c>
      <c r="E8810" s="3">
        <v>69.120002746582</v>
      </c>
      <c r="F8810" s="3">
        <v>69.9199981689453</v>
      </c>
    </row>
    <row r="8811" ht="12.75" customHeight="1">
      <c r="A8811" s="4">
        <v>45744.0</v>
      </c>
      <c r="B8811" s="2" t="s">
        <v>8</v>
      </c>
      <c r="C8811" s="3">
        <v>22558.83984375</v>
      </c>
      <c r="D8811" s="3">
        <v>22614.9609375</v>
      </c>
      <c r="E8811" s="3">
        <v>22377.91015625</v>
      </c>
      <c r="F8811" s="3">
        <v>22461.51953125</v>
      </c>
    </row>
    <row r="8812" ht="12.75" customHeight="1">
      <c r="A8812" s="4">
        <v>45744.0</v>
      </c>
      <c r="B8812" s="2" t="s">
        <v>9</v>
      </c>
      <c r="C8812" s="3">
        <v>23600.400390625</v>
      </c>
      <c r="D8812" s="3">
        <v>23649.19921875</v>
      </c>
      <c r="E8812" s="3">
        <v>23450.19921875</v>
      </c>
      <c r="F8812" s="3">
        <v>23519.349609375</v>
      </c>
    </row>
    <row r="8813" ht="12.75" customHeight="1">
      <c r="A8813" s="4">
        <v>45744.0</v>
      </c>
      <c r="B8813" s="2" t="s">
        <v>11</v>
      </c>
      <c r="C8813" s="3">
        <v>37357.51953125</v>
      </c>
      <c r="D8813" s="3">
        <v>37359.94921875</v>
      </c>
      <c r="E8813" s="3">
        <v>36864.9296875</v>
      </c>
      <c r="F8813" s="3">
        <v>37120.328125</v>
      </c>
    </row>
    <row r="8814" ht="12.75" customHeight="1">
      <c r="A8814" s="4">
        <v>45744.0</v>
      </c>
      <c r="B8814" s="2" t="s">
        <v>6</v>
      </c>
      <c r="C8814" s="3">
        <v>5679.2001953125</v>
      </c>
      <c r="D8814" s="3">
        <v>5685.89013671875</v>
      </c>
      <c r="E8814" s="3">
        <v>5572.419921875</v>
      </c>
      <c r="F8814" s="3">
        <v>5580.93994140625</v>
      </c>
    </row>
    <row r="8815" ht="12.75" customHeight="1">
      <c r="A8815" s="4">
        <v>45744.0</v>
      </c>
      <c r="B8815" s="2" t="s">
        <v>10</v>
      </c>
      <c r="C8815" s="3">
        <v>3372.0390625</v>
      </c>
      <c r="D8815" s="3">
        <v>3375.05297851563</v>
      </c>
      <c r="E8815" s="3">
        <v>3346.0810546875</v>
      </c>
      <c r="F8815" s="3">
        <v>3351.30688476563</v>
      </c>
    </row>
    <row r="8816" ht="12.75" customHeight="1">
      <c r="A8816" s="4">
        <v>45744.0</v>
      </c>
      <c r="B8816" s="2" t="s">
        <v>7</v>
      </c>
      <c r="C8816" s="3">
        <v>69.9100036621094</v>
      </c>
      <c r="D8816" s="3">
        <v>70.0899963378906</v>
      </c>
      <c r="E8816" s="3">
        <v>68.870002746582</v>
      </c>
      <c r="F8816" s="3">
        <v>69.3600006103516</v>
      </c>
    </row>
    <row r="8817" ht="12.75" customHeight="1">
      <c r="A8817" s="4">
        <v>45747.0</v>
      </c>
      <c r="B8817" s="2" t="s">
        <v>8</v>
      </c>
      <c r="C8817" s="3">
        <v>22253.05078125</v>
      </c>
      <c r="D8817" s="3">
        <v>22320.01953125</v>
      </c>
      <c r="E8817" s="3">
        <v>21978.4609375</v>
      </c>
      <c r="F8817" s="3">
        <v>22163.490234375</v>
      </c>
    </row>
    <row r="8818" ht="12.75" customHeight="1">
      <c r="A8818" s="4">
        <v>45747.0</v>
      </c>
      <c r="B8818" s="2" t="s">
        <v>11</v>
      </c>
      <c r="C8818" s="3">
        <v>36440.1796875</v>
      </c>
      <c r="D8818" s="3">
        <v>36440.1796875</v>
      </c>
      <c r="E8818" s="3">
        <v>35541.71875</v>
      </c>
      <c r="F8818" s="3">
        <v>35617.55859375</v>
      </c>
    </row>
    <row r="8819" ht="12.75" customHeight="1">
      <c r="A8819" s="4">
        <v>45747.0</v>
      </c>
      <c r="B8819" s="2" t="s">
        <v>6</v>
      </c>
      <c r="C8819" s="3">
        <v>5527.91015625</v>
      </c>
      <c r="D8819" s="3">
        <v>5627.56005859375</v>
      </c>
      <c r="E8819" s="3">
        <v>5488.72998046875</v>
      </c>
      <c r="F8819" s="3">
        <v>5611.85009765625</v>
      </c>
    </row>
    <row r="8820" ht="12.75" customHeight="1">
      <c r="A8820" s="4">
        <v>45747.0</v>
      </c>
      <c r="B8820" s="2" t="s">
        <v>10</v>
      </c>
      <c r="C8820" s="3">
        <v>3343.34399414063</v>
      </c>
      <c r="D8820" s="3">
        <v>3361.74194335938</v>
      </c>
      <c r="E8820" s="3">
        <v>3317.73803710938</v>
      </c>
      <c r="F8820" s="3">
        <v>3335.74609375</v>
      </c>
    </row>
    <row r="8821" ht="12.75" customHeight="1">
      <c r="A8821" s="4">
        <v>45747.0</v>
      </c>
      <c r="B8821" s="2" t="s">
        <v>7</v>
      </c>
      <c r="C8821" s="3">
        <v>69.4300003051758</v>
      </c>
      <c r="D8821" s="3">
        <v>71.8300018310547</v>
      </c>
      <c r="E8821" s="3">
        <v>68.8099975585938</v>
      </c>
      <c r="F8821" s="3">
        <v>71.4800033569336</v>
      </c>
    </row>
    <row r="8822" ht="12.75" customHeight="1">
      <c r="A8822" s="4">
        <v>45748.0</v>
      </c>
      <c r="B8822" s="2" t="s">
        <v>8</v>
      </c>
      <c r="C8822" s="3">
        <v>22343.41015625</v>
      </c>
      <c r="D8822" s="3">
        <v>22573.7109375</v>
      </c>
      <c r="E8822" s="3">
        <v>22297.369140625</v>
      </c>
      <c r="F8822" s="3">
        <v>22539.98046875</v>
      </c>
    </row>
    <row r="8823" ht="12.75" customHeight="1">
      <c r="A8823" s="4">
        <v>45748.0</v>
      </c>
      <c r="B8823" s="2" t="s">
        <v>9</v>
      </c>
      <c r="C8823" s="3">
        <v>23341.099609375</v>
      </c>
      <c r="D8823" s="3">
        <v>23565.150390625</v>
      </c>
      <c r="E8823" s="3">
        <v>23136.400390625</v>
      </c>
      <c r="F8823" s="3">
        <v>23165.69921875</v>
      </c>
    </row>
    <row r="8824" ht="12.75" customHeight="1">
      <c r="A8824" s="4">
        <v>45748.0</v>
      </c>
      <c r="B8824" s="2" t="s">
        <v>11</v>
      </c>
      <c r="C8824" s="3">
        <v>35961.19140625</v>
      </c>
      <c r="D8824" s="3">
        <v>36052.5390625</v>
      </c>
      <c r="E8824" s="3">
        <v>35537.859375</v>
      </c>
      <c r="F8824" s="3">
        <v>35624.48046875</v>
      </c>
    </row>
    <row r="8825" ht="12.75" customHeight="1">
      <c r="A8825" s="4">
        <v>45748.0</v>
      </c>
      <c r="B8825" s="2" t="s">
        <v>6</v>
      </c>
      <c r="C8825" s="3">
        <v>5597.52978515625</v>
      </c>
      <c r="D8825" s="3">
        <v>5650.56982421875</v>
      </c>
      <c r="E8825" s="3">
        <v>5558.52001953125</v>
      </c>
      <c r="F8825" s="3">
        <v>5633.06982421875</v>
      </c>
    </row>
    <row r="8826" ht="12.75" customHeight="1">
      <c r="A8826" s="4">
        <v>45748.0</v>
      </c>
      <c r="B8826" s="2" t="s">
        <v>10</v>
      </c>
      <c r="C8826" s="3">
        <v>3340.7119140625</v>
      </c>
      <c r="D8826" s="3">
        <v>3357.6220703125</v>
      </c>
      <c r="E8826" s="3">
        <v>3338.77905273438</v>
      </c>
      <c r="F8826" s="3">
        <v>3348.43505859375</v>
      </c>
    </row>
    <row r="8827" ht="12.75" customHeight="1">
      <c r="A8827" s="4">
        <v>45748.0</v>
      </c>
      <c r="B8827" s="2" t="s">
        <v>7</v>
      </c>
      <c r="C8827" s="3">
        <v>71.3899993896484</v>
      </c>
      <c r="D8827" s="3">
        <v>72.0999984741211</v>
      </c>
      <c r="E8827" s="3">
        <v>71.0299987792969</v>
      </c>
      <c r="F8827" s="3">
        <v>71.1999969482422</v>
      </c>
    </row>
    <row r="8828" ht="12.75" customHeight="1">
      <c r="A8828" s="4">
        <v>45749.0</v>
      </c>
      <c r="B8828" s="2" t="s">
        <v>8</v>
      </c>
      <c r="C8828" s="3">
        <v>22483.9296875</v>
      </c>
      <c r="D8828" s="3">
        <v>22485.41015625</v>
      </c>
      <c r="E8828" s="3">
        <v>22139.26953125</v>
      </c>
      <c r="F8828" s="3">
        <v>22390.83984375</v>
      </c>
    </row>
    <row r="8829" ht="12.75" customHeight="1">
      <c r="A8829" s="4">
        <v>45749.0</v>
      </c>
      <c r="B8829" s="2" t="s">
        <v>9</v>
      </c>
      <c r="C8829" s="3">
        <v>23192.599609375</v>
      </c>
      <c r="D8829" s="3">
        <v>23350.0</v>
      </c>
      <c r="E8829" s="3">
        <v>23158.44921875</v>
      </c>
      <c r="F8829" s="3">
        <v>23332.349609375</v>
      </c>
    </row>
    <row r="8830" ht="12.75" customHeight="1">
      <c r="A8830" s="4">
        <v>45749.0</v>
      </c>
      <c r="B8830" s="2" t="s">
        <v>11</v>
      </c>
      <c r="C8830" s="3">
        <v>35751.01953125</v>
      </c>
      <c r="D8830" s="3">
        <v>35778.8984375</v>
      </c>
      <c r="E8830" s="3">
        <v>35426.328125</v>
      </c>
      <c r="F8830" s="3">
        <v>35725.87109375</v>
      </c>
    </row>
    <row r="8831" ht="12.75" customHeight="1">
      <c r="A8831" s="4">
        <v>45749.0</v>
      </c>
      <c r="B8831" s="2" t="s">
        <v>6</v>
      </c>
      <c r="C8831" s="3">
        <v>5580.759765625</v>
      </c>
      <c r="D8831" s="3">
        <v>5695.31005859375</v>
      </c>
      <c r="E8831" s="3">
        <v>5571.47998046875</v>
      </c>
      <c r="F8831" s="3">
        <v>5670.97021484375</v>
      </c>
    </row>
    <row r="8832" ht="12.75" customHeight="1">
      <c r="A8832" s="4">
        <v>45749.0</v>
      </c>
      <c r="B8832" s="2" t="s">
        <v>10</v>
      </c>
      <c r="C8832" s="3">
        <v>3344.1708984375</v>
      </c>
      <c r="D8832" s="3">
        <v>3361.13403320313</v>
      </c>
      <c r="E8832" s="3">
        <v>3343.11596679688</v>
      </c>
      <c r="F8832" s="3">
        <v>3350.126953125</v>
      </c>
    </row>
    <row r="8833" ht="12.75" customHeight="1">
      <c r="A8833" s="4">
        <v>45749.0</v>
      </c>
      <c r="B8833" s="2" t="s">
        <v>7</v>
      </c>
      <c r="C8833" s="3">
        <v>71.1999969482422</v>
      </c>
      <c r="D8833" s="3">
        <v>72.2799987792969</v>
      </c>
      <c r="E8833" s="3">
        <v>70.5899963378906</v>
      </c>
      <c r="F8833" s="3">
        <v>71.7099990844727</v>
      </c>
    </row>
    <row r="8834" ht="12.75" customHeight="1">
      <c r="A8834" s="4">
        <v>45750.0</v>
      </c>
      <c r="B8834" s="2" t="s">
        <v>8</v>
      </c>
      <c r="C8834" s="3">
        <v>21842.080078125</v>
      </c>
      <c r="D8834" s="3">
        <v>22147.44921875</v>
      </c>
      <c r="E8834" s="3">
        <v>21670.9609375</v>
      </c>
      <c r="F8834" s="3">
        <v>21717.390625</v>
      </c>
    </row>
    <row r="8835" ht="12.75" customHeight="1">
      <c r="A8835" s="4">
        <v>45750.0</v>
      </c>
      <c r="B8835" s="2" t="s">
        <v>9</v>
      </c>
      <c r="C8835" s="3">
        <v>23150.30078125</v>
      </c>
      <c r="D8835" s="3">
        <v>23306.5</v>
      </c>
      <c r="E8835" s="3">
        <v>23145.80078125</v>
      </c>
      <c r="F8835" s="3">
        <v>23250.099609375</v>
      </c>
    </row>
    <row r="8836" ht="12.75" customHeight="1">
      <c r="A8836" s="4">
        <v>45750.0</v>
      </c>
      <c r="B8836" s="2" t="s">
        <v>11</v>
      </c>
      <c r="C8836" s="3">
        <v>35041.671875</v>
      </c>
      <c r="D8836" s="3">
        <v>35044.73046875</v>
      </c>
      <c r="E8836" s="3">
        <v>34102.0</v>
      </c>
      <c r="F8836" s="3">
        <v>34735.9296875</v>
      </c>
    </row>
    <row r="8837" ht="12.75" customHeight="1">
      <c r="A8837" s="4">
        <v>45750.0</v>
      </c>
      <c r="B8837" s="2" t="s">
        <v>6</v>
      </c>
      <c r="C8837" s="3">
        <v>5492.740234375</v>
      </c>
      <c r="D8837" s="3">
        <v>5499.52978515625</v>
      </c>
      <c r="E8837" s="3">
        <v>5390.830078125</v>
      </c>
      <c r="F8837" s="3">
        <v>5396.52001953125</v>
      </c>
    </row>
    <row r="8838" ht="12.75" customHeight="1">
      <c r="A8838" s="4">
        <v>45750.0</v>
      </c>
      <c r="B8838" s="2" t="s">
        <v>10</v>
      </c>
      <c r="C8838" s="3">
        <v>3319.60595703125</v>
      </c>
      <c r="D8838" s="3">
        <v>3358.42602539063</v>
      </c>
      <c r="E8838" s="3">
        <v>3319.60595703125</v>
      </c>
      <c r="F8838" s="3">
        <v>3342.00805664063</v>
      </c>
    </row>
    <row r="8839" ht="12.75" customHeight="1">
      <c r="A8839" s="4">
        <v>45750.0</v>
      </c>
      <c r="B8839" s="2" t="s">
        <v>7</v>
      </c>
      <c r="C8839" s="3">
        <v>70.379997253418</v>
      </c>
      <c r="D8839" s="3">
        <v>70.4100036621094</v>
      </c>
      <c r="E8839" s="3">
        <v>65.9800033569336</v>
      </c>
      <c r="F8839" s="3">
        <v>66.9499969482422</v>
      </c>
    </row>
    <row r="8840" ht="12.75" customHeight="1">
      <c r="A8840" s="4">
        <v>45751.0</v>
      </c>
      <c r="B8840" s="2" t="s">
        <v>8</v>
      </c>
      <c r="C8840" s="3">
        <v>21543.470703125</v>
      </c>
      <c r="D8840" s="3">
        <v>21642.169921875</v>
      </c>
      <c r="E8840" s="3">
        <v>20437.369140625</v>
      </c>
      <c r="F8840" s="3">
        <v>20641.720703125</v>
      </c>
    </row>
    <row r="8841" ht="12.75" customHeight="1">
      <c r="A8841" s="4">
        <v>45751.0</v>
      </c>
      <c r="B8841" s="2" t="s">
        <v>9</v>
      </c>
      <c r="C8841" s="3">
        <v>23190.400390625</v>
      </c>
      <c r="D8841" s="3">
        <v>23214.69921875</v>
      </c>
      <c r="E8841" s="3">
        <v>22857.44921875</v>
      </c>
      <c r="F8841" s="3">
        <v>22904.44921875</v>
      </c>
    </row>
    <row r="8842" ht="12.75" customHeight="1">
      <c r="A8842" s="4">
        <v>45751.0</v>
      </c>
      <c r="B8842" s="2" t="s">
        <v>11</v>
      </c>
      <c r="C8842" s="3">
        <v>34304.66015625</v>
      </c>
      <c r="D8842" s="3">
        <v>34320.109375</v>
      </c>
      <c r="E8842" s="3">
        <v>33259.76171875</v>
      </c>
      <c r="F8842" s="3">
        <v>33780.578125</v>
      </c>
    </row>
    <row r="8843" ht="12.75" customHeight="1">
      <c r="A8843" s="4">
        <v>45751.0</v>
      </c>
      <c r="B8843" s="2" t="s">
        <v>6</v>
      </c>
      <c r="C8843" s="3">
        <v>5292.14013671875</v>
      </c>
      <c r="D8843" s="3">
        <v>5292.14013671875</v>
      </c>
      <c r="E8843" s="3">
        <v>5069.89990234375</v>
      </c>
      <c r="F8843" s="3">
        <v>5074.080078125</v>
      </c>
    </row>
    <row r="8844" ht="12.75" customHeight="1">
      <c r="A8844" s="4">
        <v>45751.0</v>
      </c>
      <c r="B8844" s="2" t="s">
        <v>7</v>
      </c>
      <c r="C8844" s="3">
        <v>66.6399993896484</v>
      </c>
      <c r="D8844" s="3">
        <v>66.9000015258789</v>
      </c>
      <c r="E8844" s="3">
        <v>60.4500007629395</v>
      </c>
      <c r="F8844" s="3">
        <v>61.9900016784668</v>
      </c>
    </row>
    <row r="8845" ht="12.75" customHeight="1">
      <c r="A8845" s="4">
        <v>45754.0</v>
      </c>
      <c r="B8845" s="2" t="s">
        <v>8</v>
      </c>
      <c r="C8845" s="3">
        <v>18751.75</v>
      </c>
      <c r="D8845" s="3">
        <v>20799.6796875</v>
      </c>
      <c r="E8845" s="3">
        <v>18489.91015625</v>
      </c>
      <c r="F8845" s="3">
        <v>19789.619140625</v>
      </c>
    </row>
    <row r="8846" ht="12.75" customHeight="1">
      <c r="A8846" s="4">
        <v>45754.0</v>
      </c>
      <c r="B8846" s="2" t="s">
        <v>9</v>
      </c>
      <c r="C8846" s="3">
        <v>21758.400390625</v>
      </c>
      <c r="D8846" s="3">
        <v>22254.0</v>
      </c>
      <c r="E8846" s="3">
        <v>21743.650390625</v>
      </c>
      <c r="F8846" s="3">
        <v>22161.599609375</v>
      </c>
    </row>
    <row r="8847" ht="12.75" customHeight="1">
      <c r="A8847" s="4">
        <v>45754.0</v>
      </c>
      <c r="B8847" s="2" t="s">
        <v>11</v>
      </c>
      <c r="C8847" s="3">
        <v>33154.96875</v>
      </c>
      <c r="D8847" s="3">
        <v>33158.87109375</v>
      </c>
      <c r="E8847" s="3">
        <v>30792.740234375</v>
      </c>
      <c r="F8847" s="3">
        <v>31136.580078125</v>
      </c>
    </row>
    <row r="8848" ht="12.75" customHeight="1">
      <c r="A8848" s="4">
        <v>45754.0</v>
      </c>
      <c r="B8848" s="2" t="s">
        <v>6</v>
      </c>
      <c r="C8848" s="3">
        <v>4953.7900390625</v>
      </c>
      <c r="D8848" s="3">
        <v>5246.56982421875</v>
      </c>
      <c r="E8848" s="3">
        <v>4835.0400390625</v>
      </c>
      <c r="F8848" s="3">
        <v>5062.25</v>
      </c>
    </row>
    <row r="8849" ht="12.75" customHeight="1">
      <c r="A8849" s="4">
        <v>45754.0</v>
      </c>
      <c r="B8849" s="2" t="s">
        <v>10</v>
      </c>
      <c r="C8849" s="3">
        <v>3193.10205078125</v>
      </c>
      <c r="D8849" s="3">
        <v>3217.78198242188</v>
      </c>
      <c r="E8849" s="3">
        <v>3040.69311523438</v>
      </c>
      <c r="F8849" s="3">
        <v>3096.57592773438</v>
      </c>
    </row>
    <row r="8850" ht="12.75" customHeight="1">
      <c r="A8850" s="4">
        <v>45754.0</v>
      </c>
      <c r="B8850" s="2" t="s">
        <v>7</v>
      </c>
      <c r="C8850" s="3">
        <v>61.1199989318848</v>
      </c>
      <c r="D8850" s="3">
        <v>63.9000015258789</v>
      </c>
      <c r="E8850" s="3">
        <v>58.9500007629395</v>
      </c>
      <c r="F8850" s="3">
        <v>60.7000007629395</v>
      </c>
    </row>
    <row r="8851" ht="12.75" customHeight="1">
      <c r="A8851" s="4">
        <v>45755.0</v>
      </c>
      <c r="B8851" s="2" t="s">
        <v>8</v>
      </c>
      <c r="C8851" s="3">
        <v>20039.689453125</v>
      </c>
      <c r="D8851" s="3">
        <v>20468.4296875</v>
      </c>
      <c r="E8851" s="3">
        <v>19884.48046875</v>
      </c>
      <c r="F8851" s="3">
        <v>20280.259765625</v>
      </c>
    </row>
    <row r="8852" ht="12.75" customHeight="1">
      <c r="A8852" s="4">
        <v>45755.0</v>
      </c>
      <c r="B8852" s="2" t="s">
        <v>9</v>
      </c>
      <c r="C8852" s="3">
        <v>22446.75</v>
      </c>
      <c r="D8852" s="3">
        <v>22697.19921875</v>
      </c>
      <c r="E8852" s="3">
        <v>22270.849609375</v>
      </c>
      <c r="F8852" s="3">
        <v>22535.849609375</v>
      </c>
    </row>
    <row r="8853" ht="12.75" customHeight="1">
      <c r="A8853" s="4">
        <v>45755.0</v>
      </c>
      <c r="B8853" s="2" t="s">
        <v>11</v>
      </c>
      <c r="C8853" s="3">
        <v>31729.109375</v>
      </c>
      <c r="D8853" s="3">
        <v>33257.16015625</v>
      </c>
      <c r="E8853" s="3">
        <v>31703.689453125</v>
      </c>
      <c r="F8853" s="3">
        <v>33012.578125</v>
      </c>
    </row>
    <row r="8854" ht="12.75" customHeight="1">
      <c r="A8854" s="4">
        <v>45755.0</v>
      </c>
      <c r="B8854" s="2" t="s">
        <v>6</v>
      </c>
      <c r="C8854" s="3">
        <v>5193.56982421875</v>
      </c>
      <c r="D8854" s="3">
        <v>5267.47021484375</v>
      </c>
      <c r="E8854" s="3">
        <v>4910.419921875</v>
      </c>
      <c r="F8854" s="3">
        <v>4982.77001953125</v>
      </c>
    </row>
    <row r="8855" ht="12.75" customHeight="1">
      <c r="A8855" s="4">
        <v>45755.0</v>
      </c>
      <c r="B8855" s="2" t="s">
        <v>10</v>
      </c>
      <c r="C8855" s="3">
        <v>3094.26196289063</v>
      </c>
      <c r="D8855" s="3">
        <v>3145.54907226563</v>
      </c>
      <c r="E8855" s="3">
        <v>3085.123046875</v>
      </c>
      <c r="F8855" s="3">
        <v>3145.54907226563</v>
      </c>
    </row>
    <row r="8856" ht="12.75" customHeight="1">
      <c r="A8856" s="4">
        <v>45755.0</v>
      </c>
      <c r="B8856" s="2" t="s">
        <v>7</v>
      </c>
      <c r="C8856" s="3">
        <v>61.0299987792969</v>
      </c>
      <c r="D8856" s="3">
        <v>61.75</v>
      </c>
      <c r="E8856" s="3">
        <v>57.8800010681152</v>
      </c>
      <c r="F8856" s="3">
        <v>59.5800018310547</v>
      </c>
    </row>
    <row r="8857" ht="12.75" customHeight="1">
      <c r="A8857" s="4">
        <v>45756.0</v>
      </c>
      <c r="B8857" s="2" t="s">
        <v>8</v>
      </c>
      <c r="C8857" s="3">
        <v>19833.560546875</v>
      </c>
      <c r="D8857" s="3">
        <v>20025.380859375</v>
      </c>
      <c r="E8857" s="3">
        <v>19384.390625</v>
      </c>
      <c r="F8857" s="3">
        <v>19670.880859375</v>
      </c>
    </row>
    <row r="8858" ht="12.75" customHeight="1">
      <c r="A8858" s="4">
        <v>45756.0</v>
      </c>
      <c r="B8858" s="2" t="s">
        <v>9</v>
      </c>
      <c r="C8858" s="3">
        <v>22460.30078125</v>
      </c>
      <c r="D8858" s="3">
        <v>22468.69921875</v>
      </c>
      <c r="E8858" s="3">
        <v>22353.25</v>
      </c>
      <c r="F8858" s="3">
        <v>22399.150390625</v>
      </c>
    </row>
    <row r="8859" ht="12.75" customHeight="1">
      <c r="A8859" s="4">
        <v>45756.0</v>
      </c>
      <c r="B8859" s="2" t="s">
        <v>11</v>
      </c>
      <c r="C8859" s="3">
        <v>32529.23046875</v>
      </c>
      <c r="D8859" s="3">
        <v>32565.83984375</v>
      </c>
      <c r="E8859" s="3">
        <v>31258.1796875</v>
      </c>
      <c r="F8859" s="3">
        <v>31714.029296875</v>
      </c>
    </row>
    <row r="8860" ht="12.75" customHeight="1">
      <c r="A8860" s="4">
        <v>45756.0</v>
      </c>
      <c r="B8860" s="2" t="s">
        <v>6</v>
      </c>
      <c r="C8860" s="3">
        <v>4965.27978515625</v>
      </c>
      <c r="D8860" s="3">
        <v>5481.33984375</v>
      </c>
      <c r="E8860" s="3">
        <v>4948.43017578125</v>
      </c>
      <c r="F8860" s="3">
        <v>5456.89990234375</v>
      </c>
    </row>
    <row r="8861" ht="12.75" customHeight="1">
      <c r="A8861" s="4">
        <v>45756.0</v>
      </c>
      <c r="B8861" s="2" t="s">
        <v>10</v>
      </c>
      <c r="C8861" s="3">
        <v>3110.01000976563</v>
      </c>
      <c r="D8861" s="3">
        <v>3186.81005859375</v>
      </c>
      <c r="E8861" s="3">
        <v>3070.07788085938</v>
      </c>
      <c r="F8861" s="3">
        <v>3186.81005859375</v>
      </c>
    </row>
    <row r="8862" ht="12.75" customHeight="1">
      <c r="A8862" s="4">
        <v>45756.0</v>
      </c>
      <c r="B8862" s="2" t="s">
        <v>7</v>
      </c>
      <c r="C8862" s="3">
        <v>58.3199996948242</v>
      </c>
      <c r="D8862" s="3">
        <v>62.9300003051758</v>
      </c>
      <c r="E8862" s="3">
        <v>55.1199989318848</v>
      </c>
      <c r="F8862" s="3">
        <v>62.3499984741211</v>
      </c>
    </row>
    <row r="8863" ht="12.75" customHeight="1">
      <c r="A8863" s="4">
        <v>45757.0</v>
      </c>
      <c r="B8863" s="2" t="s">
        <v>8</v>
      </c>
      <c r="C8863" s="3">
        <v>21207.759765625</v>
      </c>
      <c r="D8863" s="3">
        <v>21300.310546875</v>
      </c>
      <c r="E8863" s="3">
        <v>20562.73046875</v>
      </c>
      <c r="F8863" s="3">
        <v>20562.73046875</v>
      </c>
    </row>
    <row r="8864" ht="12.75" customHeight="1">
      <c r="A8864" s="4">
        <v>45757.0</v>
      </c>
      <c r="B8864" s="2" t="s">
        <v>11</v>
      </c>
      <c r="C8864" s="3">
        <v>32321.2109375</v>
      </c>
      <c r="D8864" s="3">
        <v>34639.390625</v>
      </c>
      <c r="E8864" s="3">
        <v>32320.66015625</v>
      </c>
      <c r="F8864" s="3">
        <v>34609.0</v>
      </c>
    </row>
    <row r="8865" ht="12.75" customHeight="1">
      <c r="A8865" s="4">
        <v>45757.0</v>
      </c>
      <c r="B8865" s="2" t="s">
        <v>6</v>
      </c>
      <c r="C8865" s="3">
        <v>5353.14990234375</v>
      </c>
      <c r="D8865" s="3">
        <v>5353.14990234375</v>
      </c>
      <c r="E8865" s="3">
        <v>5115.27001953125</v>
      </c>
      <c r="F8865" s="3">
        <v>5268.0498046875</v>
      </c>
    </row>
    <row r="8866" ht="12.75" customHeight="1">
      <c r="A8866" s="4">
        <v>45757.0</v>
      </c>
      <c r="B8866" s="2" t="s">
        <v>10</v>
      </c>
      <c r="C8866" s="3">
        <v>3227.8359375</v>
      </c>
      <c r="D8866" s="3">
        <v>3239.94091796875</v>
      </c>
      <c r="E8866" s="3">
        <v>3201.57104492188</v>
      </c>
      <c r="F8866" s="3">
        <v>3223.63793945313</v>
      </c>
    </row>
    <row r="8867" ht="12.75" customHeight="1">
      <c r="A8867" s="4">
        <v>45757.0</v>
      </c>
      <c r="B8867" s="2" t="s">
        <v>7</v>
      </c>
      <c r="C8867" s="3">
        <v>62.7099990844727</v>
      </c>
      <c r="D8867" s="3">
        <v>63.3400001525879</v>
      </c>
      <c r="E8867" s="3">
        <v>58.7599983215332</v>
      </c>
      <c r="F8867" s="3">
        <v>60.0699996948242</v>
      </c>
    </row>
    <row r="8868" ht="12.75" customHeight="1">
      <c r="A8868" s="4">
        <v>45758.0</v>
      </c>
      <c r="B8868" s="2" t="s">
        <v>8</v>
      </c>
      <c r="C8868" s="3">
        <v>20787.060546875</v>
      </c>
      <c r="D8868" s="3">
        <v>20796.44921875</v>
      </c>
      <c r="E8868" s="3">
        <v>20114.5390625</v>
      </c>
      <c r="F8868" s="3">
        <v>20374.099609375</v>
      </c>
    </row>
    <row r="8869" ht="12.75" customHeight="1">
      <c r="A8869" s="4">
        <v>45758.0</v>
      </c>
      <c r="B8869" s="2" t="s">
        <v>9</v>
      </c>
      <c r="C8869" s="3">
        <v>22695.400390625</v>
      </c>
      <c r="D8869" s="3">
        <v>22923.900390625</v>
      </c>
      <c r="E8869" s="3">
        <v>22695.400390625</v>
      </c>
      <c r="F8869" s="3">
        <v>22828.55078125</v>
      </c>
    </row>
    <row r="8870" ht="12.75" customHeight="1">
      <c r="A8870" s="4">
        <v>45758.0</v>
      </c>
      <c r="B8870" s="2" t="s">
        <v>11</v>
      </c>
      <c r="C8870" s="3">
        <v>33951.25</v>
      </c>
      <c r="D8870" s="3">
        <v>33953.2890625</v>
      </c>
      <c r="E8870" s="3">
        <v>32626.580078125</v>
      </c>
      <c r="F8870" s="3">
        <v>33585.578125</v>
      </c>
    </row>
    <row r="8871" ht="12.75" customHeight="1">
      <c r="A8871" s="4">
        <v>45758.0</v>
      </c>
      <c r="B8871" s="2" t="s">
        <v>6</v>
      </c>
      <c r="C8871" s="3">
        <v>5255.56005859375</v>
      </c>
      <c r="D8871" s="3">
        <v>5381.4599609375</v>
      </c>
      <c r="E8871" s="3">
        <v>5220.77001953125</v>
      </c>
      <c r="F8871" s="3">
        <v>5363.35986328125</v>
      </c>
    </row>
    <row r="8872" ht="12.75" customHeight="1">
      <c r="A8872" s="4">
        <v>45758.0</v>
      </c>
      <c r="B8872" s="2" t="s">
        <v>10</v>
      </c>
      <c r="C8872" s="3">
        <v>3219.5048828125</v>
      </c>
      <c r="D8872" s="3">
        <v>3249.85400390625</v>
      </c>
      <c r="E8872" s="3">
        <v>3211.35009765625</v>
      </c>
      <c r="F8872" s="3">
        <v>3238.22705078125</v>
      </c>
    </row>
    <row r="8873" ht="12.75" customHeight="1">
      <c r="A8873" s="4">
        <v>45758.0</v>
      </c>
      <c r="B8873" s="2" t="s">
        <v>7</v>
      </c>
      <c r="C8873" s="3">
        <v>60.2000007629395</v>
      </c>
      <c r="D8873" s="3">
        <v>61.8699989318848</v>
      </c>
      <c r="E8873" s="3">
        <v>59.4300003051758</v>
      </c>
      <c r="F8873" s="3">
        <v>61.5</v>
      </c>
    </row>
    <row r="8874" ht="12.75" customHeight="1">
      <c r="A8874" s="4">
        <v>45761.0</v>
      </c>
      <c r="B8874" s="2" t="s">
        <v>8</v>
      </c>
      <c r="C8874" s="3">
        <v>20802.419921875</v>
      </c>
      <c r="D8874" s="3">
        <v>21048.330078125</v>
      </c>
      <c r="E8874" s="3">
        <v>20698.91015625</v>
      </c>
      <c r="F8874" s="3">
        <v>20954.830078125</v>
      </c>
    </row>
    <row r="8875" ht="12.75" customHeight="1">
      <c r="A8875" s="4">
        <v>45761.0</v>
      </c>
      <c r="B8875" s="2" t="s">
        <v>11</v>
      </c>
      <c r="C8875" s="3">
        <v>34006.37109375</v>
      </c>
      <c r="D8875" s="3">
        <v>34325.58984375</v>
      </c>
      <c r="E8875" s="3">
        <v>33887.69921875</v>
      </c>
      <c r="F8875" s="3">
        <v>33982.359375</v>
      </c>
    </row>
    <row r="8876" ht="12.75" customHeight="1">
      <c r="A8876" s="4">
        <v>45761.0</v>
      </c>
      <c r="B8876" s="2" t="s">
        <v>6</v>
      </c>
      <c r="C8876" s="3">
        <v>5441.9599609375</v>
      </c>
      <c r="D8876" s="3">
        <v>5459.4599609375</v>
      </c>
      <c r="E8876" s="3">
        <v>5358.02001953125</v>
      </c>
      <c r="F8876" s="3">
        <v>5405.97021484375</v>
      </c>
    </row>
    <row r="8877" ht="12.75" customHeight="1">
      <c r="A8877" s="4">
        <v>45761.0</v>
      </c>
      <c r="B8877" s="2" t="s">
        <v>10</v>
      </c>
      <c r="C8877" s="3">
        <v>3251.97802734375</v>
      </c>
      <c r="D8877" s="3">
        <v>3272.71997070313</v>
      </c>
      <c r="E8877" s="3">
        <v>3244.73291015625</v>
      </c>
      <c r="F8877" s="3">
        <v>3262.80810546875</v>
      </c>
    </row>
    <row r="8878" ht="12.75" customHeight="1">
      <c r="A8878" s="4">
        <v>45761.0</v>
      </c>
      <c r="B8878" s="2" t="s">
        <v>7</v>
      </c>
      <c r="C8878" s="3">
        <v>61.7000007629395</v>
      </c>
      <c r="D8878" s="3">
        <v>62.6800003051758</v>
      </c>
      <c r="E8878" s="3">
        <v>60.5900001525879</v>
      </c>
      <c r="F8878" s="3">
        <v>61.5299987792969</v>
      </c>
    </row>
    <row r="8879" ht="12.75" customHeight="1">
      <c r="A8879" s="4">
        <v>45762.0</v>
      </c>
      <c r="B8879" s="2" t="s">
        <v>8</v>
      </c>
      <c r="C8879" s="3">
        <v>21076.060546875</v>
      </c>
      <c r="D8879" s="3">
        <v>21288.119140625</v>
      </c>
      <c r="E8879" s="3">
        <v>21042.26953125</v>
      </c>
      <c r="F8879" s="3">
        <v>21253.69921875</v>
      </c>
    </row>
    <row r="8880" ht="12.75" customHeight="1">
      <c r="A8880" s="4">
        <v>45762.0</v>
      </c>
      <c r="B8880" s="2" t="s">
        <v>9</v>
      </c>
      <c r="C8880" s="3">
        <v>23368.349609375</v>
      </c>
      <c r="D8880" s="3">
        <v>23368.349609375</v>
      </c>
      <c r="E8880" s="3">
        <v>23207.0</v>
      </c>
      <c r="F8880" s="3">
        <v>23328.55078125</v>
      </c>
    </row>
    <row r="8881" ht="12.75" customHeight="1">
      <c r="A8881" s="4">
        <v>45762.0</v>
      </c>
      <c r="B8881" s="2" t="s">
        <v>11</v>
      </c>
      <c r="C8881" s="3">
        <v>34349.01171875</v>
      </c>
      <c r="D8881" s="3">
        <v>34459.0</v>
      </c>
      <c r="E8881" s="3">
        <v>34266.30859375</v>
      </c>
      <c r="F8881" s="3">
        <v>34267.5390625</v>
      </c>
    </row>
    <row r="8882" ht="12.75" customHeight="1">
      <c r="A8882" s="4">
        <v>45762.0</v>
      </c>
      <c r="B8882" s="2" t="s">
        <v>6</v>
      </c>
      <c r="C8882" s="3">
        <v>5411.990234375</v>
      </c>
      <c r="D8882" s="3">
        <v>5450.41015625</v>
      </c>
      <c r="E8882" s="3">
        <v>5386.43994140625</v>
      </c>
      <c r="F8882" s="3">
        <v>5396.6298828125</v>
      </c>
    </row>
    <row r="8883" ht="12.75" customHeight="1">
      <c r="A8883" s="4">
        <v>45762.0</v>
      </c>
      <c r="B8883" s="2" t="s">
        <v>10</v>
      </c>
      <c r="C8883" s="3">
        <v>3260.68505859375</v>
      </c>
      <c r="D8883" s="3">
        <v>3268.98510742188</v>
      </c>
      <c r="E8883" s="3">
        <v>3246.3369140625</v>
      </c>
      <c r="F8883" s="3">
        <v>3267.662109375</v>
      </c>
    </row>
    <row r="8884" ht="12.75" customHeight="1">
      <c r="A8884" s="4">
        <v>45762.0</v>
      </c>
      <c r="B8884" s="2" t="s">
        <v>7</v>
      </c>
      <c r="C8884" s="3">
        <v>61.5800018310547</v>
      </c>
      <c r="D8884" s="3">
        <v>62.060001373291</v>
      </c>
      <c r="E8884" s="3">
        <v>60.8800010681152</v>
      </c>
      <c r="F8884" s="3">
        <v>61.3300018310547</v>
      </c>
    </row>
    <row r="8885" ht="12.75" customHeight="1">
      <c r="A8885" s="4">
        <v>45763.0</v>
      </c>
      <c r="B8885" s="2" t="s">
        <v>8</v>
      </c>
      <c r="C8885" s="3">
        <v>21117.779296875</v>
      </c>
      <c r="D8885" s="3">
        <v>21315.9609375</v>
      </c>
      <c r="E8885" s="3">
        <v>20956.380859375</v>
      </c>
      <c r="F8885" s="3">
        <v>21311.01953125</v>
      </c>
    </row>
    <row r="8886" ht="12.75" customHeight="1">
      <c r="A8886" s="4">
        <v>45763.0</v>
      </c>
      <c r="B8886" s="2" t="s">
        <v>9</v>
      </c>
      <c r="C8886" s="3">
        <v>23344.099609375</v>
      </c>
      <c r="D8886" s="3">
        <v>23452.19921875</v>
      </c>
      <c r="E8886" s="3">
        <v>23273.05078125</v>
      </c>
      <c r="F8886" s="3">
        <v>23437.19921875</v>
      </c>
    </row>
    <row r="8887" ht="12.75" customHeight="1">
      <c r="A8887" s="4">
        <v>45763.0</v>
      </c>
      <c r="B8887" s="2" t="s">
        <v>11</v>
      </c>
      <c r="C8887" s="3">
        <v>34249.8203125</v>
      </c>
      <c r="D8887" s="3">
        <v>34329.26953125</v>
      </c>
      <c r="E8887" s="3">
        <v>33658.46875</v>
      </c>
      <c r="F8887" s="3">
        <v>33920.3984375</v>
      </c>
    </row>
    <row r="8888" ht="12.75" customHeight="1">
      <c r="A8888" s="4">
        <v>45763.0</v>
      </c>
      <c r="B8888" s="2" t="s">
        <v>6</v>
      </c>
      <c r="C8888" s="3">
        <v>5335.75</v>
      </c>
      <c r="D8888" s="3">
        <v>5367.240234375</v>
      </c>
      <c r="E8888" s="3">
        <v>5220.7900390625</v>
      </c>
      <c r="F8888" s="3">
        <v>5275.7001953125</v>
      </c>
    </row>
    <row r="8889" ht="12.75" customHeight="1">
      <c r="A8889" s="4">
        <v>45763.0</v>
      </c>
      <c r="B8889" s="2" t="s">
        <v>10</v>
      </c>
      <c r="C8889" s="3">
        <v>3267.6650390625</v>
      </c>
      <c r="D8889" s="3">
        <v>3276.0048828125</v>
      </c>
      <c r="E8889" s="3">
        <v>3233.791015625</v>
      </c>
      <c r="F8889" s="3">
        <v>3276.00390625</v>
      </c>
    </row>
    <row r="8890" ht="12.75" customHeight="1">
      <c r="A8890" s="4">
        <v>45763.0</v>
      </c>
      <c r="B8890" s="2" t="s">
        <v>7</v>
      </c>
      <c r="C8890" s="3">
        <v>61.5400009155273</v>
      </c>
      <c r="D8890" s="3">
        <v>62.9799995422363</v>
      </c>
      <c r="E8890" s="3">
        <v>60.439998626709</v>
      </c>
      <c r="F8890" s="3">
        <v>62.4700012207031</v>
      </c>
    </row>
    <row r="8891" ht="12.75" customHeight="1">
      <c r="A8891" s="4">
        <v>45764.0</v>
      </c>
      <c r="B8891" s="2" t="s">
        <v>8</v>
      </c>
      <c r="C8891" s="3">
        <v>21433.55078125</v>
      </c>
      <c r="D8891" s="3">
        <v>21436.66015625</v>
      </c>
      <c r="E8891" s="3">
        <v>21142.259765625</v>
      </c>
      <c r="F8891" s="3">
        <v>21205.859375</v>
      </c>
    </row>
    <row r="8892" ht="12.75" customHeight="1">
      <c r="A8892" s="4">
        <v>45764.0</v>
      </c>
      <c r="B8892" s="2" t="s">
        <v>9</v>
      </c>
      <c r="C8892" s="3">
        <v>23401.849609375</v>
      </c>
      <c r="D8892" s="3">
        <v>23872.349609375</v>
      </c>
      <c r="E8892" s="3">
        <v>23298.55078125</v>
      </c>
      <c r="F8892" s="3">
        <v>23851.650390625</v>
      </c>
    </row>
    <row r="8893" ht="12.75" customHeight="1">
      <c r="A8893" s="4">
        <v>45764.0</v>
      </c>
      <c r="B8893" s="2" t="s">
        <v>11</v>
      </c>
      <c r="C8893" s="3">
        <v>33987.01171875</v>
      </c>
      <c r="D8893" s="3">
        <v>34379.12890625</v>
      </c>
      <c r="E8893" s="3">
        <v>33931.53125</v>
      </c>
      <c r="F8893" s="3">
        <v>34377.6015625</v>
      </c>
    </row>
    <row r="8894" ht="12.75" customHeight="1">
      <c r="A8894" s="4">
        <v>45764.0</v>
      </c>
      <c r="B8894" s="2" t="s">
        <v>6</v>
      </c>
      <c r="C8894" s="3">
        <v>5305.4501953125</v>
      </c>
      <c r="D8894" s="3">
        <v>5328.31005859375</v>
      </c>
      <c r="E8894" s="3">
        <v>5255.580078125</v>
      </c>
      <c r="F8894" s="3">
        <v>5282.7001953125</v>
      </c>
    </row>
    <row r="8895" ht="12.75" customHeight="1">
      <c r="A8895" s="4">
        <v>45764.0</v>
      </c>
      <c r="B8895" s="2" t="s">
        <v>10</v>
      </c>
      <c r="C8895" s="3">
        <v>3261.71801757813</v>
      </c>
      <c r="D8895" s="3">
        <v>3285.9150390625</v>
      </c>
      <c r="E8895" s="3">
        <v>3258.14501953125</v>
      </c>
      <c r="F8895" s="3">
        <v>3280.34106445313</v>
      </c>
    </row>
    <row r="8896" ht="12.75" customHeight="1">
      <c r="A8896" s="4">
        <v>45764.0</v>
      </c>
      <c r="B8896" s="2" t="s">
        <v>7</v>
      </c>
      <c r="C8896" s="3">
        <v>62.6300010681152</v>
      </c>
      <c r="D8896" s="3">
        <v>64.8600006103516</v>
      </c>
      <c r="E8896" s="3">
        <v>62.6100006103516</v>
      </c>
      <c r="F8896" s="3">
        <v>64.6800003051758</v>
      </c>
    </row>
    <row r="8897" ht="12.75" customHeight="1">
      <c r="A8897" s="4">
        <v>45765.0</v>
      </c>
      <c r="B8897" s="2" t="s">
        <v>11</v>
      </c>
      <c r="C8897" s="3">
        <v>34353.87890625</v>
      </c>
      <c r="D8897" s="3">
        <v>34758.96875</v>
      </c>
      <c r="E8897" s="3">
        <v>34224.5703125</v>
      </c>
      <c r="F8897" s="3">
        <v>34730.28125</v>
      </c>
    </row>
    <row r="8898" ht="12.75" customHeight="1">
      <c r="A8898" s="4">
        <v>45765.0</v>
      </c>
      <c r="B8898" s="2" t="s">
        <v>10</v>
      </c>
      <c r="C8898" s="3">
        <v>3270.35302734375</v>
      </c>
      <c r="D8898" s="3">
        <v>3283.09008789063</v>
      </c>
      <c r="E8898" s="3">
        <v>3262.39208984375</v>
      </c>
      <c r="F8898" s="3">
        <v>3276.72998046875</v>
      </c>
    </row>
    <row r="8899" ht="12.75" customHeight="1">
      <c r="A8899" s="4">
        <v>45768.0</v>
      </c>
      <c r="B8899" s="2" t="s">
        <v>9</v>
      </c>
      <c r="C8899" s="3">
        <v>23949.150390625</v>
      </c>
      <c r="D8899" s="3">
        <v>24189.55078125</v>
      </c>
      <c r="E8899" s="3">
        <v>23903.650390625</v>
      </c>
      <c r="F8899" s="3">
        <v>24125.55078125</v>
      </c>
    </row>
    <row r="8900" ht="12.75" customHeight="1">
      <c r="A8900" s="4">
        <v>45768.0</v>
      </c>
      <c r="B8900" s="2" t="s">
        <v>11</v>
      </c>
      <c r="C8900" s="3">
        <v>34556.23046875</v>
      </c>
      <c r="D8900" s="3">
        <v>34610.6015625</v>
      </c>
      <c r="E8900" s="3">
        <v>34216.98046875</v>
      </c>
      <c r="F8900" s="3">
        <v>34279.921875</v>
      </c>
    </row>
    <row r="8901" ht="12.75" customHeight="1">
      <c r="A8901" s="4">
        <v>45768.0</v>
      </c>
      <c r="B8901" s="2" t="s">
        <v>6</v>
      </c>
      <c r="C8901" s="3">
        <v>5232.93994140625</v>
      </c>
      <c r="D8901" s="3">
        <v>5232.93994140625</v>
      </c>
      <c r="E8901" s="3">
        <v>5101.6298828125</v>
      </c>
      <c r="F8901" s="3">
        <v>5158.2001953125</v>
      </c>
    </row>
    <row r="8902" ht="12.75" customHeight="1">
      <c r="A8902" s="4">
        <v>45768.0</v>
      </c>
      <c r="B8902" s="2" t="s">
        <v>10</v>
      </c>
      <c r="C8902" s="3">
        <v>3273.13793945313</v>
      </c>
      <c r="D8902" s="3">
        <v>3298.63989257813</v>
      </c>
      <c r="E8902" s="3">
        <v>3270.01293945313</v>
      </c>
      <c r="F8902" s="3">
        <v>3291.43408203125</v>
      </c>
    </row>
    <row r="8903" ht="12.75" customHeight="1">
      <c r="A8903" s="4">
        <v>45768.0</v>
      </c>
      <c r="B8903" s="2" t="s">
        <v>7</v>
      </c>
      <c r="C8903" s="3">
        <v>64.3000030517578</v>
      </c>
      <c r="D8903" s="3">
        <v>64.4199981689453</v>
      </c>
      <c r="E8903" s="3">
        <v>62.4500007629395</v>
      </c>
      <c r="F8903" s="3">
        <v>63.0800018310547</v>
      </c>
    </row>
    <row r="8904" ht="12.75" customHeight="1">
      <c r="A8904" s="4">
        <v>45769.0</v>
      </c>
      <c r="B8904" s="2" t="s">
        <v>8</v>
      </c>
      <c r="C8904" s="3">
        <v>21150.5390625</v>
      </c>
      <c r="D8904" s="3">
        <v>21296.91015625</v>
      </c>
      <c r="E8904" s="3">
        <v>21044.609375</v>
      </c>
      <c r="F8904" s="3">
        <v>21293.529296875</v>
      </c>
    </row>
    <row r="8905" ht="12.75" customHeight="1">
      <c r="A8905" s="4">
        <v>45769.0</v>
      </c>
      <c r="B8905" s="2" t="s">
        <v>9</v>
      </c>
      <c r="C8905" s="3">
        <v>24185.400390625</v>
      </c>
      <c r="D8905" s="3">
        <v>24242.599609375</v>
      </c>
      <c r="E8905" s="3">
        <v>24072.0</v>
      </c>
      <c r="F8905" s="3">
        <v>24167.25</v>
      </c>
    </row>
    <row r="8906" ht="12.75" customHeight="1">
      <c r="A8906" s="4">
        <v>45769.0</v>
      </c>
      <c r="B8906" s="2" t="s">
        <v>11</v>
      </c>
      <c r="C8906" s="3">
        <v>34111.140625</v>
      </c>
      <c r="D8906" s="3">
        <v>34340.5703125</v>
      </c>
      <c r="E8906" s="3">
        <v>34109.8515625</v>
      </c>
      <c r="F8906" s="3">
        <v>34220.6015625</v>
      </c>
    </row>
    <row r="8907" ht="12.75" customHeight="1">
      <c r="A8907" s="4">
        <v>45769.0</v>
      </c>
      <c r="B8907" s="2" t="s">
        <v>6</v>
      </c>
      <c r="C8907" s="3">
        <v>5207.669921875</v>
      </c>
      <c r="D8907" s="3">
        <v>5309.60986328125</v>
      </c>
      <c r="E8907" s="3">
        <v>5207.669921875</v>
      </c>
      <c r="F8907" s="3">
        <v>5287.759765625</v>
      </c>
    </row>
    <row r="8908" ht="12.75" customHeight="1">
      <c r="A8908" s="4">
        <v>45769.0</v>
      </c>
      <c r="B8908" s="2" t="s">
        <v>10</v>
      </c>
      <c r="C8908" s="3">
        <v>3289.166015625</v>
      </c>
      <c r="D8908" s="3">
        <v>3311.15307617188</v>
      </c>
      <c r="E8908" s="3">
        <v>3288.33203125</v>
      </c>
      <c r="F8908" s="3">
        <v>3299.75708007813</v>
      </c>
    </row>
    <row r="8909" ht="12.75" customHeight="1">
      <c r="A8909" s="4">
        <v>45769.0</v>
      </c>
      <c r="B8909" s="2" t="s">
        <v>7</v>
      </c>
      <c r="C8909" s="3">
        <v>63.4300003051758</v>
      </c>
      <c r="D8909" s="3">
        <v>65.0899963378906</v>
      </c>
      <c r="E8909" s="3">
        <v>63.4300003051758</v>
      </c>
      <c r="F8909" s="3">
        <v>64.3099975585938</v>
      </c>
    </row>
    <row r="8910" ht="12.75" customHeight="1">
      <c r="A8910" s="4">
        <v>45770.0</v>
      </c>
      <c r="B8910" s="2" t="s">
        <v>8</v>
      </c>
      <c r="C8910" s="3">
        <v>21801.66015625</v>
      </c>
      <c r="D8910" s="3">
        <v>22043.75</v>
      </c>
      <c r="E8910" s="3">
        <v>21722.83984375</v>
      </c>
      <c r="F8910" s="3">
        <v>21961.970703125</v>
      </c>
    </row>
    <row r="8911" ht="12.75" customHeight="1">
      <c r="A8911" s="4">
        <v>45770.0</v>
      </c>
      <c r="B8911" s="2" t="s">
        <v>9</v>
      </c>
      <c r="C8911" s="3">
        <v>24357.599609375</v>
      </c>
      <c r="D8911" s="3">
        <v>24359.30078125</v>
      </c>
      <c r="E8911" s="3">
        <v>24119.94921875</v>
      </c>
      <c r="F8911" s="3">
        <v>24328.94921875</v>
      </c>
    </row>
    <row r="8912" ht="12.75" customHeight="1">
      <c r="A8912" s="4">
        <v>45770.0</v>
      </c>
      <c r="B8912" s="2" t="s">
        <v>11</v>
      </c>
      <c r="C8912" s="3">
        <v>34787.9296875</v>
      </c>
      <c r="D8912" s="3">
        <v>35142.12109375</v>
      </c>
      <c r="E8912" s="3">
        <v>34682.28125</v>
      </c>
      <c r="F8912" s="3">
        <v>34868.62890625</v>
      </c>
    </row>
    <row r="8913" ht="12.75" customHeight="1">
      <c r="A8913" s="4">
        <v>45770.0</v>
      </c>
      <c r="B8913" s="2" t="s">
        <v>6</v>
      </c>
      <c r="C8913" s="3">
        <v>5395.919921875</v>
      </c>
      <c r="D8913" s="3">
        <v>5469.68994140625</v>
      </c>
      <c r="E8913" s="3">
        <v>5356.169921875</v>
      </c>
      <c r="F8913" s="3">
        <v>5375.85986328125</v>
      </c>
    </row>
    <row r="8914" ht="12.75" customHeight="1">
      <c r="A8914" s="4">
        <v>45770.0</v>
      </c>
      <c r="B8914" s="2" t="s">
        <v>10</v>
      </c>
      <c r="C8914" s="3">
        <v>3308.15087890625</v>
      </c>
      <c r="D8914" s="3">
        <v>3312.19189453125</v>
      </c>
      <c r="E8914" s="3">
        <v>3293.06298828125</v>
      </c>
      <c r="F8914" s="3">
        <v>3296.35498046875</v>
      </c>
    </row>
    <row r="8915" ht="12.75" customHeight="1">
      <c r="A8915" s="4">
        <v>45770.0</v>
      </c>
      <c r="B8915" s="2" t="s">
        <v>7</v>
      </c>
      <c r="C8915" s="3">
        <v>64.0</v>
      </c>
      <c r="D8915" s="3">
        <v>64.870002746582</v>
      </c>
      <c r="E8915" s="3">
        <v>61.5299987792969</v>
      </c>
      <c r="F8915" s="3">
        <v>62.2700004577637</v>
      </c>
    </row>
    <row r="8916" ht="12.75" customHeight="1">
      <c r="A8916" s="4">
        <v>45771.0</v>
      </c>
      <c r="B8916" s="2" t="s">
        <v>8</v>
      </c>
      <c r="C8916" s="3">
        <v>21890.099609375</v>
      </c>
      <c r="D8916" s="3">
        <v>22081.51953125</v>
      </c>
      <c r="E8916" s="3">
        <v>21731.7890625</v>
      </c>
      <c r="F8916" s="3">
        <v>22064.509765625</v>
      </c>
    </row>
    <row r="8917" ht="12.75" customHeight="1">
      <c r="A8917" s="4">
        <v>45771.0</v>
      </c>
      <c r="B8917" s="2" t="s">
        <v>9</v>
      </c>
      <c r="C8917" s="3">
        <v>24277.900390625</v>
      </c>
      <c r="D8917" s="3">
        <v>24347.849609375</v>
      </c>
      <c r="E8917" s="3">
        <v>24216.150390625</v>
      </c>
      <c r="F8917" s="3">
        <v>24246.69921875</v>
      </c>
    </row>
    <row r="8918" ht="12.75" customHeight="1">
      <c r="A8918" s="4">
        <v>45771.0</v>
      </c>
      <c r="B8918" s="2" t="s">
        <v>11</v>
      </c>
      <c r="C8918" s="3">
        <v>35194.7109375</v>
      </c>
      <c r="D8918" s="3">
        <v>35287.94921875</v>
      </c>
      <c r="E8918" s="3">
        <v>34960.6484375</v>
      </c>
      <c r="F8918" s="3">
        <v>35039.1484375</v>
      </c>
    </row>
    <row r="8919" ht="12.75" customHeight="1">
      <c r="A8919" s="4">
        <v>45771.0</v>
      </c>
      <c r="B8919" s="2" t="s">
        <v>6</v>
      </c>
      <c r="C8919" s="3">
        <v>5381.3798828125</v>
      </c>
      <c r="D8919" s="3">
        <v>5489.39990234375</v>
      </c>
      <c r="E8919" s="3">
        <v>5371.9599609375</v>
      </c>
      <c r="F8919" s="3">
        <v>5484.77001953125</v>
      </c>
    </row>
    <row r="8920" ht="12.75" customHeight="1">
      <c r="A8920" s="4">
        <v>45771.0</v>
      </c>
      <c r="B8920" s="2" t="s">
        <v>10</v>
      </c>
      <c r="C8920" s="3">
        <v>3295.14892578125</v>
      </c>
      <c r="D8920" s="3">
        <v>3313.50903320313</v>
      </c>
      <c r="E8920" s="3">
        <v>3286.23608398438</v>
      </c>
      <c r="F8920" s="3">
        <v>3297.2880859375</v>
      </c>
    </row>
    <row r="8921" ht="12.75" customHeight="1">
      <c r="A8921" s="4">
        <v>45771.0</v>
      </c>
      <c r="B8921" s="2" t="s">
        <v>7</v>
      </c>
      <c r="C8921" s="3">
        <v>62.3400001525879</v>
      </c>
      <c r="D8921" s="3">
        <v>63.310001373291</v>
      </c>
      <c r="E8921" s="3">
        <v>61.9900016784668</v>
      </c>
      <c r="F8921" s="3">
        <v>62.7900009155273</v>
      </c>
    </row>
    <row r="8922" ht="12.75" customHeight="1">
      <c r="A8922" s="4">
        <v>45772.0</v>
      </c>
      <c r="B8922" s="2" t="s">
        <v>8</v>
      </c>
      <c r="C8922" s="3">
        <v>22210.509765625</v>
      </c>
      <c r="D8922" s="3">
        <v>22318.359375</v>
      </c>
      <c r="E8922" s="3">
        <v>22078.33984375</v>
      </c>
      <c r="F8922" s="3">
        <v>22242.44921875</v>
      </c>
    </row>
    <row r="8923" ht="12.75" customHeight="1">
      <c r="A8923" s="4">
        <v>45772.0</v>
      </c>
      <c r="B8923" s="2" t="s">
        <v>9</v>
      </c>
      <c r="C8923" s="3">
        <v>24289.0</v>
      </c>
      <c r="D8923" s="3">
        <v>24365.44921875</v>
      </c>
      <c r="E8923" s="3">
        <v>23847.849609375</v>
      </c>
      <c r="F8923" s="3">
        <v>24039.349609375</v>
      </c>
    </row>
    <row r="8924" ht="12.75" customHeight="1">
      <c r="A8924" s="4">
        <v>45772.0</v>
      </c>
      <c r="B8924" s="2" t="s">
        <v>11</v>
      </c>
      <c r="C8924" s="3">
        <v>35387.671875</v>
      </c>
      <c r="D8924" s="3">
        <v>35835.28125</v>
      </c>
      <c r="E8924" s="3">
        <v>35337.98046875</v>
      </c>
      <c r="F8924" s="3">
        <v>35705.73828125</v>
      </c>
    </row>
    <row r="8925" ht="12.75" customHeight="1">
      <c r="A8925" s="4">
        <v>45772.0</v>
      </c>
      <c r="B8925" s="2" t="s">
        <v>6</v>
      </c>
      <c r="C8925" s="3">
        <v>5489.72998046875</v>
      </c>
      <c r="D8925" s="3">
        <v>5528.10986328125</v>
      </c>
      <c r="E8925" s="3">
        <v>5455.85986328125</v>
      </c>
      <c r="F8925" s="3">
        <v>5525.2099609375</v>
      </c>
    </row>
    <row r="8926" ht="12.75" customHeight="1">
      <c r="A8926" s="4">
        <v>45772.0</v>
      </c>
      <c r="B8926" s="2" t="s">
        <v>10</v>
      </c>
      <c r="C8926" s="3">
        <v>3300.39208984375</v>
      </c>
      <c r="D8926" s="3">
        <v>3305.26196289063</v>
      </c>
      <c r="E8926" s="3">
        <v>3288.7548828125</v>
      </c>
      <c r="F8926" s="3">
        <v>3295.06005859375</v>
      </c>
    </row>
    <row r="8927" ht="12.75" customHeight="1">
      <c r="A8927" s="4">
        <v>45772.0</v>
      </c>
      <c r="B8927" s="2" t="s">
        <v>7</v>
      </c>
      <c r="C8927" s="3">
        <v>62.8600006103516</v>
      </c>
      <c r="D8927" s="3">
        <v>63.4099998474121</v>
      </c>
      <c r="E8927" s="3">
        <v>61.7999992370606</v>
      </c>
      <c r="F8927" s="3">
        <v>63.0200004577637</v>
      </c>
    </row>
    <row r="8928" ht="12.75" customHeight="1">
      <c r="A8928" s="4">
        <v>45775.0</v>
      </c>
      <c r="B8928" s="2" t="s">
        <v>8</v>
      </c>
      <c r="C8928" s="3">
        <v>22339.890625</v>
      </c>
      <c r="D8928" s="3">
        <v>22443.41015625</v>
      </c>
      <c r="E8928" s="3">
        <v>22255.330078125</v>
      </c>
      <c r="F8928" s="3">
        <v>22271.669921875</v>
      </c>
    </row>
    <row r="8929" ht="12.75" customHeight="1">
      <c r="A8929" s="4">
        <v>45775.0</v>
      </c>
      <c r="B8929" s="2" t="s">
        <v>9</v>
      </c>
      <c r="C8929" s="3">
        <v>24070.25</v>
      </c>
      <c r="D8929" s="3">
        <v>24355.099609375</v>
      </c>
      <c r="E8929" s="3">
        <v>24054.05078125</v>
      </c>
      <c r="F8929" s="3">
        <v>24328.5</v>
      </c>
    </row>
    <row r="8930" ht="12.75" customHeight="1">
      <c r="A8930" s="4">
        <v>45775.0</v>
      </c>
      <c r="B8930" s="2" t="s">
        <v>11</v>
      </c>
      <c r="C8930" s="3">
        <v>35962.80078125</v>
      </c>
      <c r="D8930" s="3">
        <v>36075.26171875</v>
      </c>
      <c r="E8930" s="3">
        <v>35773.48828125</v>
      </c>
      <c r="F8930" s="3">
        <v>35839.98828125</v>
      </c>
    </row>
    <row r="8931" ht="12.75" customHeight="1">
      <c r="A8931" s="4">
        <v>45775.0</v>
      </c>
      <c r="B8931" s="2" t="s">
        <v>6</v>
      </c>
      <c r="C8931" s="3">
        <v>5529.22021484375</v>
      </c>
      <c r="D8931" s="3">
        <v>5553.66015625</v>
      </c>
      <c r="E8931" s="3">
        <v>5468.64013671875</v>
      </c>
      <c r="F8931" s="3">
        <v>5528.75</v>
      </c>
    </row>
    <row r="8932" ht="12.75" customHeight="1">
      <c r="A8932" s="4">
        <v>45775.0</v>
      </c>
      <c r="B8932" s="2" t="s">
        <v>10</v>
      </c>
      <c r="C8932" s="3">
        <v>3292.05590820313</v>
      </c>
      <c r="D8932" s="3">
        <v>3296.93188476563</v>
      </c>
      <c r="E8932" s="3">
        <v>3279.876953125</v>
      </c>
      <c r="F8932" s="3">
        <v>3288.4150390625</v>
      </c>
    </row>
    <row r="8933" ht="12.75" customHeight="1">
      <c r="A8933" s="4">
        <v>45775.0</v>
      </c>
      <c r="B8933" s="2" t="s">
        <v>7</v>
      </c>
      <c r="C8933" s="3">
        <v>63.4900016784668</v>
      </c>
      <c r="D8933" s="3">
        <v>63.9199981689453</v>
      </c>
      <c r="E8933" s="3">
        <v>61.4799995422363</v>
      </c>
      <c r="F8933" s="3">
        <v>62.0499992370606</v>
      </c>
    </row>
    <row r="8934" ht="12.75" customHeight="1">
      <c r="A8934" s="4">
        <v>45776.0</v>
      </c>
      <c r="B8934" s="2" t="s">
        <v>8</v>
      </c>
      <c r="C8934" s="3">
        <v>22377.169921875</v>
      </c>
      <c r="D8934" s="3">
        <v>22455.6796875</v>
      </c>
      <c r="E8934" s="3">
        <v>22319.279296875</v>
      </c>
      <c r="F8934" s="3">
        <v>22425.830078125</v>
      </c>
    </row>
    <row r="8935" ht="12.75" customHeight="1">
      <c r="A8935" s="4">
        <v>45776.0</v>
      </c>
      <c r="B8935" s="2" t="s">
        <v>9</v>
      </c>
      <c r="C8935" s="3">
        <v>24370.69921875</v>
      </c>
      <c r="D8935" s="3">
        <v>24457.650390625</v>
      </c>
      <c r="E8935" s="3">
        <v>24290.75</v>
      </c>
      <c r="F8935" s="3">
        <v>24335.94921875</v>
      </c>
    </row>
    <row r="8936" ht="12.75" customHeight="1">
      <c r="A8936" s="4">
        <v>45776.0</v>
      </c>
      <c r="B8936" s="2" t="s">
        <v>6</v>
      </c>
      <c r="C8936" s="3">
        <v>5508.8701171875</v>
      </c>
      <c r="D8936" s="3">
        <v>5571.9501953125</v>
      </c>
      <c r="E8936" s="3">
        <v>5505.7001953125</v>
      </c>
      <c r="F8936" s="3">
        <v>5560.830078125</v>
      </c>
    </row>
    <row r="8937" ht="12.75" customHeight="1">
      <c r="A8937" s="4">
        <v>45776.0</v>
      </c>
      <c r="B8937" s="2" t="s">
        <v>10</v>
      </c>
      <c r="C8937" s="3">
        <v>3281.44506835938</v>
      </c>
      <c r="D8937" s="3">
        <v>3294.98193359375</v>
      </c>
      <c r="E8937" s="3">
        <v>3277.626953125</v>
      </c>
      <c r="F8937" s="3">
        <v>3286.65502929688</v>
      </c>
    </row>
    <row r="8938" ht="12.75" customHeight="1">
      <c r="A8938" s="4">
        <v>45776.0</v>
      </c>
      <c r="B8938" s="2" t="s">
        <v>7</v>
      </c>
      <c r="C8938" s="3">
        <v>61.8699989318848</v>
      </c>
      <c r="D8938" s="3">
        <v>62.0699996948242</v>
      </c>
      <c r="E8938" s="3">
        <v>60.1199989318848</v>
      </c>
      <c r="F8938" s="3">
        <v>60.4199981689453</v>
      </c>
    </row>
    <row r="8939" ht="12.75" customHeight="1">
      <c r="A8939" s="4">
        <v>45777.0</v>
      </c>
      <c r="B8939" s="2" t="s">
        <v>8</v>
      </c>
      <c r="C8939" s="3">
        <v>22520.490234375</v>
      </c>
      <c r="D8939" s="3">
        <v>22607.3203125</v>
      </c>
      <c r="E8939" s="3">
        <v>22235.740234375</v>
      </c>
      <c r="F8939" s="3">
        <v>22496.98046875</v>
      </c>
    </row>
    <row r="8940" ht="12.75" customHeight="1">
      <c r="A8940" s="4">
        <v>45777.0</v>
      </c>
      <c r="B8940" s="2" t="s">
        <v>9</v>
      </c>
      <c r="C8940" s="3">
        <v>24342.05078125</v>
      </c>
      <c r="D8940" s="3">
        <v>24396.150390625</v>
      </c>
      <c r="E8940" s="3">
        <v>24198.75</v>
      </c>
      <c r="F8940" s="3">
        <v>24334.19921875</v>
      </c>
    </row>
    <row r="8941" ht="12.75" customHeight="1">
      <c r="A8941" s="4">
        <v>45777.0</v>
      </c>
      <c r="B8941" s="2" t="s">
        <v>11</v>
      </c>
      <c r="C8941" s="3">
        <v>35946.87890625</v>
      </c>
      <c r="D8941" s="3">
        <v>36056.51953125</v>
      </c>
      <c r="E8941" s="3">
        <v>35793.328125</v>
      </c>
      <c r="F8941" s="3">
        <v>36045.37890625</v>
      </c>
    </row>
    <row r="8942" ht="12.75" customHeight="1">
      <c r="A8942" s="4">
        <v>45777.0</v>
      </c>
      <c r="B8942" s="2" t="s">
        <v>6</v>
      </c>
      <c r="C8942" s="3">
        <v>5499.43994140625</v>
      </c>
      <c r="D8942" s="3">
        <v>5581.83984375</v>
      </c>
      <c r="E8942" s="3">
        <v>5433.240234375</v>
      </c>
      <c r="F8942" s="3">
        <v>5569.06005859375</v>
      </c>
    </row>
    <row r="8943" ht="12.75" customHeight="1">
      <c r="A8943" s="4">
        <v>45777.0</v>
      </c>
      <c r="B8943" s="2" t="s">
        <v>10</v>
      </c>
      <c r="C8943" s="3">
        <v>3284.0810546875</v>
      </c>
      <c r="D8943" s="3">
        <v>3292.19995117188</v>
      </c>
      <c r="E8943" s="3">
        <v>3277.55004882813</v>
      </c>
      <c r="F8943" s="3">
        <v>3279.03100585938</v>
      </c>
    </row>
    <row r="8944" ht="12.75" customHeight="1">
      <c r="A8944" s="4">
        <v>45777.0</v>
      </c>
      <c r="B8944" s="2" t="s">
        <v>7</v>
      </c>
      <c r="C8944" s="3">
        <v>60.1599998474121</v>
      </c>
      <c r="D8944" s="3">
        <v>60.4300003051758</v>
      </c>
      <c r="E8944" s="3">
        <v>57.9099998474121</v>
      </c>
      <c r="F8944" s="3">
        <v>58.2099990844727</v>
      </c>
    </row>
    <row r="8945" ht="12.75" customHeight="1">
      <c r="A8945" s="4">
        <v>45778.0</v>
      </c>
      <c r="B8945" s="2" t="s">
        <v>11</v>
      </c>
      <c r="C8945" s="3">
        <v>36197.0390625</v>
      </c>
      <c r="D8945" s="3">
        <v>36544.1484375</v>
      </c>
      <c r="E8945" s="3">
        <v>36040.05078125</v>
      </c>
      <c r="F8945" s="3">
        <v>36452.30078125</v>
      </c>
    </row>
    <row r="8946" ht="12.75" customHeight="1">
      <c r="A8946" s="4">
        <v>45778.0</v>
      </c>
      <c r="B8946" s="2" t="s">
        <v>6</v>
      </c>
      <c r="C8946" s="3">
        <v>5625.14013671875</v>
      </c>
      <c r="D8946" s="3">
        <v>5658.91015625</v>
      </c>
      <c r="E8946" s="3">
        <v>5597.35009765625</v>
      </c>
      <c r="F8946" s="3">
        <v>5604.14013671875</v>
      </c>
    </row>
    <row r="8947" ht="12.75" customHeight="1">
      <c r="A8947" s="4">
        <v>45778.0</v>
      </c>
      <c r="B8947" s="2" t="s">
        <v>7</v>
      </c>
      <c r="C8947" s="3">
        <v>58.1599998474121</v>
      </c>
      <c r="D8947" s="3">
        <v>59.5</v>
      </c>
      <c r="E8947" s="3">
        <v>56.3899993896484</v>
      </c>
      <c r="F8947" s="3">
        <v>59.2400016784668</v>
      </c>
    </row>
    <row r="8948" ht="12.75" customHeight="1">
      <c r="A8948" s="4">
        <v>45779.0</v>
      </c>
      <c r="B8948" s="2" t="s">
        <v>8</v>
      </c>
      <c r="C8948" s="3">
        <v>22818.1796875</v>
      </c>
      <c r="D8948" s="3">
        <v>23086.650390625</v>
      </c>
      <c r="E8948" s="3">
        <v>22764.509765625</v>
      </c>
      <c r="F8948" s="3">
        <v>23086.650390625</v>
      </c>
    </row>
    <row r="8949" ht="12.75" customHeight="1">
      <c r="A8949" s="4">
        <v>45779.0</v>
      </c>
      <c r="B8949" s="2" t="s">
        <v>9</v>
      </c>
      <c r="C8949" s="3">
        <v>24311.900390625</v>
      </c>
      <c r="D8949" s="3">
        <v>24589.150390625</v>
      </c>
      <c r="E8949" s="3">
        <v>24238.5</v>
      </c>
      <c r="F8949" s="3">
        <v>24346.69921875</v>
      </c>
    </row>
    <row r="8950" ht="12.75" customHeight="1">
      <c r="A8950" s="4">
        <v>45779.0</v>
      </c>
      <c r="B8950" s="2" t="s">
        <v>11</v>
      </c>
      <c r="C8950" s="3">
        <v>36636.55078125</v>
      </c>
      <c r="D8950" s="3">
        <v>36976.51171875</v>
      </c>
      <c r="E8950" s="3">
        <v>36606.578125</v>
      </c>
      <c r="F8950" s="3">
        <v>36830.69140625</v>
      </c>
    </row>
    <row r="8951" ht="12.75" customHeight="1">
      <c r="A8951" s="4">
        <v>45779.0</v>
      </c>
      <c r="B8951" s="2" t="s">
        <v>6</v>
      </c>
      <c r="C8951" s="3">
        <v>5645.8798828125</v>
      </c>
      <c r="D8951" s="3">
        <v>5700.7001953125</v>
      </c>
      <c r="E8951" s="3">
        <v>5642.27978515625</v>
      </c>
      <c r="F8951" s="3">
        <v>5686.669921875</v>
      </c>
    </row>
    <row r="8952" ht="12.75" customHeight="1">
      <c r="A8952" s="4">
        <v>45779.0</v>
      </c>
      <c r="B8952" s="2" t="s">
        <v>7</v>
      </c>
      <c r="C8952" s="3">
        <v>58.9900016784668</v>
      </c>
      <c r="D8952" s="3">
        <v>59.8699989318848</v>
      </c>
      <c r="E8952" s="3">
        <v>57.7400016784668</v>
      </c>
      <c r="F8952" s="3">
        <v>58.2900009155273</v>
      </c>
    </row>
    <row r="8953" ht="12.75" customHeight="1">
      <c r="A8953" s="4">
        <v>45782.0</v>
      </c>
      <c r="B8953" s="2" t="s">
        <v>8</v>
      </c>
      <c r="C8953" s="3">
        <v>23064.259765625</v>
      </c>
      <c r="D8953" s="3">
        <v>23364.240234375</v>
      </c>
      <c r="E8953" s="3">
        <v>23064.259765625</v>
      </c>
      <c r="F8953" s="3">
        <v>23344.5390625</v>
      </c>
    </row>
    <row r="8954" ht="12.75" customHeight="1">
      <c r="A8954" s="4">
        <v>45782.0</v>
      </c>
      <c r="B8954" s="2" t="s">
        <v>9</v>
      </c>
      <c r="C8954" s="3">
        <v>24419.5</v>
      </c>
      <c r="D8954" s="3">
        <v>24526.400390625</v>
      </c>
      <c r="E8954" s="3">
        <v>24400.650390625</v>
      </c>
      <c r="F8954" s="3">
        <v>24461.150390625</v>
      </c>
    </row>
    <row r="8955" ht="12.75" customHeight="1">
      <c r="A8955" s="4">
        <v>45782.0</v>
      </c>
      <c r="B8955" s="2" t="s">
        <v>6</v>
      </c>
      <c r="C8955" s="3">
        <v>5655.31982421875</v>
      </c>
      <c r="D8955" s="3">
        <v>5683.3798828125</v>
      </c>
      <c r="E8955" s="3">
        <v>5634.47998046875</v>
      </c>
      <c r="F8955" s="3">
        <v>5650.3798828125</v>
      </c>
    </row>
    <row r="8956" ht="12.75" customHeight="1">
      <c r="A8956" s="4">
        <v>45782.0</v>
      </c>
      <c r="B8956" s="2" t="s">
        <v>7</v>
      </c>
      <c r="C8956" s="3">
        <v>56.7599983215332</v>
      </c>
      <c r="D8956" s="3">
        <v>57.7000007629395</v>
      </c>
      <c r="E8956" s="3">
        <v>55.2999992370606</v>
      </c>
      <c r="F8956" s="3">
        <v>57.1300010681152</v>
      </c>
    </row>
    <row r="8957" ht="12.75" customHeight="1">
      <c r="A8957" s="4">
        <v>45783.0</v>
      </c>
      <c r="B8957" s="2" t="s">
        <v>8</v>
      </c>
      <c r="C8957" s="3">
        <v>23387.349609375</v>
      </c>
      <c r="D8957" s="3">
        <v>23389.859375</v>
      </c>
      <c r="E8957" s="3">
        <v>22861.400390625</v>
      </c>
      <c r="F8957" s="3">
        <v>23249.650390625</v>
      </c>
    </row>
    <row r="8958" ht="12.75" customHeight="1">
      <c r="A8958" s="4">
        <v>45783.0</v>
      </c>
      <c r="B8958" s="2" t="s">
        <v>9</v>
      </c>
      <c r="C8958" s="3">
        <v>24500.75</v>
      </c>
      <c r="D8958" s="3">
        <v>24509.650390625</v>
      </c>
      <c r="E8958" s="3">
        <v>24331.80078125</v>
      </c>
      <c r="F8958" s="3">
        <v>24379.599609375</v>
      </c>
    </row>
    <row r="8959" ht="12.75" customHeight="1">
      <c r="A8959" s="4">
        <v>45783.0</v>
      </c>
      <c r="B8959" s="2" t="s">
        <v>6</v>
      </c>
      <c r="C8959" s="3">
        <v>5605.8701171875</v>
      </c>
      <c r="D8959" s="3">
        <v>5649.580078125</v>
      </c>
      <c r="E8959" s="3">
        <v>5586.0400390625</v>
      </c>
      <c r="F8959" s="3">
        <v>5606.91015625</v>
      </c>
    </row>
    <row r="8960" ht="12.75" customHeight="1">
      <c r="A8960" s="4">
        <v>45783.0</v>
      </c>
      <c r="B8960" s="2" t="s">
        <v>10</v>
      </c>
      <c r="C8960" s="3">
        <v>3295.25</v>
      </c>
      <c r="D8960" s="3">
        <v>3316.44799804688</v>
      </c>
      <c r="E8960" s="3">
        <v>3286.98901367188</v>
      </c>
      <c r="F8960" s="3">
        <v>3316.11401367188</v>
      </c>
    </row>
    <row r="8961" ht="12.75" customHeight="1">
      <c r="A8961" s="4">
        <v>45783.0</v>
      </c>
      <c r="B8961" s="2" t="s">
        <v>7</v>
      </c>
      <c r="C8961" s="3">
        <v>57.25</v>
      </c>
      <c r="D8961" s="3">
        <v>59.8400001525879</v>
      </c>
      <c r="E8961" s="3">
        <v>57.0299987792969</v>
      </c>
      <c r="F8961" s="3">
        <v>59.0900001525879</v>
      </c>
    </row>
    <row r="8962" ht="12.75" customHeight="1">
      <c r="A8962" s="4">
        <v>45784.0</v>
      </c>
      <c r="B8962" s="2" t="s">
        <v>8</v>
      </c>
      <c r="C8962" s="3">
        <v>23252.94921875</v>
      </c>
      <c r="D8962" s="3">
        <v>23300.880859375</v>
      </c>
      <c r="E8962" s="3">
        <v>23100.9296875</v>
      </c>
      <c r="F8962" s="3">
        <v>23115.9609375</v>
      </c>
    </row>
    <row r="8963" ht="12.75" customHeight="1">
      <c r="A8963" s="4">
        <v>45784.0</v>
      </c>
      <c r="B8963" s="2" t="s">
        <v>9</v>
      </c>
      <c r="C8963" s="3">
        <v>24233.30078125</v>
      </c>
      <c r="D8963" s="3">
        <v>24449.599609375</v>
      </c>
      <c r="E8963" s="3">
        <v>24220.0</v>
      </c>
      <c r="F8963" s="3">
        <v>24414.400390625</v>
      </c>
    </row>
    <row r="8964" ht="12.75" customHeight="1">
      <c r="A8964" s="4">
        <v>45784.0</v>
      </c>
      <c r="B8964" s="2" t="s">
        <v>11</v>
      </c>
      <c r="C8964" s="3">
        <v>36903.66015625</v>
      </c>
      <c r="D8964" s="3">
        <v>36942.37890625</v>
      </c>
      <c r="E8964" s="3">
        <v>36731.390625</v>
      </c>
      <c r="F8964" s="3">
        <v>36779.66015625</v>
      </c>
    </row>
    <row r="8965" ht="12.75" customHeight="1">
      <c r="A8965" s="4">
        <v>45784.0</v>
      </c>
      <c r="B8965" s="2" t="s">
        <v>6</v>
      </c>
      <c r="C8965" s="3">
        <v>5614.18017578125</v>
      </c>
      <c r="D8965" s="3">
        <v>5654.72998046875</v>
      </c>
      <c r="E8965" s="3">
        <v>5578.64013671875</v>
      </c>
      <c r="F8965" s="3">
        <v>5631.27978515625</v>
      </c>
    </row>
    <row r="8966" ht="12.75" customHeight="1">
      <c r="A8966" s="4">
        <v>45784.0</v>
      </c>
      <c r="B8966" s="2" t="s">
        <v>10</v>
      </c>
      <c r="C8966" s="3">
        <v>3354.97412109375</v>
      </c>
      <c r="D8966" s="3">
        <v>3356.68798828125</v>
      </c>
      <c r="E8966" s="3">
        <v>3324.80908203125</v>
      </c>
      <c r="F8966" s="3">
        <v>3342.6650390625</v>
      </c>
    </row>
    <row r="8967" ht="12.75" customHeight="1">
      <c r="A8967" s="4">
        <v>45784.0</v>
      </c>
      <c r="B8967" s="2" t="s">
        <v>7</v>
      </c>
      <c r="C8967" s="3">
        <v>58.9799995422363</v>
      </c>
      <c r="D8967" s="3">
        <v>60.2599983215332</v>
      </c>
      <c r="E8967" s="3">
        <v>57.810001373291</v>
      </c>
      <c r="F8967" s="3">
        <v>58.0699996948242</v>
      </c>
    </row>
    <row r="8968" ht="12.75" customHeight="1">
      <c r="A8968" s="4">
        <v>45785.0</v>
      </c>
      <c r="B8968" s="2" t="s">
        <v>8</v>
      </c>
      <c r="C8968" s="3">
        <v>23265.76953125</v>
      </c>
      <c r="D8968" s="3">
        <v>23408.5</v>
      </c>
      <c r="E8968" s="3">
        <v>23238.4609375</v>
      </c>
      <c r="F8968" s="3">
        <v>23352.689453125</v>
      </c>
    </row>
    <row r="8969" ht="12.75" customHeight="1">
      <c r="A8969" s="4">
        <v>45785.0</v>
      </c>
      <c r="B8969" s="2" t="s">
        <v>9</v>
      </c>
      <c r="C8969" s="3">
        <v>24431.5</v>
      </c>
      <c r="D8969" s="3">
        <v>24447.25</v>
      </c>
      <c r="E8969" s="3">
        <v>24150.19921875</v>
      </c>
      <c r="F8969" s="3">
        <v>24273.80078125</v>
      </c>
    </row>
    <row r="8970" ht="12.75" customHeight="1">
      <c r="A8970" s="4">
        <v>45785.0</v>
      </c>
      <c r="B8970" s="2" t="s">
        <v>11</v>
      </c>
      <c r="C8970" s="3">
        <v>36863.37890625</v>
      </c>
      <c r="D8970" s="3">
        <v>36977.3515625</v>
      </c>
      <c r="E8970" s="3">
        <v>36606.7109375</v>
      </c>
      <c r="F8970" s="3">
        <v>36928.62890625</v>
      </c>
    </row>
    <row r="8971" ht="12.75" customHeight="1">
      <c r="A8971" s="4">
        <v>45785.0</v>
      </c>
      <c r="B8971" s="2" t="s">
        <v>6</v>
      </c>
      <c r="C8971" s="3">
        <v>5663.60009765625</v>
      </c>
      <c r="D8971" s="3">
        <v>5720.10009765625</v>
      </c>
      <c r="E8971" s="3">
        <v>5635.3798828125</v>
      </c>
      <c r="F8971" s="3">
        <v>5663.93994140625</v>
      </c>
    </row>
    <row r="8972" ht="12.75" customHeight="1">
      <c r="A8972" s="4">
        <v>45785.0</v>
      </c>
      <c r="B8972" s="2" t="s">
        <v>10</v>
      </c>
      <c r="C8972" s="3">
        <v>3331.205078125</v>
      </c>
      <c r="D8972" s="3">
        <v>3359.73095703125</v>
      </c>
      <c r="E8972" s="3">
        <v>3327.90209960938</v>
      </c>
      <c r="F8972" s="3">
        <v>3351.99609375</v>
      </c>
    </row>
    <row r="8973" ht="12.75" customHeight="1">
      <c r="A8973" s="4">
        <v>45785.0</v>
      </c>
      <c r="B8973" s="2" t="s">
        <v>7</v>
      </c>
      <c r="C8973" s="3">
        <v>57.9300003051758</v>
      </c>
      <c r="D8973" s="3">
        <v>60.2900009155273</v>
      </c>
      <c r="E8973" s="3">
        <v>57.7400016784668</v>
      </c>
      <c r="F8973" s="3">
        <v>59.9099998474121</v>
      </c>
    </row>
    <row r="8974" ht="12.75" customHeight="1">
      <c r="A8974" s="4">
        <v>45786.0</v>
      </c>
      <c r="B8974" s="2" t="s">
        <v>8</v>
      </c>
      <c r="C8974" s="3">
        <v>23480.380859375</v>
      </c>
      <c r="D8974" s="3">
        <v>23543.26953125</v>
      </c>
      <c r="E8974" s="3">
        <v>23428.880859375</v>
      </c>
      <c r="F8974" s="3">
        <v>23499.3203125</v>
      </c>
    </row>
    <row r="8975" ht="12.75" customHeight="1">
      <c r="A8975" s="4">
        <v>45786.0</v>
      </c>
      <c r="B8975" s="2" t="s">
        <v>9</v>
      </c>
      <c r="C8975" s="3">
        <v>23935.75</v>
      </c>
      <c r="D8975" s="3">
        <v>24164.25</v>
      </c>
      <c r="E8975" s="3">
        <v>23935.75</v>
      </c>
      <c r="F8975" s="3">
        <v>24008.0</v>
      </c>
    </row>
    <row r="8976" ht="12.75" customHeight="1">
      <c r="A8976" s="4">
        <v>45786.0</v>
      </c>
      <c r="B8976" s="2" t="s">
        <v>11</v>
      </c>
      <c r="C8976" s="3">
        <v>37332.5703125</v>
      </c>
      <c r="D8976" s="3">
        <v>37557.41015625</v>
      </c>
      <c r="E8976" s="3">
        <v>37219.03125</v>
      </c>
      <c r="F8976" s="3">
        <v>37503.328125</v>
      </c>
    </row>
    <row r="8977" ht="12.75" customHeight="1">
      <c r="A8977" s="4">
        <v>45786.0</v>
      </c>
      <c r="B8977" s="2" t="s">
        <v>6</v>
      </c>
      <c r="C8977" s="3">
        <v>5679.64990234375</v>
      </c>
      <c r="D8977" s="3">
        <v>5691.68994140625</v>
      </c>
      <c r="E8977" s="3">
        <v>5644.14990234375</v>
      </c>
      <c r="F8977" s="3">
        <v>5659.91015625</v>
      </c>
    </row>
    <row r="8978" ht="12.75" customHeight="1">
      <c r="A8978" s="4">
        <v>45786.0</v>
      </c>
      <c r="B8978" s="2" t="s">
        <v>10</v>
      </c>
      <c r="C8978" s="3">
        <v>3350.40502929688</v>
      </c>
      <c r="D8978" s="3">
        <v>3351.21997070313</v>
      </c>
      <c r="E8978" s="3">
        <v>3335.126953125</v>
      </c>
      <c r="F8978" s="3">
        <v>3341.9990234375</v>
      </c>
    </row>
    <row r="8979" ht="12.75" customHeight="1">
      <c r="A8979" s="4">
        <v>45786.0</v>
      </c>
      <c r="B8979" s="2" t="s">
        <v>7</v>
      </c>
      <c r="C8979" s="3">
        <v>60.25</v>
      </c>
      <c r="D8979" s="3">
        <v>61.4500007629395</v>
      </c>
      <c r="E8979" s="3">
        <v>59.8899993896484</v>
      </c>
      <c r="F8979" s="3">
        <v>61.0200004577637</v>
      </c>
    </row>
    <row r="8980" ht="12.75" customHeight="1">
      <c r="A8980" s="4">
        <v>45789.0</v>
      </c>
      <c r="B8980" s="2" t="s">
        <v>8</v>
      </c>
      <c r="C8980" s="3">
        <v>23758.580078125</v>
      </c>
      <c r="D8980" s="3">
        <v>23911.98046875</v>
      </c>
      <c r="E8980" s="3">
        <v>23361.720703125</v>
      </c>
      <c r="F8980" s="3">
        <v>23566.5390625</v>
      </c>
    </row>
    <row r="8981" ht="12.75" customHeight="1">
      <c r="A8981" s="4">
        <v>45789.0</v>
      </c>
      <c r="B8981" s="2" t="s">
        <v>9</v>
      </c>
      <c r="C8981" s="3">
        <v>24420.099609375</v>
      </c>
      <c r="D8981" s="3">
        <v>24944.80078125</v>
      </c>
      <c r="E8981" s="3">
        <v>24378.849609375</v>
      </c>
      <c r="F8981" s="3">
        <v>24924.69921875</v>
      </c>
    </row>
    <row r="8982" ht="12.75" customHeight="1">
      <c r="A8982" s="4">
        <v>45789.0</v>
      </c>
      <c r="B8982" s="2" t="s">
        <v>11</v>
      </c>
      <c r="C8982" s="3">
        <v>37697.28125</v>
      </c>
      <c r="D8982" s="3">
        <v>37726.44140625</v>
      </c>
      <c r="E8982" s="3">
        <v>37417.390625</v>
      </c>
      <c r="F8982" s="3">
        <v>37644.26171875</v>
      </c>
    </row>
    <row r="8983" ht="12.75" customHeight="1">
      <c r="A8983" s="4">
        <v>45789.0</v>
      </c>
      <c r="B8983" s="2" t="s">
        <v>6</v>
      </c>
      <c r="C8983" s="3">
        <v>5807.2001953125</v>
      </c>
      <c r="D8983" s="3">
        <v>5845.3701171875</v>
      </c>
      <c r="E8983" s="3">
        <v>5786.080078125</v>
      </c>
      <c r="F8983" s="3">
        <v>5844.18994140625</v>
      </c>
    </row>
    <row r="8984" ht="12.75" customHeight="1">
      <c r="A8984" s="4">
        <v>45789.0</v>
      </c>
      <c r="B8984" s="2" t="s">
        <v>10</v>
      </c>
      <c r="C8984" s="3">
        <v>3352.96997070313</v>
      </c>
      <c r="D8984" s="3">
        <v>3372.47192382813</v>
      </c>
      <c r="E8984" s="3">
        <v>3344.26904296875</v>
      </c>
      <c r="F8984" s="3">
        <v>3369.2451171875</v>
      </c>
    </row>
    <row r="8985" ht="12.75" customHeight="1">
      <c r="A8985" s="4">
        <v>45789.0</v>
      </c>
      <c r="B8985" s="2" t="s">
        <v>7</v>
      </c>
      <c r="C8985" s="3">
        <v>61.3899993896484</v>
      </c>
      <c r="D8985" s="3">
        <v>63.6100006103516</v>
      </c>
      <c r="E8985" s="3">
        <v>61.0200004577637</v>
      </c>
      <c r="F8985" s="3">
        <v>61.9500007629395</v>
      </c>
    </row>
    <row r="8986" ht="12.75" customHeight="1">
      <c r="A8986" s="4">
        <v>45790.0</v>
      </c>
      <c r="B8986" s="2" t="s">
        <v>8</v>
      </c>
      <c r="C8986" s="3">
        <v>23583.740234375</v>
      </c>
      <c r="D8986" s="3">
        <v>23649.880859375</v>
      </c>
      <c r="E8986" s="3">
        <v>23543.05078125</v>
      </c>
      <c r="F8986" s="3">
        <v>23638.560546875</v>
      </c>
    </row>
    <row r="8987" ht="12.75" customHeight="1">
      <c r="A8987" s="4">
        <v>45790.0</v>
      </c>
      <c r="B8987" s="2" t="s">
        <v>9</v>
      </c>
      <c r="C8987" s="3">
        <v>24864.05078125</v>
      </c>
      <c r="D8987" s="3">
        <v>24973.80078125</v>
      </c>
      <c r="E8987" s="3">
        <v>24547.5</v>
      </c>
      <c r="F8987" s="3">
        <v>24578.349609375</v>
      </c>
    </row>
    <row r="8988" ht="12.75" customHeight="1">
      <c r="A8988" s="4">
        <v>45790.0</v>
      </c>
      <c r="B8988" s="2" t="s">
        <v>11</v>
      </c>
      <c r="C8988" s="3">
        <v>38149.53125</v>
      </c>
      <c r="D8988" s="3">
        <v>38494.05859375</v>
      </c>
      <c r="E8988" s="3">
        <v>38124.19921875</v>
      </c>
      <c r="F8988" s="3">
        <v>38183.26171875</v>
      </c>
    </row>
    <row r="8989" ht="12.75" customHeight="1">
      <c r="A8989" s="4">
        <v>45790.0</v>
      </c>
      <c r="B8989" s="2" t="s">
        <v>6</v>
      </c>
      <c r="C8989" s="3">
        <v>5854.14990234375</v>
      </c>
      <c r="D8989" s="3">
        <v>5906.64013671875</v>
      </c>
      <c r="E8989" s="3">
        <v>5845.02001953125</v>
      </c>
      <c r="F8989" s="3">
        <v>5886.5498046875</v>
      </c>
    </row>
    <row r="8990" ht="12.75" customHeight="1">
      <c r="A8990" s="4">
        <v>45790.0</v>
      </c>
      <c r="B8990" s="2" t="s">
        <v>10</v>
      </c>
      <c r="C8990" s="3">
        <v>3386.23388671875</v>
      </c>
      <c r="D8990" s="3">
        <v>3386.23388671875</v>
      </c>
      <c r="E8990" s="3">
        <v>3370.251953125</v>
      </c>
      <c r="F8990" s="3">
        <v>3374.87109375</v>
      </c>
    </row>
    <row r="8991" ht="12.75" customHeight="1">
      <c r="A8991" s="4">
        <v>45790.0</v>
      </c>
      <c r="B8991" s="2" t="s">
        <v>7</v>
      </c>
      <c r="C8991" s="3">
        <v>62.0</v>
      </c>
      <c r="D8991" s="3">
        <v>63.9000015258789</v>
      </c>
      <c r="E8991" s="3">
        <v>61.6500015258789</v>
      </c>
      <c r="F8991" s="3">
        <v>63.6699981689453</v>
      </c>
    </row>
    <row r="8992" ht="12.75" customHeight="1">
      <c r="A8992" s="4">
        <v>45791.0</v>
      </c>
      <c r="B8992" s="2" t="s">
        <v>8</v>
      </c>
      <c r="C8992" s="3">
        <v>23679.029296875</v>
      </c>
      <c r="D8992" s="3">
        <v>23702.19921875</v>
      </c>
      <c r="E8992" s="3">
        <v>23444.41015625</v>
      </c>
      <c r="F8992" s="3">
        <v>23527.009765625</v>
      </c>
    </row>
    <row r="8993" ht="12.75" customHeight="1">
      <c r="A8993" s="4">
        <v>45791.0</v>
      </c>
      <c r="B8993" s="2" t="s">
        <v>9</v>
      </c>
      <c r="C8993" s="3">
        <v>24613.80078125</v>
      </c>
      <c r="D8993" s="3">
        <v>24767.55078125</v>
      </c>
      <c r="E8993" s="3">
        <v>24535.55078125</v>
      </c>
      <c r="F8993" s="3">
        <v>24666.900390625</v>
      </c>
    </row>
    <row r="8994" ht="12.75" customHeight="1">
      <c r="A8994" s="4">
        <v>45791.0</v>
      </c>
      <c r="B8994" s="2" t="s">
        <v>11</v>
      </c>
      <c r="C8994" s="3">
        <v>38199.03125</v>
      </c>
      <c r="D8994" s="3">
        <v>38325.87890625</v>
      </c>
      <c r="E8994" s="3">
        <v>37851.80078125</v>
      </c>
      <c r="F8994" s="3">
        <v>38128.12890625</v>
      </c>
    </row>
    <row r="8995" ht="12.75" customHeight="1">
      <c r="A8995" s="4">
        <v>45791.0</v>
      </c>
      <c r="B8995" s="2" t="s">
        <v>6</v>
      </c>
      <c r="C8995" s="3">
        <v>5896.740234375</v>
      </c>
      <c r="D8995" s="3">
        <v>5906.5498046875</v>
      </c>
      <c r="E8995" s="3">
        <v>5872.10986328125</v>
      </c>
      <c r="F8995" s="3">
        <v>5892.580078125</v>
      </c>
    </row>
    <row r="8996" ht="12.75" customHeight="1">
      <c r="A8996" s="4">
        <v>45791.0</v>
      </c>
      <c r="B8996" s="2" t="s">
        <v>10</v>
      </c>
      <c r="C8996" s="3">
        <v>3374.23510742188</v>
      </c>
      <c r="D8996" s="3">
        <v>3417.31396484375</v>
      </c>
      <c r="E8996" s="3">
        <v>3368.07788085938</v>
      </c>
      <c r="F8996" s="3">
        <v>3403.94799804688</v>
      </c>
    </row>
    <row r="8997" ht="12.75" customHeight="1">
      <c r="A8997" s="4">
        <v>45791.0</v>
      </c>
      <c r="B8997" s="2" t="s">
        <v>7</v>
      </c>
      <c r="C8997" s="3">
        <v>63.6199989318848</v>
      </c>
      <c r="D8997" s="3">
        <v>63.6800003051758</v>
      </c>
      <c r="E8997" s="3">
        <v>62.75</v>
      </c>
      <c r="F8997" s="3">
        <v>63.1500015258789</v>
      </c>
    </row>
    <row r="8998" ht="12.75" customHeight="1">
      <c r="A8998" s="4">
        <v>45792.0</v>
      </c>
      <c r="B8998" s="2" t="s">
        <v>8</v>
      </c>
      <c r="C8998" s="3">
        <v>23422.1796875</v>
      </c>
      <c r="D8998" s="3">
        <v>23696.6796875</v>
      </c>
      <c r="E8998" s="3">
        <v>23338.890625</v>
      </c>
      <c r="F8998" s="3">
        <v>23695.58984375</v>
      </c>
    </row>
    <row r="8999" ht="12.75" customHeight="1">
      <c r="A8999" s="4">
        <v>45792.0</v>
      </c>
      <c r="B8999" s="2" t="s">
        <v>9</v>
      </c>
      <c r="C8999" s="3">
        <v>24694.44921875</v>
      </c>
      <c r="D8999" s="3">
        <v>25116.25</v>
      </c>
      <c r="E8999" s="3">
        <v>24494.44921875</v>
      </c>
      <c r="F8999" s="3">
        <v>25062.099609375</v>
      </c>
    </row>
    <row r="9000" ht="12.75" customHeight="1">
      <c r="A9000" s="4">
        <v>45792.0</v>
      </c>
      <c r="B9000" s="2" t="s">
        <v>11</v>
      </c>
      <c r="C9000" s="3">
        <v>37832.359375</v>
      </c>
      <c r="D9000" s="3">
        <v>37876.83984375</v>
      </c>
      <c r="E9000" s="3">
        <v>37633.359375</v>
      </c>
      <c r="F9000" s="3">
        <v>37755.51171875</v>
      </c>
    </row>
    <row r="9001" ht="12.75" customHeight="1">
      <c r="A9001" s="4">
        <v>45792.0</v>
      </c>
      <c r="B9001" s="2" t="s">
        <v>6</v>
      </c>
      <c r="C9001" s="3">
        <v>5869.81982421875</v>
      </c>
      <c r="D9001" s="3">
        <v>5924.2099609375</v>
      </c>
      <c r="E9001" s="3">
        <v>5865.16015625</v>
      </c>
      <c r="F9001" s="3">
        <v>5916.93017578125</v>
      </c>
    </row>
    <row r="9002" ht="12.75" customHeight="1">
      <c r="A9002" s="4">
        <v>45792.0</v>
      </c>
      <c r="B9002" s="2" t="s">
        <v>10</v>
      </c>
      <c r="C9002" s="3">
        <v>3398.42700195313</v>
      </c>
      <c r="D9002" s="3">
        <v>3402.86596679688</v>
      </c>
      <c r="E9002" s="3">
        <v>3378.02099609375</v>
      </c>
      <c r="F9002" s="3">
        <v>3380.82104492188</v>
      </c>
    </row>
    <row r="9003" ht="12.75" customHeight="1">
      <c r="A9003" s="4">
        <v>45792.0</v>
      </c>
      <c r="B9003" s="2" t="s">
        <v>7</v>
      </c>
      <c r="C9003" s="3">
        <v>62.8800010681152</v>
      </c>
      <c r="D9003" s="3">
        <v>62.9099998474121</v>
      </c>
      <c r="E9003" s="3">
        <v>60.4700012207031</v>
      </c>
      <c r="F9003" s="3">
        <v>61.6199989318848</v>
      </c>
    </row>
    <row r="9004" ht="12.75" customHeight="1">
      <c r="A9004" s="4">
        <v>45793.0</v>
      </c>
      <c r="B9004" s="2" t="s">
        <v>8</v>
      </c>
      <c r="C9004" s="3">
        <v>23775.6796875</v>
      </c>
      <c r="D9004" s="3">
        <v>23887.140625</v>
      </c>
      <c r="E9004" s="3">
        <v>23664.390625</v>
      </c>
      <c r="F9004" s="3">
        <v>23767.4296875</v>
      </c>
    </row>
    <row r="9005" ht="12.75" customHeight="1">
      <c r="A9005" s="4">
        <v>45793.0</v>
      </c>
      <c r="B9005" s="2" t="s">
        <v>9</v>
      </c>
      <c r="C9005" s="3">
        <v>25064.650390625</v>
      </c>
      <c r="D9005" s="3">
        <v>25070.0</v>
      </c>
      <c r="E9005" s="3">
        <v>24953.05078125</v>
      </c>
      <c r="F9005" s="3">
        <v>25019.80078125</v>
      </c>
    </row>
    <row r="9006" ht="12.75" customHeight="1">
      <c r="A9006" s="4">
        <v>45793.0</v>
      </c>
      <c r="B9006" s="2" t="s">
        <v>11</v>
      </c>
      <c r="C9006" s="3">
        <v>37748.578125</v>
      </c>
      <c r="D9006" s="3">
        <v>37786.4296875</v>
      </c>
      <c r="E9006" s="3">
        <v>37479.2109375</v>
      </c>
      <c r="F9006" s="3">
        <v>37753.71875</v>
      </c>
    </row>
    <row r="9007" ht="12.75" customHeight="1">
      <c r="A9007" s="4">
        <v>45793.0</v>
      </c>
      <c r="B9007" s="2" t="s">
        <v>6</v>
      </c>
      <c r="C9007" s="3">
        <v>5929.08984375</v>
      </c>
      <c r="D9007" s="3">
        <v>5958.6201171875</v>
      </c>
      <c r="E9007" s="3">
        <v>5907.35986328125</v>
      </c>
      <c r="F9007" s="3">
        <v>5958.3798828125</v>
      </c>
    </row>
    <row r="9008" ht="12.75" customHeight="1">
      <c r="A9008" s="4">
        <v>45793.0</v>
      </c>
      <c r="B9008" s="2" t="s">
        <v>10</v>
      </c>
      <c r="C9008" s="3">
        <v>3374.7060546875</v>
      </c>
      <c r="D9008" s="3">
        <v>3380.2900390625</v>
      </c>
      <c r="E9008" s="3">
        <v>3356.66088867188</v>
      </c>
      <c r="F9008" s="3">
        <v>3367.4619140625</v>
      </c>
    </row>
    <row r="9009" ht="12.75" customHeight="1">
      <c r="A9009" s="4">
        <v>45793.0</v>
      </c>
      <c r="B9009" s="2" t="s">
        <v>7</v>
      </c>
      <c r="C9009" s="3">
        <v>61.7000007629395</v>
      </c>
      <c r="D9009" s="3">
        <v>62.7099990844727</v>
      </c>
      <c r="E9009" s="3">
        <v>61.25</v>
      </c>
      <c r="F9009" s="3">
        <v>62.4900016784668</v>
      </c>
    </row>
    <row r="9010" ht="12.75" customHeight="1">
      <c r="A9010" s="4">
        <v>45796.0</v>
      </c>
      <c r="B9010" s="2" t="s">
        <v>8</v>
      </c>
      <c r="C9010" s="3">
        <v>23705.9296875</v>
      </c>
      <c r="D9010" s="3">
        <v>23935.08984375</v>
      </c>
      <c r="E9010" s="3">
        <v>23676.349609375</v>
      </c>
      <c r="F9010" s="3">
        <v>23934.98046875</v>
      </c>
    </row>
    <row r="9011" ht="12.75" customHeight="1">
      <c r="A9011" s="4">
        <v>45796.0</v>
      </c>
      <c r="B9011" s="2" t="s">
        <v>9</v>
      </c>
      <c r="C9011" s="3">
        <v>25005.349609375</v>
      </c>
      <c r="D9011" s="3">
        <v>25062.94921875</v>
      </c>
      <c r="E9011" s="3">
        <v>24916.650390625</v>
      </c>
      <c r="F9011" s="3">
        <v>24945.44921875</v>
      </c>
    </row>
    <row r="9012" ht="12.75" customHeight="1">
      <c r="A9012" s="4">
        <v>45796.0</v>
      </c>
      <c r="B9012" s="2" t="s">
        <v>11</v>
      </c>
      <c r="C9012" s="3">
        <v>37572.359375</v>
      </c>
      <c r="D9012" s="3">
        <v>37656.23046875</v>
      </c>
      <c r="E9012" s="3">
        <v>37445.9296875</v>
      </c>
      <c r="F9012" s="3">
        <v>37498.62890625</v>
      </c>
    </row>
    <row r="9013" ht="12.75" customHeight="1">
      <c r="A9013" s="4">
        <v>45796.0</v>
      </c>
      <c r="B9013" s="2" t="s">
        <v>6</v>
      </c>
      <c r="C9013" s="3">
        <v>5902.8798828125</v>
      </c>
      <c r="D9013" s="3">
        <v>5968.60986328125</v>
      </c>
      <c r="E9013" s="3">
        <v>5895.68994140625</v>
      </c>
      <c r="F9013" s="3">
        <v>5963.60009765625</v>
      </c>
    </row>
    <row r="9014" ht="12.75" customHeight="1">
      <c r="A9014" s="4">
        <v>45796.0</v>
      </c>
      <c r="B9014" s="2" t="s">
        <v>10</v>
      </c>
      <c r="C9014" s="3">
        <v>3365.88208007813</v>
      </c>
      <c r="D9014" s="3">
        <v>3373.59912109375</v>
      </c>
      <c r="E9014" s="3">
        <v>3356.64794921875</v>
      </c>
      <c r="F9014" s="3">
        <v>3367.5830078125</v>
      </c>
    </row>
    <row r="9015" ht="12.75" customHeight="1">
      <c r="A9015" s="4">
        <v>45796.0</v>
      </c>
      <c r="B9015" s="2" t="s">
        <v>7</v>
      </c>
      <c r="C9015" s="3">
        <v>62.75</v>
      </c>
      <c r="D9015" s="3">
        <v>63.4000015258789</v>
      </c>
      <c r="E9015" s="3">
        <v>61.5699996948242</v>
      </c>
      <c r="F9015" s="3">
        <v>62.689998626709</v>
      </c>
    </row>
    <row r="9016" ht="12.75" customHeight="1">
      <c r="A9016" s="4">
        <v>45797.0</v>
      </c>
      <c r="B9016" s="2" t="s">
        <v>8</v>
      </c>
      <c r="C9016" s="3">
        <v>24004.390625</v>
      </c>
      <c r="D9016" s="3">
        <v>24082.48046875</v>
      </c>
      <c r="E9016" s="3">
        <v>23898.849609375</v>
      </c>
      <c r="F9016" s="3">
        <v>24036.109375</v>
      </c>
    </row>
    <row r="9017" ht="12.75" customHeight="1">
      <c r="A9017" s="4">
        <v>45797.0</v>
      </c>
      <c r="B9017" s="2" t="s">
        <v>9</v>
      </c>
      <c r="C9017" s="3">
        <v>24996.19921875</v>
      </c>
      <c r="D9017" s="3">
        <v>25010.349609375</v>
      </c>
      <c r="E9017" s="3">
        <v>24669.69921875</v>
      </c>
      <c r="F9017" s="3">
        <v>24683.900390625</v>
      </c>
    </row>
    <row r="9018" ht="12.75" customHeight="1">
      <c r="A9018" s="4">
        <v>45797.0</v>
      </c>
      <c r="B9018" s="2" t="s">
        <v>11</v>
      </c>
      <c r="C9018" s="3">
        <v>37723.6015625</v>
      </c>
      <c r="D9018" s="3">
        <v>37921.80859375</v>
      </c>
      <c r="E9018" s="3">
        <v>37455.69921875</v>
      </c>
      <c r="F9018" s="3">
        <v>37529.48828125</v>
      </c>
    </row>
    <row r="9019" ht="12.75" customHeight="1">
      <c r="A9019" s="4">
        <v>45797.0</v>
      </c>
      <c r="B9019" s="2" t="s">
        <v>6</v>
      </c>
      <c r="C9019" s="3">
        <v>5944.66015625</v>
      </c>
      <c r="D9019" s="3">
        <v>5953.06005859375</v>
      </c>
      <c r="E9019" s="3">
        <v>5909.259765625</v>
      </c>
      <c r="F9019" s="3">
        <v>5940.4599609375</v>
      </c>
    </row>
    <row r="9020" ht="12.75" customHeight="1">
      <c r="A9020" s="4">
        <v>45797.0</v>
      </c>
      <c r="B9020" s="2" t="s">
        <v>10</v>
      </c>
      <c r="C9020" s="3">
        <v>3371.68896484375</v>
      </c>
      <c r="D9020" s="3">
        <v>3387.80395507813</v>
      </c>
      <c r="E9020" s="3">
        <v>3369.962890625</v>
      </c>
      <c r="F9020" s="3">
        <v>3380.47802734375</v>
      </c>
    </row>
    <row r="9021" ht="12.75" customHeight="1">
      <c r="A9021" s="4">
        <v>45797.0</v>
      </c>
      <c r="B9021" s="2" t="s">
        <v>7</v>
      </c>
      <c r="C9021" s="3">
        <v>62.6800003051758</v>
      </c>
      <c r="D9021" s="3">
        <v>63.1699981689453</v>
      </c>
      <c r="E9021" s="3">
        <v>62.189998626709</v>
      </c>
      <c r="F9021" s="3">
        <v>62.560001373291</v>
      </c>
    </row>
    <row r="9022" ht="12.75" customHeight="1">
      <c r="A9022" s="4">
        <v>45798.0</v>
      </c>
      <c r="B9022" s="2" t="s">
        <v>8</v>
      </c>
      <c r="C9022" s="3">
        <v>23966.419921875</v>
      </c>
      <c r="D9022" s="3">
        <v>24152.240234375</v>
      </c>
      <c r="E9022" s="3">
        <v>23871.470703125</v>
      </c>
      <c r="F9022" s="3">
        <v>24122.400390625</v>
      </c>
    </row>
    <row r="9023" ht="12.75" customHeight="1">
      <c r="A9023" s="4">
        <v>45798.0</v>
      </c>
      <c r="B9023" s="2" t="s">
        <v>9</v>
      </c>
      <c r="C9023" s="3">
        <v>24744.25</v>
      </c>
      <c r="D9023" s="3">
        <v>24946.19921875</v>
      </c>
      <c r="E9023" s="3">
        <v>24685.349609375</v>
      </c>
      <c r="F9023" s="3">
        <v>24813.44921875</v>
      </c>
    </row>
    <row r="9024" ht="12.75" customHeight="1">
      <c r="A9024" s="4">
        <v>45798.0</v>
      </c>
      <c r="B9024" s="2" t="s">
        <v>11</v>
      </c>
      <c r="C9024" s="3">
        <v>37590.1484375</v>
      </c>
      <c r="D9024" s="3">
        <v>37659.94140625</v>
      </c>
      <c r="E9024" s="3">
        <v>37298.98046875</v>
      </c>
      <c r="F9024" s="3">
        <v>37298.98046875</v>
      </c>
    </row>
    <row r="9025" ht="12.75" customHeight="1">
      <c r="A9025" s="4">
        <v>45798.0</v>
      </c>
      <c r="B9025" s="2" t="s">
        <v>6</v>
      </c>
      <c r="C9025" s="3">
        <v>5910.18017578125</v>
      </c>
      <c r="D9025" s="3">
        <v>5938.3701171875</v>
      </c>
      <c r="E9025" s="3">
        <v>5830.91015625</v>
      </c>
      <c r="F9025" s="3">
        <v>5844.60986328125</v>
      </c>
    </row>
    <row r="9026" ht="12.75" customHeight="1">
      <c r="A9026" s="4">
        <v>45798.0</v>
      </c>
      <c r="B9026" s="2" t="s">
        <v>10</v>
      </c>
      <c r="C9026" s="3">
        <v>3380.208984375</v>
      </c>
      <c r="D9026" s="3">
        <v>3394.75390625</v>
      </c>
      <c r="E9026" s="3">
        <v>3380.208984375</v>
      </c>
      <c r="F9026" s="3">
        <v>3387.57397460938</v>
      </c>
    </row>
    <row r="9027" ht="12.75" customHeight="1">
      <c r="A9027" s="4">
        <v>45798.0</v>
      </c>
      <c r="B9027" s="2" t="s">
        <v>7</v>
      </c>
      <c r="C9027" s="3">
        <v>62.2700004577637</v>
      </c>
      <c r="D9027" s="3">
        <v>64.1900024414063</v>
      </c>
      <c r="E9027" s="3">
        <v>61.2799987792969</v>
      </c>
      <c r="F9027" s="3">
        <v>61.5699996948242</v>
      </c>
    </row>
    <row r="9028" ht="12.75" customHeight="1">
      <c r="A9028" s="4">
        <v>45799.0</v>
      </c>
      <c r="B9028" s="2" t="s">
        <v>8</v>
      </c>
      <c r="C9028" s="3">
        <v>24017.060546875</v>
      </c>
      <c r="D9028" s="3">
        <v>24040.2109375</v>
      </c>
      <c r="E9028" s="3">
        <v>23843.0703125</v>
      </c>
      <c r="F9028" s="3">
        <v>23999.169921875</v>
      </c>
    </row>
    <row r="9029" ht="12.75" customHeight="1">
      <c r="A9029" s="4">
        <v>45799.0</v>
      </c>
      <c r="B9029" s="2" t="s">
        <v>9</v>
      </c>
      <c r="C9029" s="3">
        <v>24733.94921875</v>
      </c>
      <c r="D9029" s="3">
        <v>24737.5</v>
      </c>
      <c r="E9029" s="3">
        <v>24462.400390625</v>
      </c>
      <c r="F9029" s="3">
        <v>24609.69921875</v>
      </c>
    </row>
    <row r="9030" ht="12.75" customHeight="1">
      <c r="A9030" s="4">
        <v>45799.0</v>
      </c>
      <c r="B9030" s="2" t="s">
        <v>11</v>
      </c>
      <c r="C9030" s="3">
        <v>36931.890625</v>
      </c>
      <c r="D9030" s="3">
        <v>37100.44921875</v>
      </c>
      <c r="E9030" s="3">
        <v>36855.828125</v>
      </c>
      <c r="F9030" s="3">
        <v>36985.87109375</v>
      </c>
    </row>
    <row r="9031" ht="12.75" customHeight="1">
      <c r="A9031" s="4">
        <v>45799.0</v>
      </c>
      <c r="B9031" s="2" t="s">
        <v>6</v>
      </c>
      <c r="C9031" s="3">
        <v>5841.259765625</v>
      </c>
      <c r="D9031" s="3">
        <v>5878.080078125</v>
      </c>
      <c r="E9031" s="3">
        <v>5825.81982421875</v>
      </c>
      <c r="F9031" s="3">
        <v>5842.009765625</v>
      </c>
    </row>
    <row r="9032" ht="12.75" customHeight="1">
      <c r="A9032" s="4">
        <v>45799.0</v>
      </c>
      <c r="B9032" s="2" t="s">
        <v>10</v>
      </c>
      <c r="C9032" s="3">
        <v>3381.86499023438</v>
      </c>
      <c r="D9032" s="3">
        <v>3390.59301757813</v>
      </c>
      <c r="E9032" s="3">
        <v>3376.23291015625</v>
      </c>
      <c r="F9032" s="3">
        <v>3380.18896484375</v>
      </c>
    </row>
    <row r="9033" ht="12.75" customHeight="1">
      <c r="A9033" s="4">
        <v>45799.0</v>
      </c>
      <c r="B9033" s="2" t="s">
        <v>7</v>
      </c>
      <c r="C9033" s="3">
        <v>61.3300018310547</v>
      </c>
      <c r="D9033" s="3">
        <v>61.75</v>
      </c>
      <c r="E9033" s="3">
        <v>60.25</v>
      </c>
      <c r="F9033" s="3">
        <v>61.2000007629395</v>
      </c>
    </row>
    <row r="9034" ht="12.75" customHeight="1">
      <c r="A9034" s="4">
        <v>45800.0</v>
      </c>
      <c r="B9034" s="2" t="s">
        <v>8</v>
      </c>
      <c r="C9034" s="3">
        <v>24026.689453125</v>
      </c>
      <c r="D9034" s="3">
        <v>24149.080078125</v>
      </c>
      <c r="E9034" s="3">
        <v>23274.849609375</v>
      </c>
      <c r="F9034" s="3">
        <v>23629.580078125</v>
      </c>
    </row>
    <row r="9035" ht="12.75" customHeight="1">
      <c r="A9035" s="4">
        <v>45800.0</v>
      </c>
      <c r="B9035" s="2" t="s">
        <v>9</v>
      </c>
      <c r="C9035" s="3">
        <v>24639.5</v>
      </c>
      <c r="D9035" s="3">
        <v>24909.05078125</v>
      </c>
      <c r="E9035" s="3">
        <v>24614.05078125</v>
      </c>
      <c r="F9035" s="3">
        <v>24853.150390625</v>
      </c>
    </row>
    <row r="9036" ht="12.75" customHeight="1">
      <c r="A9036" s="4">
        <v>45800.0</v>
      </c>
      <c r="B9036" s="2" t="s">
        <v>11</v>
      </c>
      <c r="C9036" s="3">
        <v>37161.73828125</v>
      </c>
      <c r="D9036" s="3">
        <v>37373.91015625</v>
      </c>
      <c r="E9036" s="3">
        <v>37111.62890625</v>
      </c>
      <c r="F9036" s="3">
        <v>37160.46875</v>
      </c>
    </row>
    <row r="9037" ht="12.75" customHeight="1">
      <c r="A9037" s="4">
        <v>45800.0</v>
      </c>
      <c r="B9037" s="2" t="s">
        <v>6</v>
      </c>
      <c r="C9037" s="3">
        <v>5781.89013671875</v>
      </c>
      <c r="D9037" s="3">
        <v>5829.509765625</v>
      </c>
      <c r="E9037" s="3">
        <v>5767.41015625</v>
      </c>
      <c r="F9037" s="3">
        <v>5802.81982421875</v>
      </c>
    </row>
    <row r="9038" ht="12.75" customHeight="1">
      <c r="A9038" s="4">
        <v>45800.0</v>
      </c>
      <c r="B9038" s="2" t="s">
        <v>10</v>
      </c>
      <c r="C9038" s="3">
        <v>3376.86889648438</v>
      </c>
      <c r="D9038" s="3">
        <v>3389.46899414063</v>
      </c>
      <c r="E9038" s="3">
        <v>3348.3720703125</v>
      </c>
      <c r="F9038" s="3">
        <v>3348.3720703125</v>
      </c>
    </row>
    <row r="9039" ht="12.75" customHeight="1">
      <c r="A9039" s="4">
        <v>45800.0</v>
      </c>
      <c r="B9039" s="2" t="s">
        <v>7</v>
      </c>
      <c r="C9039" s="3">
        <v>60.810001373291</v>
      </c>
      <c r="D9039" s="3">
        <v>61.8800010681152</v>
      </c>
      <c r="E9039" s="3">
        <v>60.0200004577637</v>
      </c>
      <c r="F9039" s="3">
        <v>61.5299987792969</v>
      </c>
    </row>
    <row r="9040" ht="12.75" customHeight="1">
      <c r="A9040" s="4">
        <v>45803.0</v>
      </c>
      <c r="B9040" s="2" t="s">
        <v>8</v>
      </c>
      <c r="C9040" s="3">
        <v>24009.099609375</v>
      </c>
      <c r="D9040" s="3">
        <v>24050.599609375</v>
      </c>
      <c r="E9040" s="3">
        <v>23932.0390625</v>
      </c>
      <c r="F9040" s="3">
        <v>24027.650390625</v>
      </c>
    </row>
    <row r="9041" ht="12.75" customHeight="1">
      <c r="A9041" s="4">
        <v>45803.0</v>
      </c>
      <c r="B9041" s="2" t="s">
        <v>9</v>
      </c>
      <c r="C9041" s="3">
        <v>24919.349609375</v>
      </c>
      <c r="D9041" s="3">
        <v>25079.19921875</v>
      </c>
      <c r="E9041" s="3">
        <v>24900.5</v>
      </c>
      <c r="F9041" s="3">
        <v>25001.150390625</v>
      </c>
    </row>
    <row r="9042" ht="12.75" customHeight="1">
      <c r="A9042" s="4">
        <v>45803.0</v>
      </c>
      <c r="B9042" s="2" t="s">
        <v>11</v>
      </c>
      <c r="C9042" s="3">
        <v>37209.26171875</v>
      </c>
      <c r="D9042" s="3">
        <v>37531.53125</v>
      </c>
      <c r="E9042" s="3">
        <v>37167.01171875</v>
      </c>
      <c r="F9042" s="3">
        <v>37531.53125</v>
      </c>
    </row>
    <row r="9043" ht="12.75" customHeight="1">
      <c r="A9043" s="4">
        <v>45803.0</v>
      </c>
      <c r="B9043" s="2" t="s">
        <v>10</v>
      </c>
      <c r="C9043" s="3">
        <v>3346.56103515625</v>
      </c>
      <c r="D9043" s="3">
        <v>3362.30688476563</v>
      </c>
      <c r="E9043" s="3">
        <v>3336.35498046875</v>
      </c>
      <c r="F9043" s="3">
        <v>3346.83911132813</v>
      </c>
    </row>
    <row r="9044" ht="12.75" customHeight="1">
      <c r="A9044" s="4">
        <v>45804.0</v>
      </c>
      <c r="B9044" s="2" t="s">
        <v>8</v>
      </c>
      <c r="C9044" s="3">
        <v>24054.16015625</v>
      </c>
      <c r="D9044" s="3">
        <v>24300.970703125</v>
      </c>
      <c r="E9044" s="3">
        <v>24027.75</v>
      </c>
      <c r="F9044" s="3">
        <v>24226.490234375</v>
      </c>
    </row>
    <row r="9045" ht="12.75" customHeight="1">
      <c r="A9045" s="4">
        <v>45804.0</v>
      </c>
      <c r="B9045" s="2" t="s">
        <v>9</v>
      </c>
      <c r="C9045" s="3">
        <v>24956.650390625</v>
      </c>
      <c r="D9045" s="3">
        <v>25062.900390625</v>
      </c>
      <c r="E9045" s="3">
        <v>24704.099609375</v>
      </c>
      <c r="F9045" s="3">
        <v>24826.19921875</v>
      </c>
    </row>
    <row r="9046" ht="12.75" customHeight="1">
      <c r="A9046" s="4">
        <v>45804.0</v>
      </c>
      <c r="B9046" s="2" t="s">
        <v>11</v>
      </c>
      <c r="C9046" s="3">
        <v>37523.37109375</v>
      </c>
      <c r="D9046" s="3">
        <v>37769.05078125</v>
      </c>
      <c r="E9046" s="3">
        <v>37411.6796875</v>
      </c>
      <c r="F9046" s="3">
        <v>37724.109375</v>
      </c>
    </row>
    <row r="9047" ht="12.75" customHeight="1">
      <c r="A9047" s="4">
        <v>45804.0</v>
      </c>
      <c r="B9047" s="2" t="s">
        <v>6</v>
      </c>
      <c r="C9047" s="3">
        <v>5854.06982421875</v>
      </c>
      <c r="D9047" s="3">
        <v>5924.330078125</v>
      </c>
      <c r="E9047" s="3">
        <v>5854.06982421875</v>
      </c>
      <c r="F9047" s="3">
        <v>5921.5400390625</v>
      </c>
    </row>
    <row r="9048" ht="12.75" customHeight="1">
      <c r="A9048" s="4">
        <v>45804.0</v>
      </c>
      <c r="B9048" s="2" t="s">
        <v>10</v>
      </c>
      <c r="C9048" s="3">
        <v>3346.5029296875</v>
      </c>
      <c r="D9048" s="3">
        <v>3351.57202148438</v>
      </c>
      <c r="E9048" s="3">
        <v>3332.48999023438</v>
      </c>
      <c r="F9048" s="3">
        <v>3340.68701171875</v>
      </c>
    </row>
    <row r="9049" ht="12.75" customHeight="1">
      <c r="A9049" s="4">
        <v>45804.0</v>
      </c>
      <c r="B9049" s="2" t="s">
        <v>7</v>
      </c>
      <c r="C9049" s="3">
        <v>61.7000007629395</v>
      </c>
      <c r="D9049" s="3">
        <v>62.1399993896484</v>
      </c>
      <c r="E9049" s="3">
        <v>60.2599983215332</v>
      </c>
      <c r="F9049" s="3">
        <v>60.8899993896484</v>
      </c>
    </row>
    <row r="9050" ht="12.75" customHeight="1">
      <c r="A9050" s="4">
        <v>45805.0</v>
      </c>
      <c r="B9050" s="2" t="s">
        <v>8</v>
      </c>
      <c r="C9050" s="3">
        <v>24250.990234375</v>
      </c>
      <c r="D9050" s="3">
        <v>24325.970703125</v>
      </c>
      <c r="E9050" s="3">
        <v>24038.189453125</v>
      </c>
      <c r="F9050" s="3">
        <v>24038.189453125</v>
      </c>
    </row>
    <row r="9051" ht="12.75" customHeight="1">
      <c r="A9051" s="4">
        <v>45805.0</v>
      </c>
      <c r="B9051" s="2" t="s">
        <v>9</v>
      </c>
      <c r="C9051" s="3">
        <v>24832.5</v>
      </c>
      <c r="D9051" s="3">
        <v>24864.25</v>
      </c>
      <c r="E9051" s="3">
        <v>24737.05078125</v>
      </c>
      <c r="F9051" s="3">
        <v>24752.44921875</v>
      </c>
    </row>
    <row r="9052" ht="12.75" customHeight="1">
      <c r="A9052" s="4">
        <v>45805.0</v>
      </c>
      <c r="B9052" s="2" t="s">
        <v>11</v>
      </c>
      <c r="C9052" s="3">
        <v>38094.7890625</v>
      </c>
      <c r="D9052" s="3">
        <v>38178.73046875</v>
      </c>
      <c r="E9052" s="3">
        <v>37709.7109375</v>
      </c>
      <c r="F9052" s="3">
        <v>37722.3984375</v>
      </c>
    </row>
    <row r="9053" ht="12.75" customHeight="1">
      <c r="A9053" s="4">
        <v>45805.0</v>
      </c>
      <c r="B9053" s="2" t="s">
        <v>6</v>
      </c>
      <c r="C9053" s="3">
        <v>5925.5400390625</v>
      </c>
      <c r="D9053" s="3">
        <v>5939.919921875</v>
      </c>
      <c r="E9053" s="3">
        <v>5881.8798828125</v>
      </c>
      <c r="F9053" s="3">
        <v>5888.5498046875</v>
      </c>
    </row>
    <row r="9054" ht="12.75" customHeight="1">
      <c r="A9054" s="4">
        <v>45805.0</v>
      </c>
      <c r="B9054" s="2" t="s">
        <v>10</v>
      </c>
      <c r="C9054" s="3">
        <v>3341.85205078125</v>
      </c>
      <c r="D9054" s="3">
        <v>3348.23388671875</v>
      </c>
      <c r="E9054" s="3">
        <v>3336.72705078125</v>
      </c>
      <c r="F9054" s="3">
        <v>3339.93188476563</v>
      </c>
    </row>
    <row r="9055" ht="12.75" customHeight="1">
      <c r="A9055" s="4">
        <v>45805.0</v>
      </c>
      <c r="B9055" s="2" t="s">
        <v>7</v>
      </c>
      <c r="C9055" s="3">
        <v>61.0400009155273</v>
      </c>
      <c r="D9055" s="3">
        <v>62.5400009155273</v>
      </c>
      <c r="E9055" s="3">
        <v>60.8499984741211</v>
      </c>
      <c r="F9055" s="3">
        <v>61.8400001525879</v>
      </c>
    </row>
    <row r="9056" ht="12.75" customHeight="1">
      <c r="A9056" s="4">
        <v>45806.0</v>
      </c>
      <c r="B9056" s="2" t="s">
        <v>8</v>
      </c>
      <c r="C9056" s="3">
        <v>24255.009765625</v>
      </c>
      <c r="D9056" s="3">
        <v>24255.009765625</v>
      </c>
      <c r="E9056" s="3">
        <v>23917.060546875</v>
      </c>
      <c r="F9056" s="3">
        <v>23933.23046875</v>
      </c>
    </row>
    <row r="9057" ht="12.75" customHeight="1">
      <c r="A9057" s="4">
        <v>45806.0</v>
      </c>
      <c r="B9057" s="2" t="s">
        <v>9</v>
      </c>
      <c r="C9057" s="3">
        <v>24825.099609375</v>
      </c>
      <c r="D9057" s="3">
        <v>24892.599609375</v>
      </c>
      <c r="E9057" s="3">
        <v>24677.30078125</v>
      </c>
      <c r="F9057" s="3">
        <v>24833.599609375</v>
      </c>
    </row>
    <row r="9058" ht="12.75" customHeight="1">
      <c r="A9058" s="4">
        <v>45806.0</v>
      </c>
      <c r="B9058" s="2" t="s">
        <v>11</v>
      </c>
      <c r="C9058" s="3">
        <v>38046.96875</v>
      </c>
      <c r="D9058" s="3">
        <v>38454.0703125</v>
      </c>
      <c r="E9058" s="3">
        <v>38035.3203125</v>
      </c>
      <c r="F9058" s="3">
        <v>38432.98046875</v>
      </c>
    </row>
    <row r="9059" ht="12.75" customHeight="1">
      <c r="A9059" s="4">
        <v>45806.0</v>
      </c>
      <c r="B9059" s="2" t="s">
        <v>6</v>
      </c>
      <c r="C9059" s="3">
        <v>5939.9599609375</v>
      </c>
      <c r="D9059" s="3">
        <v>5943.1298828125</v>
      </c>
      <c r="E9059" s="3">
        <v>5873.7998046875</v>
      </c>
      <c r="F9059" s="3">
        <v>5912.169921875</v>
      </c>
    </row>
    <row r="9060" ht="12.75" customHeight="1">
      <c r="A9060" s="4">
        <v>45806.0</v>
      </c>
      <c r="B9060" s="2" t="s">
        <v>10</v>
      </c>
      <c r="C9060" s="3">
        <v>3340.40087890625</v>
      </c>
      <c r="D9060" s="3">
        <v>3368.63305664063</v>
      </c>
      <c r="E9060" s="3">
        <v>3337.4150390625</v>
      </c>
      <c r="F9060" s="3">
        <v>3363.44604492188</v>
      </c>
    </row>
    <row r="9061" ht="12.75" customHeight="1">
      <c r="A9061" s="4">
        <v>45806.0</v>
      </c>
      <c r="B9061" s="2" t="s">
        <v>7</v>
      </c>
      <c r="C9061" s="3">
        <v>61.8300018310547</v>
      </c>
      <c r="D9061" s="3">
        <v>63.0699996948242</v>
      </c>
      <c r="E9061" s="3">
        <v>60.5499992370606</v>
      </c>
      <c r="F9061" s="3">
        <v>60.939998626709</v>
      </c>
    </row>
    <row r="9062" ht="12.75" customHeight="1">
      <c r="A9062" s="4">
        <v>45807.0</v>
      </c>
      <c r="B9062" s="2" t="s">
        <v>8</v>
      </c>
      <c r="C9062" s="3">
        <v>23963.490234375</v>
      </c>
      <c r="D9062" s="3">
        <v>24181.529296875</v>
      </c>
      <c r="E9062" s="3">
        <v>23958.4296875</v>
      </c>
      <c r="F9062" s="3">
        <v>23997.48046875</v>
      </c>
    </row>
    <row r="9063" ht="12.75" customHeight="1">
      <c r="A9063" s="4">
        <v>45807.0</v>
      </c>
      <c r="B9063" s="2" t="s">
        <v>9</v>
      </c>
      <c r="C9063" s="3">
        <v>24812.599609375</v>
      </c>
      <c r="D9063" s="3">
        <v>24863.94921875</v>
      </c>
      <c r="E9063" s="3">
        <v>24717.400390625</v>
      </c>
      <c r="F9063" s="3">
        <v>24750.69921875</v>
      </c>
    </row>
    <row r="9064" ht="12.75" customHeight="1">
      <c r="A9064" s="4">
        <v>45807.0</v>
      </c>
      <c r="B9064" s="2" t="s">
        <v>11</v>
      </c>
      <c r="C9064" s="3">
        <v>37912.48828125</v>
      </c>
      <c r="D9064" s="3">
        <v>38114.46875</v>
      </c>
      <c r="E9064" s="3">
        <v>37748.171875</v>
      </c>
      <c r="F9064" s="3">
        <v>37965.1015625</v>
      </c>
    </row>
    <row r="9065" ht="12.75" customHeight="1">
      <c r="A9065" s="4">
        <v>45807.0</v>
      </c>
      <c r="B9065" s="2" t="s">
        <v>6</v>
      </c>
      <c r="C9065" s="3">
        <v>5903.669921875</v>
      </c>
      <c r="D9065" s="3">
        <v>5922.14013671875</v>
      </c>
      <c r="E9065" s="3">
        <v>5843.66015625</v>
      </c>
      <c r="F9065" s="3">
        <v>5911.68994140625</v>
      </c>
    </row>
    <row r="9066" ht="12.75" customHeight="1">
      <c r="A9066" s="4">
        <v>45807.0</v>
      </c>
      <c r="B9066" s="2" t="s">
        <v>10</v>
      </c>
      <c r="C9066" s="3">
        <v>3358.80908203125</v>
      </c>
      <c r="D9066" s="3">
        <v>3361.27490234375</v>
      </c>
      <c r="E9066" s="3">
        <v>3341.64794921875</v>
      </c>
      <c r="F9066" s="3">
        <v>3347.48706054688</v>
      </c>
    </row>
    <row r="9067" ht="12.75" customHeight="1">
      <c r="A9067" s="4">
        <v>45807.0</v>
      </c>
      <c r="B9067" s="2" t="s">
        <v>7</v>
      </c>
      <c r="C9067" s="3">
        <v>60.939998626709</v>
      </c>
      <c r="D9067" s="3">
        <v>61.7200012207031</v>
      </c>
      <c r="E9067" s="3">
        <v>59.7400016784668</v>
      </c>
      <c r="F9067" s="3">
        <v>60.7900009155273</v>
      </c>
    </row>
    <row r="9068" ht="12.75" customHeight="1">
      <c r="A9068" s="4">
        <v>45810.0</v>
      </c>
      <c r="B9068" s="2" t="s">
        <v>8</v>
      </c>
      <c r="C9068" s="3">
        <v>23865.380859375</v>
      </c>
      <c r="D9068" s="3">
        <v>23993.220703125</v>
      </c>
      <c r="E9068" s="3">
        <v>23740.08984375</v>
      </c>
      <c r="F9068" s="3">
        <v>23930.669921875</v>
      </c>
    </row>
    <row r="9069" ht="12.75" customHeight="1">
      <c r="A9069" s="4">
        <v>45810.0</v>
      </c>
      <c r="B9069" s="2" t="s">
        <v>9</v>
      </c>
      <c r="C9069" s="3">
        <v>24669.69921875</v>
      </c>
      <c r="D9069" s="3">
        <v>24754.400390625</v>
      </c>
      <c r="E9069" s="3">
        <v>24526.150390625</v>
      </c>
      <c r="F9069" s="3">
        <v>24716.599609375</v>
      </c>
    </row>
    <row r="9070" ht="12.75" customHeight="1">
      <c r="A9070" s="4">
        <v>45810.0</v>
      </c>
      <c r="B9070" s="2" t="s">
        <v>11</v>
      </c>
      <c r="C9070" s="3">
        <v>37651.1796875</v>
      </c>
      <c r="D9070" s="3">
        <v>37651.1796875</v>
      </c>
      <c r="E9070" s="3">
        <v>37320.71875</v>
      </c>
      <c r="F9070" s="3">
        <v>37470.671875</v>
      </c>
    </row>
    <row r="9071" ht="12.75" customHeight="1">
      <c r="A9071" s="4">
        <v>45810.0</v>
      </c>
      <c r="B9071" s="2" t="s">
        <v>6</v>
      </c>
      <c r="C9071" s="3">
        <v>5896.68017578125</v>
      </c>
      <c r="D9071" s="3">
        <v>5937.39990234375</v>
      </c>
      <c r="E9071" s="3">
        <v>5861.43017578125</v>
      </c>
      <c r="F9071" s="3">
        <v>5935.93994140625</v>
      </c>
    </row>
    <row r="9072" ht="12.75" customHeight="1">
      <c r="A9072" s="4">
        <v>45810.0</v>
      </c>
      <c r="B9072" s="2" t="s">
        <v>7</v>
      </c>
      <c r="C9072" s="3">
        <v>61.1100006103516</v>
      </c>
      <c r="D9072" s="3">
        <v>63.8800010681152</v>
      </c>
      <c r="E9072" s="3">
        <v>61.060001373291</v>
      </c>
      <c r="F9072" s="3">
        <v>62.5200004577637</v>
      </c>
    </row>
    <row r="9073" ht="12.75" customHeight="1">
      <c r="A9073" s="4">
        <v>45811.0</v>
      </c>
      <c r="B9073" s="2" t="s">
        <v>8</v>
      </c>
      <c r="C9073" s="3">
        <v>24031.9609375</v>
      </c>
      <c r="D9073" s="3">
        <v>24101.55078125</v>
      </c>
      <c r="E9073" s="3">
        <v>23826.390625</v>
      </c>
      <c r="F9073" s="3">
        <v>24091.619140625</v>
      </c>
    </row>
    <row r="9074" ht="12.75" customHeight="1">
      <c r="A9074" s="4">
        <v>45811.0</v>
      </c>
      <c r="B9074" s="2" t="s">
        <v>9</v>
      </c>
      <c r="C9074" s="3">
        <v>24786.30078125</v>
      </c>
      <c r="D9074" s="3">
        <v>24845.099609375</v>
      </c>
      <c r="E9074" s="3">
        <v>24502.150390625</v>
      </c>
      <c r="F9074" s="3">
        <v>24542.5</v>
      </c>
    </row>
    <row r="9075" ht="12.75" customHeight="1">
      <c r="A9075" s="4">
        <v>45811.0</v>
      </c>
      <c r="B9075" s="2" t="s">
        <v>11</v>
      </c>
      <c r="C9075" s="3">
        <v>37598.30859375</v>
      </c>
      <c r="D9075" s="3">
        <v>37729.44921875</v>
      </c>
      <c r="E9075" s="3">
        <v>37446.80859375</v>
      </c>
      <c r="F9075" s="3">
        <v>37446.80859375</v>
      </c>
    </row>
    <row r="9076" ht="12.75" customHeight="1">
      <c r="A9076" s="4">
        <v>45811.0</v>
      </c>
      <c r="B9076" s="2" t="s">
        <v>6</v>
      </c>
      <c r="C9076" s="3">
        <v>5938.56005859375</v>
      </c>
      <c r="D9076" s="3">
        <v>5981.35009765625</v>
      </c>
      <c r="E9076" s="3">
        <v>5929.0</v>
      </c>
      <c r="F9076" s="3">
        <v>5970.3701171875</v>
      </c>
    </row>
    <row r="9077" ht="12.75" customHeight="1">
      <c r="A9077" s="4">
        <v>45811.0</v>
      </c>
      <c r="B9077" s="2" t="s">
        <v>10</v>
      </c>
      <c r="C9077" s="3">
        <v>3340.06689453125</v>
      </c>
      <c r="D9077" s="3">
        <v>3366.9970703125</v>
      </c>
      <c r="E9077" s="3">
        <v>3340.06689453125</v>
      </c>
      <c r="F9077" s="3">
        <v>3361.97607421875</v>
      </c>
    </row>
    <row r="9078" ht="12.75" customHeight="1">
      <c r="A9078" s="4">
        <v>45811.0</v>
      </c>
      <c r="B9078" s="2" t="s">
        <v>7</v>
      </c>
      <c r="C9078" s="3">
        <v>63.0200004577637</v>
      </c>
      <c r="D9078" s="3">
        <v>63.8899993896484</v>
      </c>
      <c r="E9078" s="3">
        <v>62.4000015258789</v>
      </c>
      <c r="F9078" s="3">
        <v>63.4099998474121</v>
      </c>
    </row>
    <row r="9079" ht="12.75" customHeight="1">
      <c r="A9079" s="4">
        <v>45812.0</v>
      </c>
      <c r="B9079" s="2" t="s">
        <v>8</v>
      </c>
      <c r="C9079" s="3">
        <v>24253.689453125</v>
      </c>
      <c r="D9079" s="3">
        <v>24346.150390625</v>
      </c>
      <c r="E9079" s="3">
        <v>24129.3203125</v>
      </c>
      <c r="F9079" s="3">
        <v>24276.48046875</v>
      </c>
    </row>
    <row r="9080" ht="12.75" customHeight="1">
      <c r="A9080" s="4">
        <v>45812.0</v>
      </c>
      <c r="B9080" s="2" t="s">
        <v>9</v>
      </c>
      <c r="C9080" s="3">
        <v>24560.44921875</v>
      </c>
      <c r="D9080" s="3">
        <v>24644.25</v>
      </c>
      <c r="E9080" s="3">
        <v>24530.44921875</v>
      </c>
      <c r="F9080" s="3">
        <v>24620.19921875</v>
      </c>
    </row>
    <row r="9081" ht="12.75" customHeight="1">
      <c r="A9081" s="4">
        <v>45812.0</v>
      </c>
      <c r="B9081" s="2" t="s">
        <v>11</v>
      </c>
      <c r="C9081" s="3">
        <v>37686.66015625</v>
      </c>
      <c r="D9081" s="3">
        <v>37868.421875</v>
      </c>
      <c r="E9081" s="3">
        <v>37672.46875</v>
      </c>
      <c r="F9081" s="3">
        <v>37747.44921875</v>
      </c>
    </row>
    <row r="9082" ht="12.75" customHeight="1">
      <c r="A9082" s="4">
        <v>45812.0</v>
      </c>
      <c r="B9082" s="2" t="s">
        <v>6</v>
      </c>
      <c r="C9082" s="3">
        <v>5978.93994140625</v>
      </c>
      <c r="D9082" s="3">
        <v>5990.47998046875</v>
      </c>
      <c r="E9082" s="3">
        <v>5966.10986328125</v>
      </c>
      <c r="F9082" s="3">
        <v>5970.81005859375</v>
      </c>
    </row>
    <row r="9083" ht="12.75" customHeight="1">
      <c r="A9083" s="4">
        <v>45812.0</v>
      </c>
      <c r="B9083" s="2" t="s">
        <v>10</v>
      </c>
      <c r="C9083" s="3">
        <v>3363.39111328125</v>
      </c>
      <c r="D9083" s="3">
        <v>3379.63989257813</v>
      </c>
      <c r="E9083" s="3">
        <v>3363.39111328125</v>
      </c>
      <c r="F9083" s="3">
        <v>3376.20288085938</v>
      </c>
    </row>
    <row r="9084" ht="12.75" customHeight="1">
      <c r="A9084" s="4">
        <v>45812.0</v>
      </c>
      <c r="B9084" s="2" t="s">
        <v>7</v>
      </c>
      <c r="C9084" s="3">
        <v>63.3600006103516</v>
      </c>
      <c r="D9084" s="3">
        <v>63.9599990844727</v>
      </c>
      <c r="E9084" s="3">
        <v>62.1699981689453</v>
      </c>
      <c r="F9084" s="3">
        <v>62.8499984741211</v>
      </c>
    </row>
    <row r="9085" ht="12.75" customHeight="1">
      <c r="A9085" s="4">
        <v>45813.0</v>
      </c>
      <c r="B9085" s="2" t="s">
        <v>8</v>
      </c>
      <c r="C9085" s="3">
        <v>24281.2109375</v>
      </c>
      <c r="D9085" s="3">
        <v>24479.419921875</v>
      </c>
      <c r="E9085" s="3">
        <v>24220.7109375</v>
      </c>
      <c r="F9085" s="3">
        <v>24323.580078125</v>
      </c>
    </row>
    <row r="9086" ht="12.75" customHeight="1">
      <c r="A9086" s="4">
        <v>45813.0</v>
      </c>
      <c r="B9086" s="2" t="s">
        <v>9</v>
      </c>
      <c r="C9086" s="3">
        <v>24691.19921875</v>
      </c>
      <c r="D9086" s="3">
        <v>24899.849609375</v>
      </c>
      <c r="E9086" s="3">
        <v>24613.099609375</v>
      </c>
      <c r="F9086" s="3">
        <v>24750.900390625</v>
      </c>
    </row>
    <row r="9087" ht="12.75" customHeight="1">
      <c r="A9087" s="4">
        <v>45813.0</v>
      </c>
      <c r="B9087" s="2" t="s">
        <v>11</v>
      </c>
      <c r="C9087" s="3">
        <v>37590.390625</v>
      </c>
      <c r="D9087" s="3">
        <v>37732.87890625</v>
      </c>
      <c r="E9087" s="3">
        <v>37527.87890625</v>
      </c>
      <c r="F9087" s="3">
        <v>37554.48828125</v>
      </c>
    </row>
    <row r="9088" ht="12.75" customHeight="1">
      <c r="A9088" s="4">
        <v>45813.0</v>
      </c>
      <c r="B9088" s="2" t="s">
        <v>6</v>
      </c>
      <c r="C9088" s="3">
        <v>5985.669921875</v>
      </c>
      <c r="D9088" s="3">
        <v>5999.7001953125</v>
      </c>
      <c r="E9088" s="3">
        <v>5921.2001953125</v>
      </c>
      <c r="F9088" s="3">
        <v>5939.2998046875</v>
      </c>
    </row>
    <row r="9089" ht="12.75" customHeight="1">
      <c r="A9089" s="4">
        <v>45813.0</v>
      </c>
      <c r="B9089" s="2" t="s">
        <v>10</v>
      </c>
      <c r="C9089" s="3">
        <v>3378.21704101563</v>
      </c>
      <c r="D9089" s="3">
        <v>3387.76489257813</v>
      </c>
      <c r="E9089" s="3">
        <v>3371.14599609375</v>
      </c>
      <c r="F9089" s="3">
        <v>3384.09912109375</v>
      </c>
    </row>
    <row r="9090" ht="12.75" customHeight="1">
      <c r="A9090" s="4">
        <v>45813.0</v>
      </c>
      <c r="B9090" s="2" t="s">
        <v>7</v>
      </c>
      <c r="C9090" s="3">
        <v>62.7599983215332</v>
      </c>
      <c r="D9090" s="3">
        <v>63.9799995422363</v>
      </c>
      <c r="E9090" s="3">
        <v>62.5</v>
      </c>
      <c r="F9090" s="3">
        <v>63.3699989318848</v>
      </c>
    </row>
    <row r="9091" ht="12.75" customHeight="1">
      <c r="A9091" s="4">
        <v>45814.0</v>
      </c>
      <c r="B9091" s="2" t="s">
        <v>8</v>
      </c>
      <c r="C9091" s="3">
        <v>24304.369140625</v>
      </c>
      <c r="D9091" s="3">
        <v>24355.029296875</v>
      </c>
      <c r="E9091" s="3">
        <v>24214.529296875</v>
      </c>
      <c r="F9091" s="3">
        <v>24304.4609375</v>
      </c>
    </row>
    <row r="9092" ht="12.75" customHeight="1">
      <c r="A9092" s="4">
        <v>45814.0</v>
      </c>
      <c r="B9092" s="2" t="s">
        <v>9</v>
      </c>
      <c r="C9092" s="3">
        <v>24748.69921875</v>
      </c>
      <c r="D9092" s="3">
        <v>25029.5</v>
      </c>
      <c r="E9092" s="3">
        <v>24671.44921875</v>
      </c>
      <c r="F9092" s="3">
        <v>25003.05078125</v>
      </c>
    </row>
    <row r="9093" ht="12.75" customHeight="1">
      <c r="A9093" s="4">
        <v>45814.0</v>
      </c>
      <c r="B9093" s="2" t="s">
        <v>11</v>
      </c>
      <c r="C9093" s="3">
        <v>37590.44140625</v>
      </c>
      <c r="D9093" s="3">
        <v>37756.1484375</v>
      </c>
      <c r="E9093" s="3">
        <v>37590.421875</v>
      </c>
      <c r="F9093" s="3">
        <v>37741.609375</v>
      </c>
    </row>
    <row r="9094" ht="12.75" customHeight="1">
      <c r="A9094" s="4">
        <v>45814.0</v>
      </c>
      <c r="B9094" s="2" t="s">
        <v>6</v>
      </c>
      <c r="C9094" s="3">
        <v>5987.06005859375</v>
      </c>
      <c r="D9094" s="3">
        <v>6016.8701171875</v>
      </c>
      <c r="E9094" s="3">
        <v>5978.6298828125</v>
      </c>
      <c r="F9094" s="3">
        <v>6000.35986328125</v>
      </c>
    </row>
    <row r="9095" ht="12.75" customHeight="1">
      <c r="A9095" s="4">
        <v>45814.0</v>
      </c>
      <c r="B9095" s="2" t="s">
        <v>10</v>
      </c>
      <c r="C9095" s="3">
        <v>3384.294921875</v>
      </c>
      <c r="D9095" s="3">
        <v>3391.45092773438</v>
      </c>
      <c r="E9095" s="3">
        <v>3379.76391601563</v>
      </c>
      <c r="F9095" s="3">
        <v>3385.35791015625</v>
      </c>
    </row>
    <row r="9096" ht="12.75" customHeight="1">
      <c r="A9096" s="4">
        <v>45814.0</v>
      </c>
      <c r="B9096" s="2" t="s">
        <v>7</v>
      </c>
      <c r="C9096" s="3">
        <v>63.3300018310547</v>
      </c>
      <c r="D9096" s="3">
        <v>64.8000030517578</v>
      </c>
      <c r="E9096" s="3">
        <v>62.8199996948242</v>
      </c>
      <c r="F9096" s="3">
        <v>64.5800018310547</v>
      </c>
    </row>
    <row r="9097" ht="12.75" customHeight="1">
      <c r="A9097" s="4">
        <v>45816.0</v>
      </c>
      <c r="B9097" s="2" t="s">
        <v>7</v>
      </c>
      <c r="C9097" s="3">
        <v>64.8000030517578</v>
      </c>
      <c r="D9097" s="3">
        <v>64.8600006103516</v>
      </c>
      <c r="E9097" s="3">
        <v>64.5400009155273</v>
      </c>
      <c r="F9097" s="3">
        <v>64.6100006103516</v>
      </c>
    </row>
  </sheetData>
  <autoFilter ref="$A$1:$F$9097">
    <sortState ref="A1:F9097">
      <sortCondition ref="A1:A9097"/>
      <sortCondition ref="B1:B9097"/>
    </sortState>
  </autoFilter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5.75"/>
    <col customWidth="1" min="3" max="3" width="15.0"/>
    <col customWidth="1" min="4" max="4" width="18.0"/>
    <col customWidth="1" min="5" max="5" width="15.25"/>
    <col customWidth="1" min="6" max="6" width="26.25"/>
    <col customWidth="1" min="7" max="7" width="20.25"/>
    <col customWidth="1" min="8" max="8" width="14.63"/>
    <col customWidth="1" min="9" max="9" width="17.25"/>
    <col customWidth="1" min="10" max="10" width="12.88"/>
    <col customWidth="1" min="11" max="11" width="12.75"/>
    <col customWidth="1" min="12" max="12" width="14.88"/>
    <col customWidth="1" min="13" max="13" width="22.38"/>
    <col customWidth="1" min="14" max="14" width="17.25"/>
  </cols>
  <sheetData>
    <row r="1">
      <c r="H1" s="5"/>
      <c r="I1" s="6" t="s">
        <v>13</v>
      </c>
      <c r="J1" s="7"/>
      <c r="K1" s="7"/>
      <c r="L1" s="7"/>
      <c r="M1" s="7"/>
      <c r="N1" s="8"/>
    </row>
    <row r="2">
      <c r="H2" s="9" t="s">
        <v>14</v>
      </c>
      <c r="I2" s="10" t="s">
        <v>15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7</v>
      </c>
    </row>
    <row r="3">
      <c r="H3" s="5" t="str">
        <f t="shared" ref="H3:H1596" si="1">text(A3, "MM-YY")</f>
        <v>05-19</v>
      </c>
      <c r="I3" s="11"/>
      <c r="J3" s="11"/>
      <c r="K3" s="11"/>
      <c r="L3" s="11"/>
      <c r="M3" s="11"/>
      <c r="N3" s="11"/>
    </row>
    <row r="4">
      <c r="H4" s="5" t="str">
        <f t="shared" si="1"/>
        <v>05-19</v>
      </c>
      <c r="I4" s="11">
        <f t="shared" ref="I4:I1596" si="4">IF(AND(ISNUMBER(E4), ISNUMBER(E3), E3&lt;&gt;0), (E4 - E3)/E3, "")</f>
        <v>-0.002123985792</v>
      </c>
      <c r="J4" s="11" t="str">
        <f t="shared" ref="J4:L4" si="2">IF(AND(ISNUMBER(B4), ISNUMBER(B3), B3&lt;&gt;0), (B4 - B3)/B3, "")</f>
        <v/>
      </c>
      <c r="K4" s="11" t="str">
        <f t="shared" si="2"/>
        <v/>
      </c>
      <c r="L4" s="11" t="str">
        <f t="shared" si="2"/>
        <v/>
      </c>
      <c r="M4" s="11" t="str">
        <f t="shared" ref="M4:N4" si="3">IF(AND(ISNUMBER(F4), ISNUMBER(F3), F3&lt;&gt;0), (F4 - F3)/F3, "")</f>
        <v/>
      </c>
      <c r="N4" s="11">
        <f t="shared" si="3"/>
        <v>-0.02814460918</v>
      </c>
    </row>
    <row r="5">
      <c r="H5" s="5" t="str">
        <f t="shared" si="1"/>
        <v>05-19</v>
      </c>
      <c r="I5" s="11">
        <f t="shared" si="4"/>
        <v>0.009638279381</v>
      </c>
      <c r="J5" s="11">
        <f t="shared" ref="J5:L5" si="5">IF(AND(ISNUMBER(B5), ISNUMBER(B4), B4&lt;&gt;0), (B5 - B4)/B4, "")</f>
        <v>0.005453850784</v>
      </c>
      <c r="K5" s="11">
        <f t="shared" si="5"/>
        <v>-0.001066120813</v>
      </c>
      <c r="L5" s="11" t="str">
        <f t="shared" si="5"/>
        <v/>
      </c>
      <c r="M5" s="11" t="str">
        <f t="shared" ref="M5:N5" si="6">IF(AND(ISNUMBER(F5), ISNUMBER(F4), F4&lt;&gt;0), (F5 - F4)/F4, "")</f>
        <v/>
      </c>
      <c r="N5" s="11">
        <f t="shared" si="6"/>
        <v>0.002103175061</v>
      </c>
    </row>
    <row r="6">
      <c r="H6" s="5" t="str">
        <f t="shared" si="1"/>
        <v>05-19</v>
      </c>
      <c r="I6" s="11">
        <f t="shared" si="4"/>
        <v>-0.004470988429</v>
      </c>
      <c r="J6" s="11">
        <f t="shared" ref="J6:L6" si="7">IF(AND(ISNUMBER(B6), ISNUMBER(B5), B5&lt;&gt;0), (B6 - B5)/B5, "")</f>
        <v>-0.01014038929</v>
      </c>
      <c r="K6" s="11">
        <f t="shared" si="7"/>
        <v>-0.009733398792</v>
      </c>
      <c r="L6" s="11" t="str">
        <f t="shared" si="7"/>
        <v/>
      </c>
      <c r="M6" s="11" t="str">
        <f t="shared" ref="M6:N6" si="8">IF(AND(ISNUMBER(F6), ISNUMBER(F5), F5&lt;&gt;0), (F6 - F5)/F5, "")</f>
        <v/>
      </c>
      <c r="N6" s="11">
        <f t="shared" si="8"/>
        <v>0.005004865679</v>
      </c>
    </row>
    <row r="7">
      <c r="H7" s="5" t="str">
        <f t="shared" si="1"/>
        <v>05-19</v>
      </c>
      <c r="I7" s="11">
        <f t="shared" si="4"/>
        <v>-0.01651165139</v>
      </c>
      <c r="J7" s="11">
        <f t="shared" ref="J7:L7" si="9">IF(AND(ISNUMBER(B7), ISNUMBER(B6), B6&lt;&gt;0), (B7 - B6)/B6, "")</f>
        <v>-0.01580056534</v>
      </c>
      <c r="K7" s="11">
        <f t="shared" si="9"/>
        <v>-0.008652133673</v>
      </c>
      <c r="L7" s="11" t="str">
        <f t="shared" si="9"/>
        <v/>
      </c>
      <c r="M7" s="11">
        <f t="shared" ref="M7:N7" si="10">IF(AND(ISNUMBER(F7), ISNUMBER(F6), F6&lt;&gt;0), (F7 - F6)/F6, "")</f>
        <v>0.006856097715</v>
      </c>
      <c r="N7" s="11">
        <f t="shared" si="10"/>
        <v>-0.01365459396</v>
      </c>
    </row>
    <row r="8">
      <c r="H8" s="5" t="str">
        <f t="shared" si="1"/>
        <v>05-19</v>
      </c>
      <c r="I8" s="11">
        <f t="shared" si="4"/>
        <v>-0.001605425313</v>
      </c>
      <c r="J8" s="11">
        <f t="shared" ref="J8:L8" si="11">IF(AND(ISNUMBER(B8), ISNUMBER(B7), B7&lt;&gt;0), (B8 - B7)/B7, "")</f>
        <v>0.007210065828</v>
      </c>
      <c r="K8" s="11">
        <f t="shared" si="11"/>
        <v>-0.01204134586</v>
      </c>
      <c r="L8" s="11">
        <f t="shared" si="11"/>
        <v>-0.01464764415</v>
      </c>
      <c r="M8" s="11">
        <f t="shared" ref="M8:N8" si="12">IF(AND(ISNUMBER(F8), ISNUMBER(F7), F7&lt;&gt;0), (F8 - F7)/F7, "")</f>
        <v>-0.01115163078</v>
      </c>
      <c r="N8" s="11">
        <f t="shared" si="12"/>
        <v>0.01172634183</v>
      </c>
    </row>
    <row r="9">
      <c r="H9" s="5" t="str">
        <f t="shared" si="1"/>
        <v>05-19</v>
      </c>
      <c r="I9" s="11">
        <f t="shared" si="4"/>
        <v>-0.003021424942</v>
      </c>
      <c r="J9" s="11">
        <f t="shared" ref="J9:L9" si="13">IF(AND(ISNUMBER(B9), ISNUMBER(B8), B8&lt;&gt;0), (B9 - B8)/B8, "")</f>
        <v>-0.0169138715</v>
      </c>
      <c r="K9" s="11">
        <f t="shared" si="13"/>
        <v>-0.005075103956</v>
      </c>
      <c r="L9" s="11">
        <f t="shared" si="13"/>
        <v>-0.009279395935</v>
      </c>
      <c r="M9" s="11">
        <f t="shared" ref="M9:N9" si="14">IF(AND(ISNUMBER(F9), ISNUMBER(F8), F8&lt;&gt;0), (F9 - F8)/F8, "")</f>
        <v>-0.01479148986</v>
      </c>
      <c r="N9" s="11">
        <f t="shared" si="14"/>
        <v>-0.006761078174</v>
      </c>
    </row>
    <row r="10">
      <c r="H10" s="5" t="str">
        <f t="shared" si="1"/>
        <v>05-19</v>
      </c>
      <c r="I10" s="11">
        <f t="shared" si="4"/>
        <v>0.00372029726</v>
      </c>
      <c r="J10" s="11">
        <f t="shared" ref="J10:L10" si="15">IF(AND(ISNUMBER(B10), ISNUMBER(B9), B9&lt;&gt;0), (B10 - B9)/B9, "")</f>
        <v>0.007174772907</v>
      </c>
      <c r="K10" s="11">
        <f t="shared" si="15"/>
        <v>-0.002026174101</v>
      </c>
      <c r="L10" s="11">
        <f t="shared" si="15"/>
        <v>-0.002673142122</v>
      </c>
      <c r="M10" s="11">
        <f t="shared" ref="M10:N10" si="16">IF(AND(ISNUMBER(F10), ISNUMBER(F9), F9&lt;&gt;0), (F10 - F9)/F9, "")</f>
        <v>0.03095694732</v>
      </c>
      <c r="N10" s="11">
        <f t="shared" si="16"/>
        <v>-0.0006483130475</v>
      </c>
    </row>
    <row r="11">
      <c r="H11" s="5" t="str">
        <f t="shared" si="1"/>
        <v>05-19</v>
      </c>
      <c r="I11" s="11">
        <f t="shared" si="4"/>
        <v>-0.0241305572</v>
      </c>
      <c r="J11" s="11">
        <f t="shared" ref="J11:L11" si="17">IF(AND(ISNUMBER(B11), ISNUMBER(B10), B10&lt;&gt;0), (B11 - B10)/B10, "")</f>
        <v>-0.01518924283</v>
      </c>
      <c r="K11" s="11">
        <f t="shared" si="17"/>
        <v>-0.01158802638</v>
      </c>
      <c r="L11" s="11">
        <f t="shared" si="17"/>
        <v>-0.007197994912</v>
      </c>
      <c r="M11" s="11">
        <f t="shared" ref="M11:N11" si="18">IF(AND(ISNUMBER(F11), ISNUMBER(F10), F10&lt;&gt;0), (F11 - F10)/F10, "")</f>
        <v>-0.01207740704</v>
      </c>
      <c r="N11" s="11">
        <f t="shared" si="18"/>
        <v>-0.0100551238</v>
      </c>
    </row>
    <row r="12">
      <c r="H12" s="5" t="str">
        <f t="shared" si="1"/>
        <v>05-19</v>
      </c>
      <c r="I12" s="11">
        <f t="shared" si="4"/>
        <v>0.008015944543</v>
      </c>
      <c r="J12" s="11">
        <f t="shared" ref="J12:L12" si="19">IF(AND(ISNUMBER(B12), ISNUMBER(B11), B11&lt;&gt;0), (B12 - B11)/B11, "")</f>
        <v>0.009680315811</v>
      </c>
      <c r="K12" s="11">
        <f t="shared" si="19"/>
        <v>0.006624352638</v>
      </c>
      <c r="L12" s="11">
        <f t="shared" si="19"/>
        <v>-0.005853767788</v>
      </c>
      <c r="M12" s="11">
        <f t="shared" ref="M12:N12" si="20">IF(AND(ISNUMBER(F12), ISNUMBER(F11), F11&lt;&gt;0), (F12 - F11)/F11, "")</f>
        <v>-0.00692279416</v>
      </c>
      <c r="N12" s="11">
        <f t="shared" si="20"/>
        <v>0.01212316272</v>
      </c>
    </row>
    <row r="13">
      <c r="H13" s="5" t="str">
        <f t="shared" si="1"/>
        <v>05-19</v>
      </c>
      <c r="I13" s="11">
        <f t="shared" si="4"/>
        <v>0.005838975075</v>
      </c>
      <c r="J13" s="11">
        <f t="shared" ref="J13:L13" si="21">IF(AND(ISNUMBER(B13), ISNUMBER(B12), B12&lt;&gt;0), (B13 - B12)/B12, "")</f>
        <v>0.009002136013</v>
      </c>
      <c r="K13" s="11">
        <f t="shared" si="21"/>
        <v>-0.005796606308</v>
      </c>
      <c r="L13" s="11">
        <f t="shared" si="21"/>
        <v>0.00575918502</v>
      </c>
      <c r="M13" s="11">
        <f t="shared" ref="M13:N13" si="22">IF(AND(ISNUMBER(F13), ISNUMBER(F12), F12&lt;&gt;0), (F13 - F12)/F12, "")</f>
        <v>0.01909650536</v>
      </c>
      <c r="N13" s="11">
        <f t="shared" si="22"/>
        <v>0.003884779592</v>
      </c>
    </row>
    <row r="14">
      <c r="H14" s="5" t="str">
        <f t="shared" si="1"/>
        <v>05-19</v>
      </c>
      <c r="I14" s="11">
        <f t="shared" si="4"/>
        <v>0.008895287121</v>
      </c>
      <c r="J14" s="11">
        <f t="shared" ref="J14:L14" si="23">IF(AND(ISNUMBER(B14), ISNUMBER(B13), B13&lt;&gt;0), (B14 - B13)/B13, "")</f>
        <v>0.01742209014</v>
      </c>
      <c r="K14" s="11">
        <f t="shared" si="23"/>
        <v>0.008971910852</v>
      </c>
      <c r="L14" s="11">
        <f t="shared" si="23"/>
        <v>-0.005926786666</v>
      </c>
      <c r="M14" s="11">
        <f t="shared" ref="M14:N14" si="24">IF(AND(ISNUMBER(F14), ISNUMBER(F13), F13&lt;&gt;0), (F14 - F13)/F13, "")</f>
        <v>0.005796129793</v>
      </c>
      <c r="N14" s="11">
        <f t="shared" si="24"/>
        <v>0.01370523166</v>
      </c>
    </row>
    <row r="15">
      <c r="H15" s="5" t="str">
        <f t="shared" si="1"/>
        <v>05-19</v>
      </c>
      <c r="I15" s="11">
        <f t="shared" si="4"/>
        <v>-0.005837333351</v>
      </c>
      <c r="J15" s="11">
        <f t="shared" ref="J15:L15" si="25">IF(AND(ISNUMBER(B15), ISNUMBER(B14), B14&lt;&gt;0), (B15 - B14)/B14, "")</f>
        <v>-0.00580239967</v>
      </c>
      <c r="K15" s="11">
        <f t="shared" si="25"/>
        <v>0.01332943533</v>
      </c>
      <c r="L15" s="11">
        <f t="shared" si="25"/>
        <v>0.008883328515</v>
      </c>
      <c r="M15" s="11">
        <f t="shared" ref="M15:N15" si="26">IF(AND(ISNUMBER(F15), ISNUMBER(F14), F14&lt;&gt;0), (F15 - F14)/F14, "")</f>
        <v>-0.02483836905</v>
      </c>
      <c r="N15" s="11">
        <f t="shared" si="26"/>
        <v>-0.001749651857</v>
      </c>
    </row>
    <row r="16">
      <c r="H16" s="5" t="str">
        <f t="shared" si="1"/>
        <v>05-19</v>
      </c>
      <c r="I16" s="11">
        <f t="shared" si="4"/>
        <v>-0.006749377915</v>
      </c>
      <c r="J16" s="11">
        <f t="shared" ref="J16:L16" si="27">IF(AND(ISNUMBER(B16), ISNUMBER(B15), B15&lt;&gt;0), (B16 - B15)/B15, "")</f>
        <v>-0.01614930571</v>
      </c>
      <c r="K16" s="11">
        <f t="shared" si="27"/>
        <v>0.03691540788</v>
      </c>
      <c r="L16" s="11">
        <f t="shared" si="27"/>
        <v>0.002430136784</v>
      </c>
      <c r="M16" s="11">
        <f t="shared" ref="M16:N16" si="28">IF(AND(ISNUMBER(F16), ISNUMBER(F15), F15&lt;&gt;0), (F16 - F15)/F15, "")</f>
        <v>-0.004056113037</v>
      </c>
      <c r="N16" s="11">
        <f t="shared" si="28"/>
        <v>0.005417465929</v>
      </c>
    </row>
    <row r="17">
      <c r="H17" s="5" t="str">
        <f t="shared" si="1"/>
        <v>05-19</v>
      </c>
      <c r="I17" s="11">
        <f t="shared" si="4"/>
        <v>0.00849583559</v>
      </c>
      <c r="J17" s="11">
        <f t="shared" ref="J17:L17" si="29">IF(AND(ISNUMBER(B17), ISNUMBER(B16), B16&lt;&gt;0), (B17 - B16)/B16, "")</f>
        <v>0.008485775791</v>
      </c>
      <c r="K17" s="11">
        <f t="shared" si="29"/>
        <v>-0.01007337439</v>
      </c>
      <c r="L17" s="11">
        <f t="shared" si="29"/>
        <v>-0.001374594897</v>
      </c>
      <c r="M17" s="11">
        <f t="shared" ref="M17:N17" si="30">IF(AND(ISNUMBER(F17), ISNUMBER(F16), F16&lt;&gt;0), (F17 - F16)/F16, "")</f>
        <v>0.01231935913</v>
      </c>
      <c r="N17" s="11">
        <f t="shared" si="30"/>
        <v>-0.001743213919</v>
      </c>
    </row>
    <row r="18">
      <c r="H18" s="5" t="str">
        <f t="shared" si="1"/>
        <v>05-19</v>
      </c>
      <c r="I18" s="11">
        <f t="shared" si="4"/>
        <v>-0.002824396231</v>
      </c>
      <c r="J18" s="11">
        <f t="shared" ref="J18:L18" si="31">IF(AND(ISNUMBER(B18), ISNUMBER(B17), B17&lt;&gt;0), (B18 - B17)/B17, "")</f>
        <v>0.002080995661</v>
      </c>
      <c r="K18" s="11">
        <f t="shared" si="31"/>
        <v>0.002459692223</v>
      </c>
      <c r="L18" s="11">
        <f t="shared" si="31"/>
        <v>0.0005133363706</v>
      </c>
      <c r="M18" s="11">
        <f t="shared" ref="M18:N18" si="32">IF(AND(ISNUMBER(F18), ISNUMBER(F17), F17&lt;&gt;0), (F18 - F17)/F17, "")</f>
        <v>-0.004908488716</v>
      </c>
      <c r="N18" s="11">
        <f t="shared" si="32"/>
        <v>-0.02492464626</v>
      </c>
    </row>
    <row r="19">
      <c r="H19" s="5" t="str">
        <f t="shared" si="1"/>
        <v>05-19</v>
      </c>
      <c r="I19" s="11">
        <f t="shared" si="4"/>
        <v>-0.01191414995</v>
      </c>
      <c r="J19" s="11">
        <f t="shared" ref="J19:L19" si="33">IF(AND(ISNUMBER(B19), ISNUMBER(B18), B18&lt;&gt;0), (B19 - B18)/B18, "")</f>
        <v>-0.01777752454</v>
      </c>
      <c r="K19" s="11">
        <f t="shared" si="33"/>
        <v>-0.00688799387</v>
      </c>
      <c r="L19" s="11">
        <f t="shared" si="33"/>
        <v>-0.006212762404</v>
      </c>
      <c r="M19" s="11">
        <f t="shared" ref="M19:N19" si="34">IF(AND(ISNUMBER(F19), ISNUMBER(F18), F18&lt;&gt;0), (F19 - F18)/F18, "")</f>
        <v>-0.01355262189</v>
      </c>
      <c r="N19" s="11">
        <f t="shared" si="34"/>
        <v>-0.05714748333</v>
      </c>
    </row>
    <row r="20">
      <c r="H20" s="5" t="str">
        <f t="shared" si="1"/>
        <v>05-19</v>
      </c>
      <c r="I20" s="11">
        <f t="shared" si="4"/>
        <v>0.001353559007</v>
      </c>
      <c r="J20" s="11">
        <f t="shared" ref="J20:L20" si="35">IF(AND(ISNUMBER(B20), ISNUMBER(B19), B19&lt;&gt;0), (B20 - B19)/B19, "")</f>
        <v>0.004905277015</v>
      </c>
      <c r="K20" s="11">
        <f t="shared" si="35"/>
        <v>0.01604606721</v>
      </c>
      <c r="L20" s="11">
        <f t="shared" si="35"/>
        <v>-0.001603692325</v>
      </c>
      <c r="M20" s="11">
        <f t="shared" ref="M20:N20" si="36">IF(AND(ISNUMBER(F20), ISNUMBER(F19), F19&lt;&gt;0), (F20 - F19)/F19, "")</f>
        <v>0.0001683513066</v>
      </c>
      <c r="N20" s="11">
        <f t="shared" si="36"/>
        <v>0.01243310693</v>
      </c>
    </row>
    <row r="21">
      <c r="H21" s="5" t="str">
        <f t="shared" si="1"/>
        <v>05-19</v>
      </c>
      <c r="I21" s="11" t="str">
        <f t="shared" si="4"/>
        <v/>
      </c>
      <c r="J21" s="11">
        <f t="shared" ref="J21:L21" si="37">IF(AND(ISNUMBER(B21), ISNUMBER(B20), B20&lt;&gt;0), (B21 - B20)/B20, "")</f>
        <v>0.005007030885</v>
      </c>
      <c r="K21" s="11">
        <f t="shared" si="37"/>
        <v>0.006809330661</v>
      </c>
      <c r="L21" s="11">
        <f t="shared" si="37"/>
        <v>0.003095074675</v>
      </c>
      <c r="M21" s="11">
        <f t="shared" ref="M21:N21" si="38">IF(AND(ISNUMBER(F21), ISNUMBER(F20), F20&lt;&gt;0), (F21 - F20)/F20, "")</f>
        <v>0.0138040238</v>
      </c>
      <c r="N21" s="11" t="str">
        <f t="shared" si="38"/>
        <v/>
      </c>
    </row>
    <row r="22">
      <c r="H22" s="5" t="str">
        <f t="shared" si="1"/>
        <v>05-19</v>
      </c>
      <c r="I22" s="11" t="str">
        <f t="shared" si="4"/>
        <v/>
      </c>
      <c r="J22" s="11">
        <f t="shared" ref="J22:L22" si="39">IF(AND(ISNUMBER(B22), ISNUMBER(B21), B21&lt;&gt;0), (B22 - B21)/B21, "")</f>
        <v>-0.003655805311</v>
      </c>
      <c r="K22" s="11">
        <f t="shared" si="39"/>
        <v>0.0003354368016</v>
      </c>
      <c r="L22" s="11">
        <f t="shared" si="39"/>
        <v>0.003661525017</v>
      </c>
      <c r="M22" s="11">
        <f t="shared" ref="M22:N22" si="40">IF(AND(ISNUMBER(F22), ISNUMBER(F21), F21&lt;&gt;0), (F22 - F21)/F21, "")</f>
        <v>0.006061780103</v>
      </c>
      <c r="N22" s="11" t="str">
        <f t="shared" si="40"/>
        <v/>
      </c>
    </row>
    <row r="23">
      <c r="H23" s="5" t="str">
        <f t="shared" si="1"/>
        <v>05-19</v>
      </c>
      <c r="I23" s="11">
        <f t="shared" si="4"/>
        <v>-0.006911912257</v>
      </c>
      <c r="J23" s="11">
        <f t="shared" ref="J23:L23" si="41">IF(AND(ISNUMBER(B23), ISNUMBER(B22), B22&lt;&gt;0), (B23 - B22)/B22, "")</f>
        <v>-0.01573455149</v>
      </c>
      <c r="K23" s="11">
        <f t="shared" si="41"/>
        <v>-0.005671205334</v>
      </c>
      <c r="L23" s="11">
        <f t="shared" si="41"/>
        <v>-0.01207760047</v>
      </c>
      <c r="M23" s="11">
        <f t="shared" ref="M23:N23" si="42">IF(AND(ISNUMBER(F23), ISNUMBER(F22), F22&lt;&gt;0), (F23 - F22)/F22, "")</f>
        <v>0.001644433948</v>
      </c>
      <c r="N23" s="11">
        <f t="shared" si="42"/>
        <v>-0.005579946225</v>
      </c>
    </row>
    <row r="24">
      <c r="H24" s="5" t="str">
        <f t="shared" si="1"/>
        <v>05-19</v>
      </c>
      <c r="I24" s="11">
        <f t="shared" si="4"/>
        <v>0.002098471391</v>
      </c>
      <c r="J24" s="11">
        <f t="shared" ref="J24:L24" si="43">IF(AND(ISNUMBER(B24), ISNUMBER(B23), B23&lt;&gt;0), (B24 - B23)/B23, "")</f>
        <v>0.005429256775</v>
      </c>
      <c r="K24" s="11">
        <f t="shared" si="43"/>
        <v>0.007149487319</v>
      </c>
      <c r="L24" s="11">
        <f t="shared" si="43"/>
        <v>-0.002896670689</v>
      </c>
      <c r="M24" s="11">
        <f t="shared" ref="M24:N24" si="44">IF(AND(ISNUMBER(F24), ISNUMBER(F23), F23&lt;&gt;0), (F24 - F23)/F23, "")</f>
        <v>-0.003050442703</v>
      </c>
      <c r="N24" s="11">
        <f t="shared" si="44"/>
        <v>-0.03774870207</v>
      </c>
    </row>
    <row r="25">
      <c r="H25" s="5" t="str">
        <f t="shared" si="1"/>
        <v>05-19</v>
      </c>
      <c r="I25" s="11">
        <f t="shared" si="4"/>
        <v>-0.01319537281</v>
      </c>
      <c r="J25" s="11">
        <f t="shared" ref="J25:L25" si="45">IF(AND(ISNUMBER(B25), ISNUMBER(B24), B24&lt;&gt;0), (B25 - B24)/B24, "")</f>
        <v>-0.0147234965</v>
      </c>
      <c r="K25" s="11">
        <f t="shared" si="45"/>
        <v>-0.001933766831</v>
      </c>
      <c r="L25" s="11">
        <f t="shared" si="45"/>
        <v>-0.01629888343</v>
      </c>
      <c r="M25" s="11">
        <f t="shared" ref="M25:N25" si="46">IF(AND(ISNUMBER(F25), ISNUMBER(F24), F24&lt;&gt;0), (F25 - F24)/F24, "")</f>
        <v>-0.002446443201</v>
      </c>
      <c r="N25" s="11">
        <f t="shared" si="46"/>
        <v>-0.05460328935</v>
      </c>
    </row>
    <row r="26">
      <c r="H26" s="5" t="str">
        <f t="shared" si="1"/>
        <v>06-19</v>
      </c>
      <c r="I26" s="11">
        <f t="shared" si="4"/>
        <v>-0.002765240314</v>
      </c>
      <c r="J26" s="11">
        <f t="shared" ref="J26:L26" si="47">IF(AND(ISNUMBER(B26), ISNUMBER(B25), B25&lt;&gt;0), (B26 - B25)/B25, "")</f>
        <v>0.005625533174</v>
      </c>
      <c r="K26" s="11">
        <f t="shared" si="47"/>
        <v>0.01390193601</v>
      </c>
      <c r="L26" s="11">
        <f t="shared" si="47"/>
        <v>-0.009237747858</v>
      </c>
      <c r="M26" s="11">
        <f t="shared" ref="M26:N26" si="48">IF(AND(ISNUMBER(F26), ISNUMBER(F25), F25&lt;&gt;0), (F26 - F25)/F25, "")</f>
        <v>-0.002972022627</v>
      </c>
      <c r="N26" s="11">
        <f t="shared" si="48"/>
        <v>-0.004672897196</v>
      </c>
    </row>
    <row r="27">
      <c r="H27" s="5" t="str">
        <f t="shared" si="1"/>
        <v>06-19</v>
      </c>
      <c r="I27" s="11">
        <f t="shared" si="4"/>
        <v>0.02143237057</v>
      </c>
      <c r="J27" s="11">
        <f t="shared" ref="J27:L27" si="49">IF(AND(ISNUMBER(B27), ISNUMBER(B26), B26&lt;&gt;0), (B27 - B26)/B26, "")</f>
        <v>0.01512450027</v>
      </c>
      <c r="K27" s="11">
        <f t="shared" si="49"/>
        <v>-0.005534114112</v>
      </c>
      <c r="L27" s="11">
        <f t="shared" si="49"/>
        <v>-0.0001147327688</v>
      </c>
      <c r="M27" s="11">
        <f t="shared" ref="M27:N27" si="50">IF(AND(ISNUMBER(F27), ISNUMBER(F26), F26&lt;&gt;0), (F27 - F26)/F26, "")</f>
        <v>-0.009619462176</v>
      </c>
      <c r="N27" s="11">
        <f t="shared" si="50"/>
        <v>0.00431924023</v>
      </c>
    </row>
    <row r="28">
      <c r="H28" s="5" t="str">
        <f t="shared" si="1"/>
        <v>06-19</v>
      </c>
      <c r="I28" s="11">
        <f t="shared" si="4"/>
        <v>0.008161854781</v>
      </c>
      <c r="J28" s="11">
        <f t="shared" ref="J28:L28" si="51">IF(AND(ISNUMBER(B28), ISNUMBER(B27), B27&lt;&gt;0), (B28 - B27)/B27, "")</f>
        <v>0.0008052386275</v>
      </c>
      <c r="K28" s="11" t="str">
        <f t="shared" si="51"/>
        <v/>
      </c>
      <c r="L28" s="11">
        <f t="shared" si="51"/>
        <v>0.01801013516</v>
      </c>
      <c r="M28" s="11">
        <f t="shared" ref="M28:N28" si="52">IF(AND(ISNUMBER(F28), ISNUMBER(F27), F27&lt;&gt;0), (F28 - F27)/F27, "")</f>
        <v>-0.0003011796673</v>
      </c>
      <c r="N28" s="11">
        <f t="shared" si="52"/>
        <v>-0.03365742806</v>
      </c>
    </row>
    <row r="29">
      <c r="H29" s="5" t="str">
        <f t="shared" si="1"/>
        <v>06-19</v>
      </c>
      <c r="I29" s="11">
        <f t="shared" si="4"/>
        <v>0.006135586749</v>
      </c>
      <c r="J29" s="11">
        <f t="shared" ref="J29:L29" si="53">IF(AND(ISNUMBER(B29), ISNUMBER(B28), B28&lt;&gt;0), (B29 - B28)/B28, "")</f>
        <v>-0.002309520213</v>
      </c>
      <c r="K29" s="11" t="str">
        <f t="shared" si="53"/>
        <v/>
      </c>
      <c r="L29" s="11">
        <f t="shared" si="53"/>
        <v>-0.00009917871563</v>
      </c>
      <c r="M29" s="11">
        <f t="shared" ref="M29:N29" si="54">IF(AND(ISNUMBER(F29), ISNUMBER(F28), F28&lt;&gt;0), (F29 - F28)/F28, "")</f>
        <v>-0.0117493751</v>
      </c>
      <c r="N29" s="11">
        <f t="shared" si="54"/>
        <v>0.01760835608</v>
      </c>
    </row>
    <row r="30">
      <c r="H30" s="5" t="str">
        <f t="shared" si="1"/>
        <v>06-19</v>
      </c>
      <c r="I30" s="11">
        <f t="shared" si="4"/>
        <v>0.01049769746</v>
      </c>
      <c r="J30" s="11">
        <f t="shared" ref="J30:L30" si="55">IF(AND(ISNUMBER(B30), ISNUMBER(B29), B29&lt;&gt;0), (B30 - B29)/B29, "")</f>
        <v>0.007716820608</v>
      </c>
      <c r="K30" s="11">
        <f t="shared" si="55"/>
        <v>0.002271273087</v>
      </c>
      <c r="L30" s="11">
        <f t="shared" si="55"/>
        <v>0.005327412482</v>
      </c>
      <c r="M30" s="11" t="str">
        <f t="shared" ref="M30:N30" si="56">IF(AND(ISNUMBER(F30), ISNUMBER(F29), F29&lt;&gt;0), (F30 - F29)/F29, "")</f>
        <v/>
      </c>
      <c r="N30" s="11">
        <f t="shared" si="56"/>
        <v>0.02662105955</v>
      </c>
    </row>
    <row r="31">
      <c r="H31" s="5" t="str">
        <f t="shared" si="1"/>
        <v>06-19</v>
      </c>
      <c r="I31" s="11">
        <f t="shared" si="4"/>
        <v>0.004660044467</v>
      </c>
      <c r="J31" s="11" t="str">
        <f t="shared" ref="J31:L31" si="57">IF(AND(ISNUMBER(B31), ISNUMBER(B30), B30&lt;&gt;0), (B31 - B30)/B30, "")</f>
        <v/>
      </c>
      <c r="K31" s="11">
        <f t="shared" si="57"/>
        <v>0.004384747505</v>
      </c>
      <c r="L31" s="11">
        <f t="shared" si="57"/>
        <v>0.01195654492</v>
      </c>
      <c r="M31" s="11" t="str">
        <f t="shared" ref="M31:N31" si="58">IF(AND(ISNUMBER(F31), ISNUMBER(F30), F30&lt;&gt;0), (F31 - F30)/F30, "")</f>
        <v/>
      </c>
      <c r="N31" s="11">
        <f t="shared" si="58"/>
        <v>-0.01352108417</v>
      </c>
    </row>
    <row r="32">
      <c r="H32" s="5" t="str">
        <f t="shared" si="1"/>
        <v>06-19</v>
      </c>
      <c r="I32" s="11">
        <f t="shared" si="4"/>
        <v>-0.0003498802356</v>
      </c>
      <c r="J32" s="11" t="str">
        <f t="shared" ref="J32:L32" si="59">IF(AND(ISNUMBER(B32), ISNUMBER(B31), B31&lt;&gt;0), (B32 - B31)/B31, "")</f>
        <v/>
      </c>
      <c r="K32" s="11">
        <f t="shared" si="59"/>
        <v>0.003598129061</v>
      </c>
      <c r="L32" s="11">
        <f t="shared" si="59"/>
        <v>0.003305478705</v>
      </c>
      <c r="M32" s="11">
        <f t="shared" ref="M32:N32" si="60">IF(AND(ISNUMBER(F32), ISNUMBER(F31), F31&lt;&gt;0), (F32 - F31)/F31, "")</f>
        <v>0.02580043149</v>
      </c>
      <c r="N32" s="11">
        <f t="shared" si="60"/>
        <v>0.0001877982829</v>
      </c>
    </row>
    <row r="33">
      <c r="H33" s="5" t="str">
        <f t="shared" si="1"/>
        <v>06-19</v>
      </c>
      <c r="I33" s="11">
        <f t="shared" si="4"/>
        <v>-0.002037579139</v>
      </c>
      <c r="J33" s="11">
        <f t="shared" ref="J33:L33" si="61">IF(AND(ISNUMBER(B33), ISNUMBER(B32), B32&lt;&gt;0), (B33 - B32)/B32, "")</f>
        <v>-0.003301292487</v>
      </c>
      <c r="K33" s="11">
        <f t="shared" si="61"/>
        <v>-0.004964181989</v>
      </c>
      <c r="L33" s="11">
        <f t="shared" si="61"/>
        <v>-0.003516205041</v>
      </c>
      <c r="M33" s="11">
        <f t="shared" ref="M33:N33" si="62">IF(AND(ISNUMBER(F33), ISNUMBER(F32), F32&lt;&gt;0), (F33 - F32)/F32, "")</f>
        <v>-0.00558365244</v>
      </c>
      <c r="N33" s="11">
        <f t="shared" si="62"/>
        <v>-0.03998500187</v>
      </c>
    </row>
    <row r="34">
      <c r="H34" s="5" t="str">
        <f t="shared" si="1"/>
        <v>06-19</v>
      </c>
      <c r="I34" s="11">
        <f t="shared" si="4"/>
        <v>0.004097381913</v>
      </c>
      <c r="J34" s="11">
        <f t="shared" ref="J34:L34" si="63">IF(AND(ISNUMBER(B34), ISNUMBER(B33), B33&lt;&gt;0), (B34 - B33)/B33, "")</f>
        <v>0.004405045244</v>
      </c>
      <c r="K34" s="11">
        <f t="shared" si="63"/>
        <v>0.0006592875347</v>
      </c>
      <c r="L34" s="11">
        <f t="shared" si="63"/>
        <v>-0.004624798619</v>
      </c>
      <c r="M34" s="11">
        <f t="shared" ref="M34:N34" si="64">IF(AND(ISNUMBER(F34), ISNUMBER(F33), F33&lt;&gt;0), (F34 - F33)/F33, "")</f>
        <v>0.0004678261483</v>
      </c>
      <c r="N34" s="11">
        <f t="shared" si="64"/>
        <v>0.02229173647</v>
      </c>
    </row>
    <row r="35">
      <c r="H35" s="5" t="str">
        <f t="shared" si="1"/>
        <v>06-19</v>
      </c>
      <c r="I35" s="11">
        <f t="shared" si="4"/>
        <v>-0.001611511904</v>
      </c>
      <c r="J35" s="11">
        <f t="shared" ref="J35:L35" si="65">IF(AND(ISNUMBER(B35), ISNUMBER(B34), B34&lt;&gt;0), (B35 - B34)/B34, "")</f>
        <v>-0.005970015345</v>
      </c>
      <c r="K35" s="11">
        <f t="shared" si="65"/>
        <v>-0.007617057297</v>
      </c>
      <c r="L35" s="11">
        <f t="shared" si="65"/>
        <v>0.004036260223</v>
      </c>
      <c r="M35" s="11">
        <f t="shared" ref="M35:N35" si="66">IF(AND(ISNUMBER(F35), ISNUMBER(F34), F34&lt;&gt;0), (F35 - F34)/F34, "")</f>
        <v>-0.009882997502</v>
      </c>
      <c r="N35" s="11">
        <f t="shared" si="66"/>
        <v>0.004399379258</v>
      </c>
    </row>
    <row r="36">
      <c r="H36" s="5" t="str">
        <f t="shared" si="1"/>
        <v>06-19</v>
      </c>
      <c r="I36" s="11">
        <f t="shared" si="4"/>
        <v>0.0009317492412</v>
      </c>
      <c r="J36" s="11">
        <f t="shared" ref="J36:L36" si="67">IF(AND(ISNUMBER(B36), ISNUMBER(B35), B35&lt;&gt;0), (B36 - B35)/B35, "")</f>
        <v>-0.0008746468192</v>
      </c>
      <c r="K36" s="11">
        <f t="shared" si="67"/>
        <v>-0.01278402955</v>
      </c>
      <c r="L36" s="11">
        <f t="shared" si="67"/>
        <v>0.0003366677001</v>
      </c>
      <c r="M36" s="11">
        <f t="shared" ref="M36:N36" si="68">IF(AND(ISNUMBER(F36), ISNUMBER(F35), F35&lt;&gt;0), (F36 - F35)/F35, "")</f>
        <v>0.001959750151</v>
      </c>
      <c r="N36" s="11">
        <f t="shared" si="68"/>
        <v>-0.01104547772</v>
      </c>
    </row>
    <row r="37">
      <c r="H37" s="5" t="str">
        <f t="shared" si="1"/>
        <v>06-19</v>
      </c>
      <c r="I37" s="11">
        <f t="shared" si="4"/>
        <v>0.009717399871</v>
      </c>
      <c r="J37" s="11">
        <f t="shared" ref="J37:L37" si="69">IF(AND(ISNUMBER(B37), ISNUMBER(B36), B36&lt;&gt;0), (B37 - B36)/B36, "")</f>
        <v>0.02034861359</v>
      </c>
      <c r="K37" s="11">
        <f t="shared" si="69"/>
        <v>0.001657758744</v>
      </c>
      <c r="L37" s="11">
        <f t="shared" si="69"/>
        <v>-0.007161951453</v>
      </c>
      <c r="M37" s="11">
        <f t="shared" ref="M37:N37" si="70">IF(AND(ISNUMBER(F37), ISNUMBER(F36), F36&lt;&gt;0), (F37 - F36)/F36, "")</f>
        <v>0.0008781927171</v>
      </c>
      <c r="N37" s="11">
        <f t="shared" si="70"/>
        <v>0.03793570593</v>
      </c>
    </row>
    <row r="38">
      <c r="H38" s="5" t="str">
        <f t="shared" si="1"/>
        <v>06-19</v>
      </c>
      <c r="I38" s="11">
        <f t="shared" si="4"/>
        <v>0.002985163546</v>
      </c>
      <c r="J38" s="11">
        <f t="shared" ref="J38:L38" si="71">IF(AND(ISNUMBER(B38), ISNUMBER(B37), B37&lt;&gt;0), (B38 - B37)/B37, "")</f>
        <v>-0.001882922259</v>
      </c>
      <c r="K38" s="11">
        <f t="shared" si="71"/>
        <v>-0.000004259905701</v>
      </c>
      <c r="L38" s="11">
        <f t="shared" si="71"/>
        <v>0.01722038721</v>
      </c>
      <c r="M38" s="11">
        <f t="shared" ref="M38:N38" si="72">IF(AND(ISNUMBER(F38), ISNUMBER(F37), F37&lt;&gt;0), (F38 - F37)/F37, "")</f>
        <v>0.009565227895</v>
      </c>
      <c r="N38" s="11">
        <f t="shared" si="72"/>
        <v>-0.002597461974</v>
      </c>
    </row>
    <row r="39">
      <c r="H39" s="5" t="str">
        <f t="shared" si="1"/>
        <v>06-19</v>
      </c>
      <c r="I39" s="11">
        <f t="shared" si="4"/>
        <v>0.009472185191</v>
      </c>
      <c r="J39" s="11">
        <f t="shared" ref="J39:L39" si="73">IF(AND(ISNUMBER(B39), ISNUMBER(B38), B38&lt;&gt;0), (B39 - B38)/B38, "")</f>
        <v>0.003807065016</v>
      </c>
      <c r="K39" s="11">
        <f t="shared" si="73"/>
        <v>0.01200020548</v>
      </c>
      <c r="L39" s="11">
        <f t="shared" si="73"/>
        <v>0.006046265379</v>
      </c>
      <c r="M39" s="11">
        <f t="shared" ref="M39:N39" si="74">IF(AND(ISNUMBER(F39), ISNUMBER(F38), F38&lt;&gt;0), (F39 - F38)/F38, "")</f>
        <v>0.02375620235</v>
      </c>
      <c r="N39" s="11">
        <f t="shared" si="74"/>
        <v>0.05375750176</v>
      </c>
    </row>
    <row r="40">
      <c r="H40" s="5" t="str">
        <f t="shared" si="1"/>
        <v>06-19</v>
      </c>
      <c r="I40" s="11">
        <f t="shared" si="4"/>
        <v>-0.001259222793</v>
      </c>
      <c r="J40" s="11">
        <f t="shared" ref="J40:L40" si="75">IF(AND(ISNUMBER(B40), ISNUMBER(B39), B39&lt;&gt;0), (B40 - B39)/B39, "")</f>
        <v>-0.001252063027</v>
      </c>
      <c r="K40" s="11">
        <f t="shared" si="75"/>
        <v>-0.009098433505</v>
      </c>
      <c r="L40" s="11">
        <f t="shared" si="75"/>
        <v>-0.009514983369</v>
      </c>
      <c r="M40" s="11">
        <f t="shared" ref="M40:N40" si="76">IF(AND(ISNUMBER(F40), ISNUMBER(F39), F39&lt;&gt;0), (F40 - F39)/F39, "")</f>
        <v>0.004975056066</v>
      </c>
      <c r="N40" s="11">
        <f t="shared" si="76"/>
        <v>0.0137687336</v>
      </c>
    </row>
    <row r="41">
      <c r="H41" s="5" t="str">
        <f t="shared" si="1"/>
        <v>06-19</v>
      </c>
      <c r="I41" s="11">
        <f t="shared" si="4"/>
        <v>-0.00173188701</v>
      </c>
      <c r="J41" s="11">
        <f t="shared" ref="J41:L41" si="77">IF(AND(ISNUMBER(B41), ISNUMBER(B40), B40&lt;&gt;0), (B41 - B40)/B40, "")</f>
        <v>-0.005295788772</v>
      </c>
      <c r="K41" s="11">
        <f t="shared" si="77"/>
        <v>-0.002085381357</v>
      </c>
      <c r="L41" s="11">
        <f t="shared" si="77"/>
        <v>0.001286517321</v>
      </c>
      <c r="M41" s="11">
        <f t="shared" ref="M41:N41" si="78">IF(AND(ISNUMBER(F41), ISNUMBER(F40), F40&lt;&gt;0), (F41 - F40)/F40, "")</f>
        <v>0.002054633539</v>
      </c>
      <c r="N41" s="11">
        <f t="shared" si="78"/>
        <v>0.008183897235</v>
      </c>
    </row>
    <row r="42">
      <c r="H42" s="5" t="str">
        <f t="shared" si="1"/>
        <v>06-19</v>
      </c>
      <c r="I42" s="11">
        <f t="shared" si="4"/>
        <v>-0.009496397344</v>
      </c>
      <c r="J42" s="11">
        <f t="shared" ref="J42:L42" si="79">IF(AND(ISNUMBER(B42), ISNUMBER(B41), B41&lt;&gt;0), (B42 - B41)/B41, "")</f>
        <v>-0.003758166815</v>
      </c>
      <c r="K42" s="11">
        <f t="shared" si="79"/>
        <v>0.008273734809</v>
      </c>
      <c r="L42" s="11">
        <f t="shared" si="79"/>
        <v>-0.004330533204</v>
      </c>
      <c r="M42" s="11">
        <f t="shared" ref="M42:N42" si="80">IF(AND(ISNUMBER(F42), ISNUMBER(F41), F41&lt;&gt;0), (F42 - F41)/F41, "")</f>
        <v>-0.008667783317</v>
      </c>
      <c r="N42" s="11">
        <f t="shared" si="80"/>
        <v>-0.001208975699</v>
      </c>
    </row>
    <row r="43">
      <c r="H43" s="5" t="str">
        <f t="shared" si="1"/>
        <v>06-19</v>
      </c>
      <c r="I43" s="11">
        <f t="shared" si="4"/>
        <v>-0.001233933756</v>
      </c>
      <c r="J43" s="11">
        <f t="shared" ref="J43:L43" si="81">IF(AND(ISNUMBER(B43), ISNUMBER(B42), B42&lt;&gt;0), (B43 - B42)/B42, "")</f>
        <v>0.001380379036</v>
      </c>
      <c r="K43" s="11">
        <f t="shared" si="81"/>
        <v>0.004331778504</v>
      </c>
      <c r="L43" s="11">
        <f t="shared" si="81"/>
        <v>-0.005059057355</v>
      </c>
      <c r="M43" s="11">
        <f t="shared" ref="M43:N43" si="82">IF(AND(ISNUMBER(F43), ISNUMBER(F42), F42&lt;&gt;0), (F43 - F42)/F42, "")</f>
        <v>-0.001941614833</v>
      </c>
      <c r="N43" s="11">
        <f t="shared" si="82"/>
        <v>0.02680268352</v>
      </c>
    </row>
    <row r="44">
      <c r="H44" s="5" t="str">
        <f t="shared" si="1"/>
        <v>06-19</v>
      </c>
      <c r="I44" s="11">
        <f t="shared" si="4"/>
        <v>0.003823175554</v>
      </c>
      <c r="J44" s="11">
        <f t="shared" ref="J44:L44" si="83">IF(AND(ISNUMBER(B44), ISNUMBER(B43), B43&lt;&gt;0), (B44 - B43)/B43, "")</f>
        <v>0.002099574391</v>
      </c>
      <c r="K44" s="11">
        <f t="shared" si="83"/>
        <v>-0.000506433828</v>
      </c>
      <c r="L44" s="11">
        <f t="shared" si="83"/>
        <v>0.01193080911</v>
      </c>
      <c r="M44" s="11">
        <f t="shared" ref="M44:N44" si="84">IF(AND(ISNUMBER(F44), ISNUMBER(F43), F43&lt;&gt;0), (F44 - F43)/F43, "")</f>
        <v>0.006890818768</v>
      </c>
      <c r="N44" s="11">
        <f t="shared" si="84"/>
        <v>0.0008420214914</v>
      </c>
    </row>
    <row r="45">
      <c r="H45" s="5" t="str">
        <f t="shared" si="1"/>
        <v>06-19</v>
      </c>
      <c r="I45" s="11">
        <f t="shared" si="4"/>
        <v>0.005757452628</v>
      </c>
      <c r="J45" s="11">
        <f t="shared" ref="J45:L45" si="85">IF(AND(ISNUMBER(B45), ISNUMBER(B44), B44&lt;&gt;0), (B45 - B44)/B44, "")</f>
        <v>0.01041229044</v>
      </c>
      <c r="K45" s="11">
        <f t="shared" si="85"/>
        <v>-0.004450447465</v>
      </c>
      <c r="L45" s="11">
        <f t="shared" si="85"/>
        <v>-0.002917307352</v>
      </c>
      <c r="M45" s="11">
        <f t="shared" ref="M45:N45" si="86">IF(AND(ISNUMBER(F45), ISNUMBER(F44), F44&lt;&gt;0), (F45 - F44)/F44, "")</f>
        <v>-0.005978070307</v>
      </c>
      <c r="N45" s="11">
        <f t="shared" si="86"/>
        <v>-0.01615344236</v>
      </c>
    </row>
    <row r="46">
      <c r="H46" s="5" t="str">
        <f t="shared" si="1"/>
        <v>07-19</v>
      </c>
      <c r="I46" s="11">
        <f t="shared" si="4"/>
        <v>0.007672301032</v>
      </c>
      <c r="J46" s="11">
        <f t="shared" ref="J46:L46" si="87">IF(AND(ISNUMBER(B46), ISNUMBER(B45), B45&lt;&gt;0), (B46 - B45)/B45, "")</f>
        <v>0.00988644708</v>
      </c>
      <c r="K46" s="11">
        <f t="shared" si="87"/>
        <v>0.00651038927</v>
      </c>
      <c r="L46" s="11">
        <f t="shared" si="87"/>
        <v>0.02134106459</v>
      </c>
      <c r="M46" s="11">
        <f t="shared" ref="M46:N46" si="88">IF(AND(ISNUMBER(F46), ISNUMBER(F45), F45&lt;&gt;0), (F46 - F45)/F45, "")</f>
        <v>0.02216443508</v>
      </c>
      <c r="N46" s="11">
        <f t="shared" si="88"/>
        <v>0.01060370992</v>
      </c>
    </row>
    <row r="47">
      <c r="H47" s="5" t="str">
        <f t="shared" si="1"/>
        <v>07-19</v>
      </c>
      <c r="I47" s="11">
        <f t="shared" si="4"/>
        <v>0.002928125887</v>
      </c>
      <c r="J47" s="11">
        <f t="shared" ref="J47:L47" si="89">IF(AND(ISNUMBER(B47), ISNUMBER(B46), B46&lt;&gt;0), (B47 - B46)/B46, "")</f>
        <v>0.0004264580901</v>
      </c>
      <c r="K47" s="11">
        <f t="shared" si="89"/>
        <v>0.003767209141</v>
      </c>
      <c r="L47" s="11">
        <f t="shared" si="89"/>
        <v>0.001118217252</v>
      </c>
      <c r="M47" s="11">
        <f t="shared" ref="M47:N47" si="90">IF(AND(ISNUMBER(F47), ISNUMBER(F46), F46&lt;&gt;0), (F47 - F46)/F46, "")</f>
        <v>-0.0003152681427</v>
      </c>
      <c r="N47" s="11">
        <f t="shared" si="90"/>
        <v>-0.04806228034</v>
      </c>
    </row>
    <row r="48">
      <c r="H48" s="5" t="str">
        <f t="shared" si="1"/>
        <v>07-19</v>
      </c>
      <c r="I48" s="11">
        <f t="shared" si="4"/>
        <v>0.007672378673</v>
      </c>
      <c r="J48" s="11">
        <f t="shared" ref="J48:L48" si="91">IF(AND(ISNUMBER(B48), ISNUMBER(B47), B47&lt;&gt;0), (B48 - B47)/B47, "")</f>
        <v>0.007146364712</v>
      </c>
      <c r="K48" s="11">
        <f t="shared" si="91"/>
        <v>0.0005415644793</v>
      </c>
      <c r="L48" s="11">
        <f t="shared" si="91"/>
        <v>-0.005337314353</v>
      </c>
      <c r="M48" s="11">
        <f t="shared" ref="M48:N48" si="92">IF(AND(ISNUMBER(F48), ISNUMBER(F47), F47&lt;&gt;0), (F48 - F47)/F47, "")</f>
        <v>-0.009422047225</v>
      </c>
      <c r="N48" s="11">
        <f t="shared" si="92"/>
        <v>0.01937778049</v>
      </c>
    </row>
    <row r="49">
      <c r="H49" s="5" t="str">
        <f t="shared" si="1"/>
        <v>07-19</v>
      </c>
      <c r="I49" s="11" t="str">
        <f t="shared" si="4"/>
        <v/>
      </c>
      <c r="J49" s="11">
        <f t="shared" ref="J49:L49" si="93">IF(AND(ISNUMBER(B49), ISNUMBER(B48), B48&lt;&gt;0), (B49 - B48)/B48, "")</f>
        <v>0.001082743828</v>
      </c>
      <c r="K49" s="11">
        <f t="shared" si="93"/>
        <v>0.002517464913</v>
      </c>
      <c r="L49" s="11">
        <f t="shared" si="93"/>
        <v>0.002971096527</v>
      </c>
      <c r="M49" s="11">
        <f t="shared" ref="M49:N49" si="94">IF(AND(ISNUMBER(F49), ISNUMBER(F48), F48&lt;&gt;0), (F49 - F48)/F48, "")</f>
        <v>-0.003321075547</v>
      </c>
      <c r="N49" s="11" t="str">
        <f t="shared" si="94"/>
        <v/>
      </c>
    </row>
    <row r="50">
      <c r="H50" s="5" t="str">
        <f t="shared" si="1"/>
        <v>07-19</v>
      </c>
      <c r="I50" s="11" t="str">
        <f t="shared" si="4"/>
        <v/>
      </c>
      <c r="J50" s="11">
        <f t="shared" ref="J50:L50" si="95">IF(AND(ISNUMBER(B50), ISNUMBER(B49), B49&lt;&gt;0), (B50 - B49)/B49, "")</f>
        <v>-0.004859113318</v>
      </c>
      <c r="K50" s="11">
        <f t="shared" si="95"/>
        <v>-0.01135033456</v>
      </c>
      <c r="L50" s="11">
        <f t="shared" si="95"/>
        <v>0.002024271094</v>
      </c>
      <c r="M50" s="11">
        <f t="shared" ref="M50:N50" si="96">IF(AND(ISNUMBER(F50), ISNUMBER(F49), F49&lt;&gt;0), (F50 - F49)/F49, "")</f>
        <v>0.001933303546</v>
      </c>
      <c r="N50" s="11" t="str">
        <f t="shared" si="96"/>
        <v/>
      </c>
    </row>
    <row r="51">
      <c r="H51" s="5" t="str">
        <f t="shared" si="1"/>
        <v>07-19</v>
      </c>
      <c r="I51" s="11">
        <f t="shared" si="4"/>
        <v>-0.004835444425</v>
      </c>
      <c r="J51" s="11">
        <f t="shared" ref="J51:L51" si="97">IF(AND(ISNUMBER(B51), ISNUMBER(B50), B50&lt;&gt;0), (B51 - B50)/B50, "")</f>
        <v>-0.001990726622</v>
      </c>
      <c r="K51" s="11">
        <f t="shared" si="97"/>
        <v>-0.02138240331</v>
      </c>
      <c r="L51" s="11">
        <f t="shared" si="97"/>
        <v>-0.009750185623</v>
      </c>
      <c r="M51" s="11">
        <f t="shared" ref="M51:N51" si="98">IF(AND(ISNUMBER(F51), ISNUMBER(F50), F50&lt;&gt;0), (F51 - F50)/F50, "")</f>
        <v>-0.02580356041</v>
      </c>
      <c r="N51" s="11">
        <f t="shared" si="98"/>
        <v>0.002608268653</v>
      </c>
    </row>
    <row r="52">
      <c r="H52" s="5" t="str">
        <f t="shared" si="1"/>
        <v>07-19</v>
      </c>
      <c r="I52" s="11">
        <f t="shared" si="4"/>
        <v>0.001236556965</v>
      </c>
      <c r="J52" s="11">
        <f t="shared" ref="J52:L52" si="99">IF(AND(ISNUMBER(B52), ISNUMBER(B51), B51&lt;&gt;0), (B52 - B51)/B51, "")</f>
        <v>-0.00852711585</v>
      </c>
      <c r="K52" s="11">
        <f t="shared" si="99"/>
        <v>-0.0002335247211</v>
      </c>
      <c r="L52" s="11">
        <f t="shared" si="99"/>
        <v>0.001430309334</v>
      </c>
      <c r="M52" s="11">
        <f t="shared" ref="M52:N52" si="100">IF(AND(ISNUMBER(F52), ISNUMBER(F51), F51&lt;&gt;0), (F52 - F51)/F51, "")</f>
        <v>-0.001749887953</v>
      </c>
      <c r="N52" s="11">
        <f t="shared" si="100"/>
        <v>0.002948352135</v>
      </c>
    </row>
    <row r="53">
      <c r="H53" s="5" t="str">
        <f t="shared" si="1"/>
        <v>07-19</v>
      </c>
      <c r="I53" s="11">
        <f t="shared" si="4"/>
        <v>0.004510689608</v>
      </c>
      <c r="J53" s="11">
        <f t="shared" ref="J53:L53" si="101">IF(AND(ISNUMBER(B53), ISNUMBER(B52), B52&lt;&gt;0), (B53 - B52)/B52, "")</f>
        <v>-0.005076942515</v>
      </c>
      <c r="K53" s="11">
        <f t="shared" si="101"/>
        <v>-0.004932545113</v>
      </c>
      <c r="L53" s="11">
        <f t="shared" si="101"/>
        <v>-0.001468569488</v>
      </c>
      <c r="M53" s="11">
        <f t="shared" ref="M53:N53" si="102">IF(AND(ISNUMBER(F53), ISNUMBER(F52), F52&lt;&gt;0), (F53 - F52)/F52, "")</f>
        <v>-0.004414946436</v>
      </c>
      <c r="N53" s="11">
        <f t="shared" si="102"/>
        <v>0.04495933584</v>
      </c>
    </row>
    <row r="54">
      <c r="H54" s="5" t="str">
        <f t="shared" si="1"/>
        <v>07-19</v>
      </c>
      <c r="I54" s="11">
        <f t="shared" si="4"/>
        <v>0.002285226738</v>
      </c>
      <c r="J54" s="11">
        <f t="shared" ref="J54:L54" si="103">IF(AND(ISNUMBER(B54), ISNUMBER(B53), B53&lt;&gt;0), (B54 - B53)/B53, "")</f>
        <v>-0.003336997525</v>
      </c>
      <c r="K54" s="11">
        <f t="shared" si="103"/>
        <v>0.007305046322</v>
      </c>
      <c r="L54" s="11">
        <f t="shared" si="103"/>
        <v>0.005110591773</v>
      </c>
      <c r="M54" s="11">
        <f t="shared" ref="M54:N54" si="104">IF(AND(ISNUMBER(F54), ISNUMBER(F53), F53&lt;&gt;0), (F54 - F53)/F53, "")</f>
        <v>0.0008434750065</v>
      </c>
      <c r="N54" s="11">
        <f t="shared" si="104"/>
        <v>-0.003806049</v>
      </c>
    </row>
    <row r="55">
      <c r="H55" s="5" t="str">
        <f t="shared" si="1"/>
        <v>07-19</v>
      </c>
      <c r="I55" s="11">
        <f t="shared" si="4"/>
        <v>0.004620174548</v>
      </c>
      <c r="J55" s="11">
        <f t="shared" ref="J55:L55" si="105">IF(AND(ISNUMBER(B55), ISNUMBER(B54), B54&lt;&gt;0), (B55 - B54)/B54, "")</f>
        <v>-0.0007135678702</v>
      </c>
      <c r="K55" s="11">
        <f t="shared" si="105"/>
        <v>-0.002624592252</v>
      </c>
      <c r="L55" s="11">
        <f t="shared" si="105"/>
        <v>0.001957679506</v>
      </c>
      <c r="M55" s="11">
        <f t="shared" ref="M55:N55" si="106">IF(AND(ISNUMBER(F55), ISNUMBER(F54), F54&lt;&gt;0), (F55 - F54)/F54, "")</f>
        <v>0.004383176881</v>
      </c>
      <c r="N55" s="11">
        <f t="shared" si="106"/>
        <v>0.0001660850732</v>
      </c>
    </row>
    <row r="56">
      <c r="H56" s="5" t="str">
        <f t="shared" si="1"/>
        <v>07-19</v>
      </c>
      <c r="I56" s="11">
        <f t="shared" si="4"/>
        <v>0.0001758691916</v>
      </c>
      <c r="J56" s="11">
        <f t="shared" ref="J56:L56" si="107">IF(AND(ISNUMBER(B56), ISNUMBER(B55), B55&lt;&gt;0), (B56 - B55)/B55, "")</f>
        <v>0.005194990443</v>
      </c>
      <c r="K56" s="11">
        <f t="shared" si="107"/>
        <v>0.003103190597</v>
      </c>
      <c r="L56" s="11" t="str">
        <f t="shared" si="107"/>
        <v/>
      </c>
      <c r="M56" s="11">
        <f t="shared" ref="M56:N56" si="108">IF(AND(ISNUMBER(F56), ISNUMBER(F55), F55&lt;&gt;0), (F56 - F55)/F55, "")</f>
        <v>0.003971913936</v>
      </c>
      <c r="N56" s="11">
        <f t="shared" si="108"/>
        <v>-0.01046333272</v>
      </c>
    </row>
    <row r="57">
      <c r="H57" s="5" t="str">
        <f t="shared" si="1"/>
        <v>07-19</v>
      </c>
      <c r="I57" s="11">
        <f t="shared" si="4"/>
        <v>-0.003403778522</v>
      </c>
      <c r="J57" s="11">
        <f t="shared" ref="J57:L57" si="109">IF(AND(ISNUMBER(B57), ISNUMBER(B56), B56&lt;&gt;0), (B57 - B56)/B56, "")</f>
        <v>0.003522134967</v>
      </c>
      <c r="K57" s="11">
        <f t="shared" si="109"/>
        <v>0.0064072972</v>
      </c>
      <c r="L57" s="11" t="str">
        <f t="shared" si="109"/>
        <v/>
      </c>
      <c r="M57" s="11">
        <f t="shared" ref="M57:N57" si="110">IF(AND(ISNUMBER(F57), ISNUMBER(F56), F56&lt;&gt;0), (F57 - F56)/F56, "")</f>
        <v>-0.001553205031</v>
      </c>
      <c r="N57" s="11">
        <f t="shared" si="110"/>
        <v>-0.03289699293</v>
      </c>
    </row>
    <row r="58">
      <c r="H58" s="5" t="str">
        <f t="shared" si="1"/>
        <v>07-19</v>
      </c>
      <c r="I58" s="11">
        <f t="shared" si="4"/>
        <v>-0.006531243569</v>
      </c>
      <c r="J58" s="11">
        <f t="shared" ref="J58:L58" si="111">IF(AND(ISNUMBER(B58), ISNUMBER(B57), B57&lt;&gt;0), (B58 - B57)/B57, "")</f>
        <v>-0.007235111589</v>
      </c>
      <c r="K58" s="11">
        <f t="shared" si="111"/>
        <v>0.00213506349</v>
      </c>
      <c r="L58" s="11">
        <f t="shared" si="111"/>
        <v>-0.003068007685</v>
      </c>
      <c r="M58" s="11">
        <f t="shared" ref="M58:N58" si="112">IF(AND(ISNUMBER(F58), ISNUMBER(F57), F57&lt;&gt;0), (F58 - F57)/F57, "")</f>
        <v>-0.002018700698</v>
      </c>
      <c r="N58" s="11">
        <f t="shared" si="112"/>
        <v>-0.01457827435</v>
      </c>
    </row>
    <row r="59">
      <c r="H59" s="5" t="str">
        <f t="shared" si="1"/>
        <v>07-19</v>
      </c>
      <c r="I59" s="11">
        <f t="shared" si="4"/>
        <v>0.003581997784</v>
      </c>
      <c r="J59" s="11">
        <f t="shared" ref="J59:L59" si="113">IF(AND(ISNUMBER(B59), ISNUMBER(B58), B58&lt;&gt;0), (B59 - B58)/B58, "")</f>
        <v>-0.009171087142</v>
      </c>
      <c r="K59" s="11">
        <f t="shared" si="113"/>
        <v>-0.007751838235</v>
      </c>
      <c r="L59" s="11">
        <f t="shared" si="113"/>
        <v>-0.01969984225</v>
      </c>
      <c r="M59" s="11">
        <f t="shared" ref="M59:N59" si="114">IF(AND(ISNUMBER(F59), ISNUMBER(F58), F58&lt;&gt;0), (F59 - F58)/F58, "")</f>
        <v>-0.01040697017</v>
      </c>
      <c r="N59" s="11">
        <f t="shared" si="114"/>
        <v>-0.02606550853</v>
      </c>
    </row>
    <row r="60">
      <c r="H60" s="5" t="str">
        <f t="shared" si="1"/>
        <v>07-19</v>
      </c>
      <c r="I60" s="11">
        <f t="shared" si="4"/>
        <v>-0.006176734523</v>
      </c>
      <c r="J60" s="11">
        <f t="shared" ref="J60:L60" si="115">IF(AND(ISNUMBER(B60), ISNUMBER(B59), B59&lt;&gt;0), (B60 - B59)/B59, "")</f>
        <v>0.002635026121</v>
      </c>
      <c r="K60" s="11">
        <f t="shared" si="115"/>
        <v>-0.01531878214</v>
      </c>
      <c r="L60" s="11">
        <f t="shared" si="115"/>
        <v>0.01999169426</v>
      </c>
      <c r="M60" s="11">
        <f t="shared" ref="M60:N60" si="116">IF(AND(ISNUMBER(F60), ISNUMBER(F59), F59&lt;&gt;0), (F60 - F59)/F59, "")</f>
        <v>0.007934709351</v>
      </c>
      <c r="N60" s="11">
        <f t="shared" si="116"/>
        <v>0.005967483465</v>
      </c>
    </row>
    <row r="61">
      <c r="H61" s="5" t="str">
        <f t="shared" si="1"/>
        <v>07-19</v>
      </c>
      <c r="I61" s="11">
        <f t="shared" si="4"/>
        <v>0.002828694915</v>
      </c>
      <c r="J61" s="11">
        <f t="shared" ref="J61:L61" si="117">IF(AND(ISNUMBER(B61), ISNUMBER(B60), B60&lt;&gt;0), (B61 - B60)/B60, "")</f>
        <v>0.002392325442</v>
      </c>
      <c r="K61" s="11">
        <f t="shared" si="117"/>
        <v>-0.006397075525</v>
      </c>
      <c r="L61" s="11">
        <f t="shared" si="117"/>
        <v>-0.002338528659</v>
      </c>
      <c r="M61" s="11">
        <f t="shared" ref="M61:N61" si="118">IF(AND(ISNUMBER(F61), ISNUMBER(F60), F60&lt;&gt;0), (F61 - F60)/F60, "")</f>
        <v>-0.01273026151</v>
      </c>
      <c r="N61" s="11">
        <f t="shared" si="118"/>
        <v>0.01060579078</v>
      </c>
    </row>
    <row r="62">
      <c r="H62" s="5" t="str">
        <f t="shared" si="1"/>
        <v>07-19</v>
      </c>
      <c r="I62" s="11">
        <f t="shared" si="4"/>
        <v>0.006847482674</v>
      </c>
      <c r="J62" s="11">
        <f t="shared" ref="J62:L62" si="119">IF(AND(ISNUMBER(B62), ISNUMBER(B61), B61&lt;&gt;0), (B62 - B61)/B61, "")</f>
        <v>0.01638321133</v>
      </c>
      <c r="K62" s="11">
        <f t="shared" si="119"/>
        <v>-0.001335283211</v>
      </c>
      <c r="L62" s="11">
        <f t="shared" si="119"/>
        <v>0.009529523603</v>
      </c>
      <c r="M62" s="11">
        <f t="shared" ref="M62:N62" si="120">IF(AND(ISNUMBER(F62), ISNUMBER(F61), F61&lt;&gt;0), (F62 - F61)/F61, "")</f>
        <v>0.00449114532</v>
      </c>
      <c r="N62" s="11">
        <f t="shared" si="120"/>
        <v>0.009782981592</v>
      </c>
    </row>
    <row r="63">
      <c r="H63" s="5" t="str">
        <f t="shared" si="1"/>
        <v>07-19</v>
      </c>
      <c r="I63" s="11">
        <f t="shared" si="4"/>
        <v>0.004688147953</v>
      </c>
      <c r="J63" s="11">
        <f t="shared" ref="J63:L63" si="121">IF(AND(ISNUMBER(B63), ISNUMBER(B62), B62&lt;&gt;0), (B63 - B62)/B62, "")</f>
        <v>0.002573859792</v>
      </c>
      <c r="K63" s="11">
        <f t="shared" si="121"/>
        <v>-0.005273121293</v>
      </c>
      <c r="L63" s="11">
        <f t="shared" si="121"/>
        <v>0.004102027744</v>
      </c>
      <c r="M63" s="11">
        <f t="shared" ref="M63:N63" si="122">IF(AND(ISNUMBER(F63), ISNUMBER(F62), F62&lt;&gt;0), (F63 - F62)/F62, "")</f>
        <v>0.008048472852</v>
      </c>
      <c r="N63" s="11">
        <f t="shared" si="122"/>
        <v>-0.01567728347</v>
      </c>
    </row>
    <row r="64">
      <c r="H64" s="5" t="str">
        <f t="shared" si="1"/>
        <v>07-19</v>
      </c>
      <c r="I64" s="11">
        <f t="shared" si="4"/>
        <v>-0.00526240128</v>
      </c>
      <c r="J64" s="11">
        <f t="shared" ref="J64:L64" si="123">IF(AND(ISNUMBER(B64), ISNUMBER(B63), B63&lt;&gt;0), (B64 - B63)/B63, "")</f>
        <v>-0.01283969144</v>
      </c>
      <c r="K64" s="11">
        <f t="shared" si="123"/>
        <v>-0.001698953483</v>
      </c>
      <c r="L64" s="11">
        <f t="shared" si="123"/>
        <v>0.002164044155</v>
      </c>
      <c r="M64" s="11">
        <f t="shared" ref="M64:N64" si="124">IF(AND(ISNUMBER(F64), ISNUMBER(F63), F63&lt;&gt;0), (F64 - F63)/F63, "")</f>
        <v>0.004816534162</v>
      </c>
      <c r="N64" s="11">
        <f t="shared" si="124"/>
        <v>0.002505357677</v>
      </c>
    </row>
    <row r="65">
      <c r="H65" s="5" t="str">
        <f t="shared" si="1"/>
        <v>07-19</v>
      </c>
      <c r="I65" s="11">
        <f t="shared" si="4"/>
        <v>0.007387691099</v>
      </c>
      <c r="J65" s="11">
        <f t="shared" ref="J65:L65" si="125">IF(AND(ISNUMBER(B65), ISNUMBER(B64), B64&lt;&gt;0), (B65 - B64)/B64, "")</f>
        <v>0.004675644355</v>
      </c>
      <c r="K65" s="11">
        <f t="shared" si="125"/>
        <v>0.002857179556</v>
      </c>
      <c r="L65" s="11">
        <f t="shared" si="125"/>
        <v>-0.004522793692</v>
      </c>
      <c r="M65" s="11">
        <f t="shared" ref="M65:N65" si="126">IF(AND(ISNUMBER(F65), ISNUMBER(F64), F64&lt;&gt;0), (F65 - F64)/F64, "")</f>
        <v>0.002444348455</v>
      </c>
      <c r="N65" s="11">
        <f t="shared" si="126"/>
        <v>0.003213143586</v>
      </c>
    </row>
    <row r="66">
      <c r="H66" s="5" t="str">
        <f t="shared" si="1"/>
        <v>07-19</v>
      </c>
      <c r="I66" s="11">
        <f t="shared" si="4"/>
        <v>-0.001616114607</v>
      </c>
      <c r="J66" s="11">
        <f t="shared" ref="J66:L66" si="127">IF(AND(ISNUMBER(B66), ISNUMBER(B65), B65&lt;&gt;0), (B66 - B65)/B65, "")</f>
        <v>-0.0001957072107</v>
      </c>
      <c r="K66" s="11">
        <f t="shared" si="127"/>
        <v>-0.008427603929</v>
      </c>
      <c r="L66" s="11">
        <f t="shared" si="127"/>
        <v>-0.001909193935</v>
      </c>
      <c r="M66" s="11">
        <f t="shared" ref="M66:N66" si="128">IF(AND(ISNUMBER(F66), ISNUMBER(F65), F65&lt;&gt;0), (F66 - F65)/F65, "")</f>
        <v>-0.001198838953</v>
      </c>
      <c r="N66" s="11">
        <f t="shared" si="128"/>
        <v>0.01192167544</v>
      </c>
    </row>
    <row r="67">
      <c r="H67" s="5" t="str">
        <f t="shared" si="1"/>
        <v>07-19</v>
      </c>
      <c r="I67" s="11">
        <f t="shared" si="4"/>
        <v>-0.002578654915</v>
      </c>
      <c r="J67" s="11">
        <f t="shared" ref="J67:L67" si="129">IF(AND(ISNUMBER(B67), ISNUMBER(B66), B66&lt;&gt;0), (B67 - B66)/B66, "")</f>
        <v>-0.02176204155</v>
      </c>
      <c r="K67" s="11">
        <f t="shared" si="129"/>
        <v>-0.009276785014</v>
      </c>
      <c r="L67" s="11">
        <f t="shared" si="129"/>
        <v>0.004279530841</v>
      </c>
      <c r="M67" s="11">
        <f t="shared" ref="M67:N67" si="130">IF(AND(ISNUMBER(F67), ISNUMBER(F66), F66&lt;&gt;0), (F67 - F66)/F66, "")</f>
        <v>0.003852444598</v>
      </c>
      <c r="N67" s="11">
        <f t="shared" si="130"/>
        <v>0.0207490826</v>
      </c>
    </row>
    <row r="68">
      <c r="H68" s="5" t="str">
        <f t="shared" si="1"/>
        <v>07-19</v>
      </c>
      <c r="I68" s="11">
        <f t="shared" si="4"/>
        <v>-0.01088552611</v>
      </c>
      <c r="J68" s="11">
        <f t="shared" ref="J68:L68" si="131">IF(AND(ISNUMBER(B68), ISNUMBER(B67), B67&lt;&gt;0), (B68 - B67)/B67, "")</f>
        <v>0.003441094757</v>
      </c>
      <c r="K68" s="11">
        <f t="shared" si="131"/>
        <v>0.002940769681</v>
      </c>
      <c r="L68" s="11">
        <f t="shared" si="131"/>
        <v>-0.008649802563</v>
      </c>
      <c r="M68" s="11">
        <f t="shared" ref="M68:N68" si="132">IF(AND(ISNUMBER(F68), ISNUMBER(F67), F67&lt;&gt;0), (F68 - F67)/F67, "")</f>
        <v>-0.006716732333</v>
      </c>
      <c r="N68" s="11">
        <f t="shared" si="132"/>
        <v>0.009130105098</v>
      </c>
    </row>
    <row r="69">
      <c r="H69" s="5" t="str">
        <f t="shared" si="1"/>
        <v>08-19</v>
      </c>
      <c r="I69" s="11">
        <f t="shared" si="4"/>
        <v>-0.00899879387</v>
      </c>
      <c r="J69" s="11">
        <f t="shared" ref="J69:L69" si="133">IF(AND(ISNUMBER(B69), ISNUMBER(B68), B68&lt;&gt;0), (B69 - B68)/B68, "")</f>
        <v>0.005259671915</v>
      </c>
      <c r="K69" s="11">
        <f t="shared" si="133"/>
        <v>-0.01241230437</v>
      </c>
      <c r="L69" s="11">
        <f t="shared" si="133"/>
        <v>0.0009042543971</v>
      </c>
      <c r="M69" s="11">
        <f t="shared" ref="M69:N69" si="134">IF(AND(ISNUMBER(F69), ISNUMBER(F68), F68&lt;&gt;0), (F69 - F68)/F68, "")</f>
        <v>-0.008095450708</v>
      </c>
      <c r="N69" s="11">
        <f t="shared" si="134"/>
        <v>-0.07903722983</v>
      </c>
    </row>
    <row r="70">
      <c r="H70" s="5" t="str">
        <f t="shared" si="1"/>
        <v>08-19</v>
      </c>
      <c r="I70" s="11">
        <f t="shared" si="4"/>
        <v>-0.007282739927</v>
      </c>
      <c r="J70" s="11">
        <f t="shared" ref="J70:L70" si="135">IF(AND(ISNUMBER(B70), ISNUMBER(B69), B69&lt;&gt;0), (B70 - B69)/B69, "")</f>
        <v>-0.03107037364</v>
      </c>
      <c r="K70" s="11">
        <f t="shared" si="135"/>
        <v>0.001580110143</v>
      </c>
      <c r="L70" s="11">
        <f t="shared" si="135"/>
        <v>-0.02106820871</v>
      </c>
      <c r="M70" s="11">
        <f t="shared" ref="M70:N70" si="136">IF(AND(ISNUMBER(F70), ISNUMBER(F69), F69&lt;&gt;0), (F70 - F69)/F69, "")</f>
        <v>-0.01407121614</v>
      </c>
      <c r="N70" s="11">
        <f t="shared" si="136"/>
        <v>0.03169599741</v>
      </c>
    </row>
    <row r="71">
      <c r="H71" s="5" t="str">
        <f t="shared" si="1"/>
        <v>08-19</v>
      </c>
      <c r="I71" s="11">
        <f t="shared" si="4"/>
        <v>-0.02977782</v>
      </c>
      <c r="J71" s="11">
        <f t="shared" ref="J71:L71" si="137">IF(AND(ISNUMBER(B71), ISNUMBER(B70), B70&lt;&gt;0), (B71 - B70)/B70, "")</f>
        <v>-0.0180190977</v>
      </c>
      <c r="K71" s="11">
        <f t="shared" si="137"/>
        <v>-0.01225295228</v>
      </c>
      <c r="L71" s="11">
        <f t="shared" si="137"/>
        <v>-0.01739784262</v>
      </c>
      <c r="M71" s="11">
        <f t="shared" ref="M71:N71" si="138">IF(AND(ISNUMBER(F71), ISNUMBER(F70), F70&lt;&gt;0), (F71 - F70)/F70, "")</f>
        <v>-0.01615853272</v>
      </c>
      <c r="N71" s="11">
        <f t="shared" si="138"/>
        <v>-0.01742725877</v>
      </c>
    </row>
    <row r="72">
      <c r="H72" s="5" t="str">
        <f t="shared" si="1"/>
        <v>08-19</v>
      </c>
      <c r="I72" s="11">
        <f t="shared" si="4"/>
        <v>0.01301701717</v>
      </c>
      <c r="J72" s="11">
        <f t="shared" ref="J72:L72" si="139">IF(AND(ISNUMBER(B72), ISNUMBER(B71), B71&lt;&gt;0), (B72 - B71)/B71, "")</f>
        <v>-0.007766842119</v>
      </c>
      <c r="K72" s="11">
        <f t="shared" si="139"/>
        <v>0.007884888858</v>
      </c>
      <c r="L72" s="11">
        <f t="shared" si="139"/>
        <v>-0.006514316244</v>
      </c>
      <c r="M72" s="11">
        <f t="shared" ref="M72:N72" si="140">IF(AND(ISNUMBER(F72), ISNUMBER(F71), F71&lt;&gt;0), (F72 - F71)/F71, "")</f>
        <v>-0.01557472685</v>
      </c>
      <c r="N72" s="11">
        <f t="shared" si="140"/>
        <v>-0.01938192696</v>
      </c>
    </row>
    <row r="73">
      <c r="H73" s="5" t="str">
        <f t="shared" si="1"/>
        <v>08-19</v>
      </c>
      <c r="I73" s="11">
        <f t="shared" si="4"/>
        <v>0.0007668762332</v>
      </c>
      <c r="J73" s="11">
        <f t="shared" ref="J73:L73" si="141">IF(AND(ISNUMBER(B73), ISNUMBER(B72), B72&lt;&gt;0), (B73 - B72)/B72, "")</f>
        <v>0.007105006411</v>
      </c>
      <c r="K73" s="11">
        <f t="shared" si="141"/>
        <v>-0.008471673555</v>
      </c>
      <c r="L73" s="11">
        <f t="shared" si="141"/>
        <v>-0.003339760158</v>
      </c>
      <c r="M73" s="11">
        <f t="shared" ref="M73:N73" si="142">IF(AND(ISNUMBER(F73), ISNUMBER(F72), F72&lt;&gt;0), (F73 - F72)/F72, "")</f>
        <v>-0.003195606805</v>
      </c>
      <c r="N73" s="11">
        <f t="shared" si="142"/>
        <v>-0.0473615675</v>
      </c>
    </row>
    <row r="74">
      <c r="H74" s="5" t="str">
        <f t="shared" si="1"/>
        <v>08-19</v>
      </c>
      <c r="I74" s="11">
        <f t="shared" si="4"/>
        <v>0.01876230341</v>
      </c>
      <c r="J74" s="11">
        <f t="shared" ref="J74:L74" si="143">IF(AND(ISNUMBER(B74), ISNUMBER(B73), B73&lt;&gt;0), (B74 - B73)/B73, "")</f>
        <v>0.01676027854</v>
      </c>
      <c r="K74" s="11">
        <f t="shared" si="143"/>
        <v>0.01630051083</v>
      </c>
      <c r="L74" s="11">
        <f t="shared" si="143"/>
        <v>0.003742784387</v>
      </c>
      <c r="M74" s="11">
        <f t="shared" ref="M74:N74" si="144">IF(AND(ISNUMBER(F74), ISNUMBER(F73), F73&lt;&gt;0), (F74 - F73)/F73, "")</f>
        <v>0.009344550815</v>
      </c>
      <c r="N74" s="11">
        <f t="shared" si="144"/>
        <v>0.02838130277</v>
      </c>
    </row>
    <row r="75">
      <c r="H75" s="5" t="str">
        <f t="shared" si="1"/>
        <v>08-19</v>
      </c>
      <c r="I75" s="11">
        <f t="shared" si="4"/>
        <v>-0.006616606355</v>
      </c>
      <c r="J75" s="11">
        <f t="shared" ref="J75:L75" si="145">IF(AND(ISNUMBER(B75), ISNUMBER(B74), B74&lt;&gt;0), (B75 - B74)/B74, "")</f>
        <v>-0.01279907994</v>
      </c>
      <c r="K75" s="11">
        <f t="shared" si="145"/>
        <v>0.006997556657</v>
      </c>
      <c r="L75" s="11">
        <f t="shared" si="145"/>
        <v>0.004441759348</v>
      </c>
      <c r="M75" s="11">
        <f t="shared" ref="M75:N75" si="146">IF(AND(ISNUMBER(F75), ISNUMBER(F74), F74&lt;&gt;0), (F75 - F74)/F74, "")</f>
        <v>-0.007085930746</v>
      </c>
      <c r="N75" s="11">
        <f t="shared" si="146"/>
        <v>0.03730489247</v>
      </c>
    </row>
    <row r="76">
      <c r="H76" s="5" t="str">
        <f t="shared" si="1"/>
        <v>08-19</v>
      </c>
      <c r="I76" s="11">
        <f t="shared" si="4"/>
        <v>-0.01231732218</v>
      </c>
      <c r="J76" s="11">
        <f t="shared" ref="J76:L76" si="147">IF(AND(ISNUMBER(B76), ISNUMBER(B75), B75&lt;&gt;0), (B76 - B75)/B75, "")</f>
        <v>-0.001207487508</v>
      </c>
      <c r="K76" s="11" t="str">
        <f t="shared" si="147"/>
        <v/>
      </c>
      <c r="L76" s="11" t="str">
        <f t="shared" si="147"/>
        <v/>
      </c>
      <c r="M76" s="11">
        <f t="shared" ref="M76:N76" si="148">IF(AND(ISNUMBER(F76), ISNUMBER(F75), F75&lt;&gt;0), (F76 - F75)/F75, "")</f>
        <v>0.01450220389</v>
      </c>
      <c r="N76" s="11">
        <f t="shared" si="148"/>
        <v>0.007889913856</v>
      </c>
    </row>
    <row r="77">
      <c r="H77" s="5" t="str">
        <f t="shared" si="1"/>
        <v>08-19</v>
      </c>
      <c r="I77" s="11">
        <f t="shared" si="4"/>
        <v>0.01513168832</v>
      </c>
      <c r="J77" s="11">
        <f t="shared" ref="J77:L77" si="149">IF(AND(ISNUMBER(B77), ISNUMBER(B76), B76&lt;&gt;0), (B77 - B76)/B76, "")</f>
        <v>0.006031860222</v>
      </c>
      <c r="K77" s="11" t="str">
        <f t="shared" si="149"/>
        <v/>
      </c>
      <c r="L77" s="11" t="str">
        <f t="shared" si="149"/>
        <v/>
      </c>
      <c r="M77" s="11">
        <f t="shared" ref="M77:N77" si="150">IF(AND(ISNUMBER(F77), ISNUMBER(F76), F76&lt;&gt;0), (F77 - F76)/F76, "")</f>
        <v>-0.006298416879</v>
      </c>
      <c r="N77" s="11">
        <f t="shared" si="150"/>
        <v>0.03950479077</v>
      </c>
    </row>
    <row r="78">
      <c r="H78" s="5" t="str">
        <f t="shared" si="1"/>
        <v>08-19</v>
      </c>
      <c r="I78" s="11">
        <f t="shared" si="4"/>
        <v>-0.02929275291</v>
      </c>
      <c r="J78" s="11">
        <f t="shared" ref="J78:L78" si="151">IF(AND(ISNUMBER(B78), ISNUMBER(B77), B77&lt;&gt;0), (B78 - B77)/B77, "")</f>
        <v>-0.02191207494</v>
      </c>
      <c r="K78" s="11">
        <f t="shared" si="151"/>
        <v>0.009477595331</v>
      </c>
      <c r="L78" s="11">
        <f t="shared" si="151"/>
        <v>0.009762264297</v>
      </c>
      <c r="M78" s="11">
        <f t="shared" ref="M78:N78" si="152">IF(AND(ISNUMBER(F78), ISNUMBER(F77), F77&lt;&gt;0), (F78 - F77)/F77, "")</f>
        <v>0.004164754904</v>
      </c>
      <c r="N78" s="11">
        <f t="shared" si="152"/>
        <v>-0.03274954434</v>
      </c>
    </row>
    <row r="79">
      <c r="H79" s="5" t="str">
        <f t="shared" si="1"/>
        <v>08-19</v>
      </c>
      <c r="I79" s="11">
        <f t="shared" si="4"/>
        <v>0.002464268028</v>
      </c>
      <c r="J79" s="11">
        <f t="shared" ref="J79:L79" si="153">IF(AND(ISNUMBER(B79), ISNUMBER(B78), B78&lt;&gt;0), (B79 - B78)/B78, "")</f>
        <v>-0.006960114829</v>
      </c>
      <c r="K79" s="11" t="str">
        <f t="shared" si="153"/>
        <v/>
      </c>
      <c r="L79" s="11">
        <f t="shared" si="153"/>
        <v>-0.01207837754</v>
      </c>
      <c r="M79" s="11">
        <f t="shared" ref="M79:N79" si="154">IF(AND(ISNUMBER(F79), ISNUMBER(F78), F78&lt;&gt;0), (F79 - F78)/F78, "")</f>
        <v>0.00245295753</v>
      </c>
      <c r="N79" s="11">
        <f t="shared" si="154"/>
        <v>-0.01376060706</v>
      </c>
    </row>
    <row r="80">
      <c r="H80" s="5" t="str">
        <f t="shared" si="1"/>
        <v>08-19</v>
      </c>
      <c r="I80" s="11">
        <f t="shared" si="4"/>
        <v>0.01442612466</v>
      </c>
      <c r="J80" s="11">
        <f t="shared" ref="J80:L80" si="155">IF(AND(ISNUMBER(B80), ISNUMBER(B79), B79&lt;&gt;0), (B80 - B79)/B79, "")</f>
        <v>0.01314944825</v>
      </c>
      <c r="K80" s="11" t="str">
        <f t="shared" si="155"/>
        <v/>
      </c>
      <c r="L80" s="11">
        <f t="shared" si="155"/>
        <v>0.0006449270667</v>
      </c>
      <c r="M80" s="11">
        <f t="shared" ref="M80:N80" si="156">IF(AND(ISNUMBER(F80), ISNUMBER(F79), F79&lt;&gt;0), (F80 - F79)/F79, "")</f>
        <v>0.002848220538</v>
      </c>
      <c r="N80" s="11">
        <f t="shared" si="156"/>
        <v>0.007343449646</v>
      </c>
    </row>
    <row r="81">
      <c r="H81" s="5" t="str">
        <f t="shared" si="1"/>
        <v>08-19</v>
      </c>
      <c r="I81" s="11">
        <f t="shared" si="4"/>
        <v>0.01210586549</v>
      </c>
      <c r="J81" s="11">
        <f t="shared" ref="J81:L81" si="157">IF(AND(ISNUMBER(B81), ISNUMBER(B80), B80&lt;&gt;0), (B81 - B80)/B80, "")</f>
        <v>0.01320014804</v>
      </c>
      <c r="K81" s="11">
        <f t="shared" si="157"/>
        <v>0.000552199175</v>
      </c>
      <c r="L81" s="11">
        <f t="shared" si="157"/>
        <v>0.007069442612</v>
      </c>
      <c r="M81" s="11">
        <f t="shared" ref="M81:N81" si="158">IF(AND(ISNUMBER(F81), ISNUMBER(F80), F80&lt;&gt;0), (F81 - F80)/F80, "")</f>
        <v>0.02099284935</v>
      </c>
      <c r="N81" s="11">
        <f t="shared" si="158"/>
        <v>0.02442136283</v>
      </c>
    </row>
    <row r="82">
      <c r="H82" s="5" t="str">
        <f t="shared" si="1"/>
        <v>08-19</v>
      </c>
      <c r="I82" s="11">
        <f t="shared" si="4"/>
        <v>-0.007914727601</v>
      </c>
      <c r="J82" s="11">
        <f t="shared" ref="J82:L82" si="159">IF(AND(ISNUMBER(B82), ISNUMBER(B81), B81&lt;&gt;0), (B82 - B81)/B81, "")</f>
        <v>-0.005479163615</v>
      </c>
      <c r="K82" s="11">
        <f t="shared" si="159"/>
        <v>-0.003338223552</v>
      </c>
      <c r="L82" s="11">
        <f t="shared" si="159"/>
        <v>0.005546839397</v>
      </c>
      <c r="M82" s="11">
        <f t="shared" ref="M82:N82" si="160">IF(AND(ISNUMBER(F82), ISNUMBER(F81), F81&lt;&gt;0), (F82 - F81)/F81, "")</f>
        <v>-0.001075265357</v>
      </c>
      <c r="N82" s="11">
        <f t="shared" si="160"/>
        <v>0.002312774777</v>
      </c>
    </row>
    <row r="83">
      <c r="H83" s="5" t="str">
        <f t="shared" si="1"/>
        <v>08-19</v>
      </c>
      <c r="I83" s="11">
        <f t="shared" si="4"/>
        <v>0.008246798596</v>
      </c>
      <c r="J83" s="11">
        <f t="shared" ref="J83:L83" si="161">IF(AND(ISNUMBER(B83), ISNUMBER(B82), B82&lt;&gt;0), (B83 - B82)/B82, "")</f>
        <v>0.01301755925</v>
      </c>
      <c r="K83" s="11">
        <f t="shared" si="161"/>
        <v>-0.008922556475</v>
      </c>
      <c r="L83" s="11">
        <f t="shared" si="161"/>
        <v>-0.002836473599</v>
      </c>
      <c r="M83" s="11">
        <f t="shared" ref="M83:N83" si="162">IF(AND(ISNUMBER(F83), ISNUMBER(F82), F82&lt;&gt;0), (F83 - F82)/F82, "")</f>
        <v>0.0001146104601</v>
      </c>
      <c r="N83" s="11">
        <f t="shared" si="162"/>
        <v>-0.01171458725</v>
      </c>
    </row>
    <row r="84">
      <c r="H84" s="5" t="str">
        <f t="shared" si="1"/>
        <v>08-19</v>
      </c>
      <c r="I84" s="11">
        <f t="shared" si="4"/>
        <v>-0.0005060748602</v>
      </c>
      <c r="J84" s="11">
        <f t="shared" ref="J84:L84" si="163">IF(AND(ISNUMBER(B84), ISNUMBER(B83), B83&lt;&gt;0), (B84 - B83)/B83, "")</f>
        <v>-0.00472848271</v>
      </c>
      <c r="K84" s="11">
        <f t="shared" si="163"/>
        <v>-0.01624282953</v>
      </c>
      <c r="L84" s="11">
        <f t="shared" si="163"/>
        <v>0.0004578131743</v>
      </c>
      <c r="M84" s="11">
        <f t="shared" ref="M84:N84" si="164">IF(AND(ISNUMBER(F84), ISNUMBER(F83), F83&lt;&gt;0), (F84 - F83)/F83, "")</f>
        <v>0.001079689896</v>
      </c>
      <c r="N84" s="11">
        <f t="shared" si="164"/>
        <v>-0.005926756991</v>
      </c>
    </row>
    <row r="85">
      <c r="H85" s="5" t="str">
        <f t="shared" si="1"/>
        <v>08-19</v>
      </c>
      <c r="I85" s="11">
        <f t="shared" si="4"/>
        <v>-0.02594633675</v>
      </c>
      <c r="J85" s="11">
        <f t="shared" ref="J85:L85" si="165">IF(AND(ISNUMBER(B85), ISNUMBER(B84), B84&lt;&gt;0), (B85 - B84)/B84, "")</f>
        <v>-0.01153739776</v>
      </c>
      <c r="K85" s="11">
        <f t="shared" si="165"/>
        <v>0.008192639026</v>
      </c>
      <c r="L85" s="11">
        <f t="shared" si="165"/>
        <v>0.004018826419</v>
      </c>
      <c r="M85" s="11">
        <f t="shared" ref="M85:N85" si="166">IF(AND(ISNUMBER(F85), ISNUMBER(F84), F84&lt;&gt;0), (F85 - F84)/F84, "")</f>
        <v>0.004851840343</v>
      </c>
      <c r="N85" s="11">
        <f t="shared" si="166"/>
        <v>-0.02131888596</v>
      </c>
    </row>
    <row r="86">
      <c r="H86" s="5" t="str">
        <f t="shared" si="1"/>
        <v>08-19</v>
      </c>
      <c r="I86" s="11">
        <f t="shared" si="4"/>
        <v>0.01098298774</v>
      </c>
      <c r="J86" s="11">
        <f t="shared" ref="J86:L86" si="167">IF(AND(ISNUMBER(B86), ISNUMBER(B85), B85&lt;&gt;0), (B86 - B85)/B85, "")</f>
        <v>0.004007254386</v>
      </c>
      <c r="K86" s="11">
        <f t="shared" si="167"/>
        <v>0.02110006679</v>
      </c>
      <c r="L86" s="11">
        <f t="shared" si="167"/>
        <v>-0.02172145455</v>
      </c>
      <c r="M86" s="11">
        <f t="shared" ref="M86:N86" si="168">IF(AND(ISNUMBER(F86), ISNUMBER(F85), F85&lt;&gt;0), (F86 - F85)/F85, "")</f>
        <v>-0.01168617157</v>
      </c>
      <c r="N86" s="11">
        <f t="shared" si="168"/>
        <v>-0.009783991088</v>
      </c>
    </row>
    <row r="87">
      <c r="H87" s="5" t="str">
        <f t="shared" si="1"/>
        <v>08-19</v>
      </c>
      <c r="I87" s="11">
        <f t="shared" si="4"/>
        <v>-0.003203180636</v>
      </c>
      <c r="J87" s="11">
        <f t="shared" ref="J87:L87" si="169">IF(AND(ISNUMBER(B87), ISNUMBER(B86), B86&lt;&gt;0), (B87 - B86)/B86, "")</f>
        <v>0.006174236145</v>
      </c>
      <c r="K87" s="11">
        <f t="shared" si="169"/>
        <v>0.004295591067</v>
      </c>
      <c r="L87" s="11">
        <f t="shared" si="169"/>
        <v>0.009626407364</v>
      </c>
      <c r="M87" s="11">
        <f t="shared" ref="M87:N87" si="170">IF(AND(ISNUMBER(F87), ISNUMBER(F86), F86&lt;&gt;0), (F87 - F86)/F86, "")</f>
        <v>0.0134866171</v>
      </c>
      <c r="N87" s="11">
        <f t="shared" si="170"/>
        <v>0.02404923434</v>
      </c>
    </row>
    <row r="88">
      <c r="H88" s="5" t="str">
        <f t="shared" si="1"/>
        <v>08-19</v>
      </c>
      <c r="I88" s="11">
        <f t="shared" si="4"/>
        <v>0.006545480166</v>
      </c>
      <c r="J88" s="11">
        <f t="shared" ref="J88:L88" si="171">IF(AND(ISNUMBER(B88), ISNUMBER(B87), B87&lt;&gt;0), (B88 - B87)/B87, "")</f>
        <v>-0.002472289149</v>
      </c>
      <c r="K88" s="11">
        <f t="shared" si="171"/>
        <v>-0.005335266523</v>
      </c>
      <c r="L88" s="11">
        <f t="shared" si="171"/>
        <v>0.001140973425</v>
      </c>
      <c r="M88" s="11">
        <f t="shared" ref="M88:N88" si="172">IF(AND(ISNUMBER(F88), ISNUMBER(F87), F87&lt;&gt;0), (F88 - F87)/F87, "")</f>
        <v>-0.002904679504</v>
      </c>
      <c r="N88" s="11">
        <f t="shared" si="172"/>
        <v>0.01547421208</v>
      </c>
    </row>
    <row r="89">
      <c r="H89" s="5" t="str">
        <f t="shared" si="1"/>
        <v>08-19</v>
      </c>
      <c r="I89" s="11">
        <f t="shared" si="4"/>
        <v>0.01268729179</v>
      </c>
      <c r="J89" s="11">
        <f t="shared" ref="J89:L89" si="173">IF(AND(ISNUMBER(B89), ISNUMBER(B88), B88&lt;&gt;0), (B89 - B88)/B88, "")</f>
        <v>0.01178190936</v>
      </c>
      <c r="K89" s="11">
        <f t="shared" si="173"/>
        <v>-0.008853786236</v>
      </c>
      <c r="L89" s="11">
        <f t="shared" si="173"/>
        <v>-0.0009028690483</v>
      </c>
      <c r="M89" s="11">
        <f t="shared" ref="M89:N89" si="174">IF(AND(ISNUMBER(F89), ISNUMBER(F88), F88&lt;&gt;0), (F89 - F88)/F88, "")</f>
        <v>-0.0009814524636</v>
      </c>
      <c r="N89" s="11">
        <f t="shared" si="174"/>
        <v>0.01667264836</v>
      </c>
    </row>
    <row r="90">
      <c r="H90" s="5" t="str">
        <f t="shared" si="1"/>
        <v>08-19</v>
      </c>
      <c r="I90" s="11">
        <f t="shared" si="4"/>
        <v>0.0006427872591</v>
      </c>
      <c r="J90" s="11">
        <f t="shared" ref="J90:L90" si="175">IF(AND(ISNUMBER(B90), ISNUMBER(B89), B89&lt;&gt;0), (B90 - B89)/B89, "")</f>
        <v>0.008480565021</v>
      </c>
      <c r="K90" s="11">
        <f t="shared" si="175"/>
        <v>0.00684582964</v>
      </c>
      <c r="L90" s="11">
        <f t="shared" si="175"/>
        <v>0.01189777087</v>
      </c>
      <c r="M90" s="11">
        <f t="shared" ref="M90:N90" si="176">IF(AND(ISNUMBER(F90), ISNUMBER(F89), F89&lt;&gt;0), (F90 - F89)/F89, "")</f>
        <v>-0.001618838213</v>
      </c>
      <c r="N90" s="11">
        <f t="shared" si="176"/>
        <v>-0.02839006589</v>
      </c>
    </row>
    <row r="91">
      <c r="H91" s="5" t="str">
        <f t="shared" si="1"/>
        <v>09-19</v>
      </c>
      <c r="I91" s="11" t="str">
        <f t="shared" si="4"/>
        <v/>
      </c>
      <c r="J91" s="11">
        <f t="shared" ref="J91:L91" si="177">IF(AND(ISNUMBER(B91), ISNUMBER(B90), B90&lt;&gt;0), (B91 - B90)/B90, "")</f>
        <v>0.001214478567</v>
      </c>
      <c r="K91" s="11" t="str">
        <f t="shared" si="177"/>
        <v/>
      </c>
      <c r="L91" s="11">
        <f t="shared" si="177"/>
        <v>-0.004065793405</v>
      </c>
      <c r="M91" s="11">
        <f t="shared" ref="M91:N91" si="178">IF(AND(ISNUMBER(F91), ISNUMBER(F90), F90&lt;&gt;0), (F91 - F90)/F90, "")</f>
        <v>0.01311947964</v>
      </c>
      <c r="N91" s="11" t="str">
        <f t="shared" si="178"/>
        <v/>
      </c>
    </row>
    <row r="92">
      <c r="H92" s="5" t="str">
        <f t="shared" si="1"/>
        <v>09-19</v>
      </c>
      <c r="I92" s="11" t="str">
        <f t="shared" si="4"/>
        <v/>
      </c>
      <c r="J92" s="11">
        <f t="shared" ref="J92:L92" si="179">IF(AND(ISNUMBER(B92), ISNUMBER(B91), B91&lt;&gt;0), (B92 - B91)/B91, "")</f>
        <v>-0.003590489443</v>
      </c>
      <c r="K92" s="11" t="str">
        <f t="shared" si="179"/>
        <v/>
      </c>
      <c r="L92" s="11">
        <f t="shared" si="179"/>
        <v>0.0002410600124</v>
      </c>
      <c r="M92" s="11">
        <f t="shared" ref="M92:N92" si="180">IF(AND(ISNUMBER(F92), ISNUMBER(F91), F91&lt;&gt;0), (F92 - F91)/F91, "")</f>
        <v>0.002066937861</v>
      </c>
      <c r="N92" s="11" t="str">
        <f t="shared" si="180"/>
        <v/>
      </c>
    </row>
    <row r="93">
      <c r="H93" s="5" t="str">
        <f t="shared" si="1"/>
        <v>09-19</v>
      </c>
      <c r="I93" s="11">
        <f t="shared" si="4"/>
        <v>0.01084207921</v>
      </c>
      <c r="J93" s="11">
        <f t="shared" ref="J93:L93" si="181">IF(AND(ISNUMBER(B93), ISNUMBER(B92), B92&lt;&gt;0), (B93 - B92)/B92, "")</f>
        <v>0.009586183041</v>
      </c>
      <c r="K93" s="11">
        <f t="shared" si="181"/>
        <v>0.004329545403</v>
      </c>
      <c r="L93" s="11">
        <f t="shared" si="181"/>
        <v>0.001162680366</v>
      </c>
      <c r="M93" s="11">
        <f t="shared" ref="M93:N93" si="182">IF(AND(ISNUMBER(F93), ISNUMBER(F92), F92&lt;&gt;0), (F93 - F92)/F92, "")</f>
        <v>0.009303281632</v>
      </c>
      <c r="N93" s="11">
        <f t="shared" si="182"/>
        <v>0.04301074813</v>
      </c>
    </row>
    <row r="94">
      <c r="H94" s="5" t="str">
        <f t="shared" si="1"/>
        <v>09-19</v>
      </c>
      <c r="I94" s="11">
        <f t="shared" si="4"/>
        <v>0.01300981364</v>
      </c>
      <c r="J94" s="11">
        <f t="shared" ref="J94:L94" si="183">IF(AND(ISNUMBER(B94), ISNUMBER(B93), B93&lt;&gt;0), (B94 - B93)/B93, "")</f>
        <v>0.00846069818</v>
      </c>
      <c r="K94" s="11">
        <f t="shared" si="183"/>
        <v>0.0002996869316</v>
      </c>
      <c r="L94" s="11">
        <f t="shared" si="183"/>
        <v>0.02115336595</v>
      </c>
      <c r="M94" s="11">
        <f t="shared" ref="M94:N94" si="184">IF(AND(ISNUMBER(F94), ISNUMBER(F93), F93&lt;&gt;0), (F94 - F93)/F93, "")</f>
        <v>0.00961997023</v>
      </c>
      <c r="N94" s="11">
        <f t="shared" si="184"/>
        <v>0.0007110010082</v>
      </c>
    </row>
    <row r="95">
      <c r="H95" s="5" t="str">
        <f t="shared" si="1"/>
        <v>09-19</v>
      </c>
      <c r="I95" s="11">
        <f t="shared" si="4"/>
        <v>0.0009106051537</v>
      </c>
      <c r="J95" s="11">
        <f t="shared" ref="J95:L95" si="185">IF(AND(ISNUMBER(B95), ISNUMBER(B94), B94&lt;&gt;0), (B95 - B94)/B94, "")</f>
        <v>0.005355930746</v>
      </c>
      <c r="K95" s="11">
        <f t="shared" si="185"/>
        <v>0.009061643373</v>
      </c>
      <c r="L95" s="11">
        <f t="shared" si="185"/>
        <v>0.005388939849</v>
      </c>
      <c r="M95" s="11">
        <f t="shared" ref="M95:N95" si="186">IF(AND(ISNUMBER(F95), ISNUMBER(F94), F94&lt;&gt;0), (F95 - F94)/F94, "")</f>
        <v>0.004601685859</v>
      </c>
      <c r="N95" s="11">
        <f t="shared" si="186"/>
        <v>0.00390765939</v>
      </c>
    </row>
    <row r="96">
      <c r="H96" s="5" t="str">
        <f t="shared" si="1"/>
        <v>09-19</v>
      </c>
      <c r="I96" s="11">
        <f t="shared" si="4"/>
        <v>-0.00009401025966</v>
      </c>
      <c r="J96" s="11">
        <f t="shared" ref="J96:L96" si="187">IF(AND(ISNUMBER(B96), ISNUMBER(B95), B95&lt;&gt;0), (B96 - B95)/B95, "")</f>
        <v>0.002819053514</v>
      </c>
      <c r="K96" s="11">
        <f t="shared" si="187"/>
        <v>0.005193547383</v>
      </c>
      <c r="L96" s="11">
        <f t="shared" si="187"/>
        <v>0.005606227278</v>
      </c>
      <c r="M96" s="11">
        <f t="shared" ref="M96:N96" si="188">IF(AND(ISNUMBER(F96), ISNUMBER(F95), F95&lt;&gt;0), (F96 - F95)/F95, "")</f>
        <v>0.008381081397</v>
      </c>
      <c r="N96" s="11">
        <f t="shared" si="188"/>
        <v>0.02353145799</v>
      </c>
    </row>
    <row r="97">
      <c r="H97" s="5" t="str">
        <f t="shared" si="1"/>
        <v>09-19</v>
      </c>
      <c r="I97" s="11">
        <f t="shared" si="4"/>
        <v>0.0003223043548</v>
      </c>
      <c r="J97" s="11">
        <f t="shared" ref="J97:L97" si="189">IF(AND(ISNUMBER(B97), ISNUMBER(B96), B96&lt;&gt;0), (B97 - B96)/B96, "")</f>
        <v>0.003485195845</v>
      </c>
      <c r="K97" s="11" t="str">
        <f t="shared" si="189"/>
        <v/>
      </c>
      <c r="L97" s="11">
        <f t="shared" si="189"/>
        <v>0.00345615143</v>
      </c>
      <c r="M97" s="11">
        <f t="shared" ref="M97:N97" si="190">IF(AND(ISNUMBER(F97), ISNUMBER(F96), F96&lt;&gt;0), (F97 - F96)/F96, "")</f>
        <v>-0.001170361444</v>
      </c>
      <c r="N97" s="11">
        <f t="shared" si="190"/>
        <v>-0.007778685568</v>
      </c>
    </row>
    <row r="98">
      <c r="H98" s="5" t="str">
        <f t="shared" si="1"/>
        <v>09-19</v>
      </c>
      <c r="I98" s="11">
        <f t="shared" si="4"/>
        <v>0.007229681189</v>
      </c>
      <c r="J98" s="11">
        <f t="shared" ref="J98:L98" si="191">IF(AND(ISNUMBER(B98), ISNUMBER(B97), B97&lt;&gt;0), (B98 - B97)/B97, "")</f>
        <v>0.007365106181</v>
      </c>
      <c r="K98" s="11" t="str">
        <f t="shared" si="191"/>
        <v/>
      </c>
      <c r="L98" s="11">
        <f t="shared" si="191"/>
        <v>0.009613836884</v>
      </c>
      <c r="M98" s="11">
        <f t="shared" ref="M98:N98" si="192">IF(AND(ISNUMBER(F98), ISNUMBER(F97), F97&lt;&gt;0), (F98 - F97)/F97, "")</f>
        <v>-0.004100983973</v>
      </c>
      <c r="N98" s="11">
        <f t="shared" si="192"/>
        <v>-0.02874567042</v>
      </c>
    </row>
    <row r="99">
      <c r="H99" s="5" t="str">
        <f t="shared" si="1"/>
        <v>09-19</v>
      </c>
      <c r="I99" s="11">
        <f t="shared" si="4"/>
        <v>0.002879153101</v>
      </c>
      <c r="J99" s="11">
        <f t="shared" ref="J99:L99" si="193">IF(AND(ISNUMBER(B99), ISNUMBER(B98), B98&lt;&gt;0), (B99 - B98)/B98, "")</f>
        <v>0.004141062896</v>
      </c>
      <c r="K99" s="11">
        <f t="shared" si="193"/>
        <v>-0.004793569025</v>
      </c>
      <c r="L99" s="11">
        <f t="shared" si="193"/>
        <v>0.007493814689</v>
      </c>
      <c r="M99" s="11">
        <f t="shared" ref="M99:N99" si="194">IF(AND(ISNUMBER(F99), ISNUMBER(F98), F98&lt;&gt;0), (F99 - F98)/F98, "")</f>
        <v>0.007454751614</v>
      </c>
      <c r="N99" s="11">
        <f t="shared" si="194"/>
        <v>-0.01183856229</v>
      </c>
    </row>
    <row r="100">
      <c r="H100" s="5" t="str">
        <f t="shared" si="1"/>
        <v>09-19</v>
      </c>
      <c r="I100" s="11">
        <f t="shared" si="4"/>
        <v>-0.0007244143621</v>
      </c>
      <c r="J100" s="11">
        <f t="shared" ref="J100:L100" si="195">IF(AND(ISNUMBER(B100), ISNUMBER(B99), B99&lt;&gt;0), (B100 - B99)/B99, "")</f>
        <v>0.004696140161</v>
      </c>
      <c r="K100" s="11">
        <f t="shared" si="195"/>
        <v>0.00847694464</v>
      </c>
      <c r="L100" s="11">
        <f t="shared" si="195"/>
        <v>0.01050936547</v>
      </c>
      <c r="M100" s="11" t="str">
        <f t="shared" ref="M100:N100" si="196">IF(AND(ISNUMBER(F100), ISNUMBER(F99), F99&lt;&gt;0), (F100 - F99)/F99, "")</f>
        <v/>
      </c>
      <c r="N100" s="11">
        <f t="shared" si="196"/>
        <v>-0.004356537989</v>
      </c>
    </row>
    <row r="101">
      <c r="H101" s="5" t="str">
        <f t="shared" si="1"/>
        <v>09-19</v>
      </c>
      <c r="I101" s="11">
        <f t="shared" si="4"/>
        <v>-0.003135586664</v>
      </c>
      <c r="J101" s="11">
        <f t="shared" ref="J101:L101" si="197">IF(AND(ISNUMBER(B101), ISNUMBER(B100), B100&lt;&gt;0), (B101 - B100)/B100, "")</f>
        <v>-0.007075469297</v>
      </c>
      <c r="K101" s="11">
        <f t="shared" si="197"/>
        <v>-0.006536749887</v>
      </c>
      <c r="L101" s="11" t="str">
        <f t="shared" si="197"/>
        <v/>
      </c>
      <c r="M101" s="11" t="str">
        <f t="shared" ref="M101:N101" si="198">IF(AND(ISNUMBER(F101), ISNUMBER(F100), F100&lt;&gt;0), (F101 - F100)/F100, "")</f>
        <v/>
      </c>
      <c r="N101" s="11">
        <f t="shared" si="198"/>
        <v>0.1467639613</v>
      </c>
    </row>
    <row r="102">
      <c r="H102" s="5" t="str">
        <f t="shared" si="1"/>
        <v>09-19</v>
      </c>
      <c r="I102" s="11">
        <f t="shared" si="4"/>
        <v>0.00258175237</v>
      </c>
      <c r="J102" s="11">
        <f t="shared" ref="J102:L102" si="199">IF(AND(ISNUMBER(B102), ISNUMBER(B101), B101&lt;&gt;0), (B102 - B101)/B101, "")</f>
        <v>-0.0006218922642</v>
      </c>
      <c r="K102" s="11">
        <f t="shared" si="199"/>
        <v>-0.01689465994</v>
      </c>
      <c r="L102" s="11" t="str">
        <f t="shared" si="199"/>
        <v/>
      </c>
      <c r="M102" s="11">
        <f t="shared" ref="M102:N102" si="200">IF(AND(ISNUMBER(F102), ISNUMBER(F101), F101&lt;&gt;0), (F102 - F101)/F101, "")</f>
        <v>-0.01736529995</v>
      </c>
      <c r="N102" s="11">
        <f t="shared" si="200"/>
        <v>-0.0565977947</v>
      </c>
    </row>
    <row r="103">
      <c r="H103" s="5" t="str">
        <f t="shared" si="1"/>
        <v>09-19</v>
      </c>
      <c r="I103" s="11">
        <f t="shared" si="4"/>
        <v>0.0003426919898</v>
      </c>
      <c r="J103" s="11">
        <f t="shared" ref="J103:L103" si="201">IF(AND(ISNUMBER(B103), ISNUMBER(B102), B102&lt;&gt;0), (B103 - B102)/B102, "")</f>
        <v>0.001374791991</v>
      </c>
      <c r="K103" s="11">
        <f t="shared" si="201"/>
        <v>0.002130859163</v>
      </c>
      <c r="L103" s="11">
        <f t="shared" si="201"/>
        <v>-0.001845769909</v>
      </c>
      <c r="M103" s="11">
        <f t="shared" ref="M103:N103" si="202">IF(AND(ISNUMBER(F103), ISNUMBER(F102), F102&lt;&gt;0), (F103 - F102)/F102, "")</f>
        <v>0.002531729623</v>
      </c>
      <c r="N103" s="11">
        <f t="shared" si="202"/>
        <v>-0.02072800032</v>
      </c>
    </row>
    <row r="104">
      <c r="H104" s="5" t="str">
        <f t="shared" si="1"/>
        <v>09-19</v>
      </c>
      <c r="I104" s="11">
        <f t="shared" si="4"/>
        <v>0.00001997472142</v>
      </c>
      <c r="J104" s="11">
        <f t="shared" ref="J104:L104" si="203">IF(AND(ISNUMBER(B104), ISNUMBER(B103), B103&lt;&gt;0), (B104 - B103)/B103, "")</f>
        <v>0.005494928616</v>
      </c>
      <c r="K104" s="11">
        <f t="shared" si="203"/>
        <v>-0.01253158999</v>
      </c>
      <c r="L104" s="11">
        <f t="shared" si="203"/>
        <v>0.00381309519</v>
      </c>
      <c r="M104" s="11">
        <f t="shared" ref="M104:N104" si="204">IF(AND(ISNUMBER(F104), ISNUMBER(F103), F103&lt;&gt;0), (F104 - F103)/F103, "")</f>
        <v>0.004561844814</v>
      </c>
      <c r="N104" s="11">
        <f t="shared" si="204"/>
        <v>0.0003441827147</v>
      </c>
    </row>
    <row r="105">
      <c r="H105" s="5" t="str">
        <f t="shared" si="1"/>
        <v>09-19</v>
      </c>
      <c r="I105" s="11">
        <f t="shared" si="4"/>
        <v>-0.004895576516</v>
      </c>
      <c r="J105" s="11">
        <f t="shared" ref="J105:L105" si="205">IF(AND(ISNUMBER(B105), ISNUMBER(B104), B104&lt;&gt;0), (B105 - B104)/B104, "")</f>
        <v>0.0008275660957</v>
      </c>
      <c r="K105" s="11">
        <f t="shared" si="205"/>
        <v>0.05319112931</v>
      </c>
      <c r="L105" s="11">
        <f t="shared" si="205"/>
        <v>0.001571398979</v>
      </c>
      <c r="M105" s="11">
        <f t="shared" ref="M105:N105" si="206">IF(AND(ISNUMBER(F105), ISNUMBER(F104), F104&lt;&gt;0), (F105 - F104)/F104, "")</f>
        <v>0.002390547666</v>
      </c>
      <c r="N105" s="11">
        <f t="shared" si="206"/>
        <v>-0.0006881285875</v>
      </c>
    </row>
    <row r="106">
      <c r="H106" s="5" t="str">
        <f t="shared" si="1"/>
        <v>09-19</v>
      </c>
      <c r="I106" s="11">
        <f t="shared" si="4"/>
        <v>-0.00009693591924</v>
      </c>
      <c r="J106" s="11">
        <f t="shared" ref="J106:L106" si="207">IF(AND(ISNUMBER(B106), ISNUMBER(B105), B105&lt;&gt;0), (B106 - B105)/B105, "")</f>
        <v>-0.01008017237</v>
      </c>
      <c r="K106" s="11">
        <f t="shared" si="207"/>
        <v>0.02891557666</v>
      </c>
      <c r="L106" s="11" t="str">
        <f t="shared" si="207"/>
        <v/>
      </c>
      <c r="M106" s="11">
        <f t="shared" ref="M106:N106" si="208">IF(AND(ISNUMBER(F106), ISNUMBER(F105), F105&lt;&gt;0), (F106 - F105)/F105, "")</f>
        <v>-0.009768954589</v>
      </c>
      <c r="N106" s="11">
        <f t="shared" si="208"/>
        <v>0.009468053634</v>
      </c>
    </row>
    <row r="107">
      <c r="H107" s="5" t="str">
        <f t="shared" si="1"/>
        <v>09-19</v>
      </c>
      <c r="I107" s="11">
        <f t="shared" si="4"/>
        <v>-0.008416371322</v>
      </c>
      <c r="J107" s="11">
        <f t="shared" ref="J107:L107" si="209">IF(AND(ISNUMBER(B107), ISNUMBER(B106), B106&lt;&gt;0), (B107 - B106)/B106, "")</f>
        <v>-0.002850327878</v>
      </c>
      <c r="K107" s="11">
        <f t="shared" si="209"/>
        <v>-0.001034464906</v>
      </c>
      <c r="L107" s="11" t="str">
        <f t="shared" si="209"/>
        <v/>
      </c>
      <c r="M107" s="11">
        <f t="shared" ref="M107:N107" si="210">IF(AND(ISNUMBER(F107), ISNUMBER(F106), F106&lt;&gt;0), (F107 - F106)/F106, "")</f>
        <v>0.002774533956</v>
      </c>
      <c r="N107" s="11">
        <f t="shared" si="210"/>
        <v>-0.02302180232</v>
      </c>
    </row>
    <row r="108">
      <c r="H108" s="5" t="str">
        <f t="shared" si="1"/>
        <v>09-19</v>
      </c>
      <c r="I108" s="11">
        <f t="shared" si="4"/>
        <v>0.006158571742</v>
      </c>
      <c r="J108" s="11">
        <f t="shared" ref="J108:L108" si="211">IF(AND(ISNUMBER(B108), ISNUMBER(B107), B107&lt;&gt;0), (B108 - B107)/B107, "")</f>
        <v>-0.005929130693</v>
      </c>
      <c r="K108" s="11">
        <f t="shared" si="211"/>
        <v>-0.01277161229</v>
      </c>
      <c r="L108" s="11">
        <f t="shared" si="211"/>
        <v>-0.003560795665</v>
      </c>
      <c r="M108" s="11">
        <f t="shared" ref="M108:N108" si="212">IF(AND(ISNUMBER(F108), ISNUMBER(F107), F107&lt;&gt;0), (F108 - F107)/F107, "")</f>
        <v>-0.01001901136</v>
      </c>
      <c r="N108" s="11">
        <f t="shared" si="212"/>
        <v>-0.01396402905</v>
      </c>
    </row>
    <row r="109">
      <c r="H109" s="5" t="str">
        <f t="shared" si="1"/>
        <v>09-19</v>
      </c>
      <c r="I109" s="11">
        <f t="shared" si="4"/>
        <v>-0.002428916407</v>
      </c>
      <c r="J109" s="11">
        <f t="shared" ref="J109:L109" si="213">IF(AND(ISNUMBER(B109), ISNUMBER(B108), B108&lt;&gt;0), (B109 - B108)/B108, "")</f>
        <v>0.004443318061</v>
      </c>
      <c r="K109" s="11">
        <f t="shared" si="213"/>
        <v>0.01145084857</v>
      </c>
      <c r="L109" s="11">
        <f t="shared" si="213"/>
        <v>0.001275642684</v>
      </c>
      <c r="M109" s="11">
        <f t="shared" ref="M109:N109" si="214">IF(AND(ISNUMBER(F109), ISNUMBER(F108), F108&lt;&gt;0), (F109 - F108)/F108, "")</f>
        <v>-0.008912356022</v>
      </c>
      <c r="N109" s="11">
        <f t="shared" si="214"/>
        <v>-0.001416212227</v>
      </c>
    </row>
    <row r="110">
      <c r="H110" s="5" t="str">
        <f t="shared" si="1"/>
        <v>09-19</v>
      </c>
      <c r="I110" s="11">
        <f t="shared" si="4"/>
        <v>-0.00531635249</v>
      </c>
      <c r="J110" s="11">
        <f t="shared" ref="J110:L110" si="215">IF(AND(ISNUMBER(B110), ISNUMBER(B109), B109&lt;&gt;0), (B110 - B109)/B109, "")</f>
        <v>0.00751923258</v>
      </c>
      <c r="K110" s="11">
        <f t="shared" si="215"/>
        <v>-0.005081564893</v>
      </c>
      <c r="L110" s="11">
        <f t="shared" si="215"/>
        <v>-0.007680424467</v>
      </c>
      <c r="M110" s="11">
        <f t="shared" ref="M110:N110" si="216">IF(AND(ISNUMBER(F110), ISNUMBER(F109), F109&lt;&gt;0), (F110 - F109)/F109, "")</f>
        <v>0.001051464411</v>
      </c>
      <c r="N110" s="11">
        <f t="shared" si="216"/>
        <v>-0.008863676677</v>
      </c>
    </row>
    <row r="111">
      <c r="H111" s="5" t="str">
        <f t="shared" si="1"/>
        <v>09-19</v>
      </c>
      <c r="I111" s="11">
        <f t="shared" si="4"/>
        <v>0.005047606675</v>
      </c>
      <c r="J111" s="11">
        <f t="shared" ref="J111:L111" si="217">IF(AND(ISNUMBER(B111), ISNUMBER(B110), B110&lt;&gt;0), (B111 - B110)/B110, "")</f>
        <v>0.003807436818</v>
      </c>
      <c r="K111" s="11">
        <f t="shared" si="217"/>
        <v>-0.003296462425</v>
      </c>
      <c r="L111" s="11">
        <f t="shared" si="217"/>
        <v>-0.00562462211</v>
      </c>
      <c r="M111" s="11">
        <f t="shared" ref="M111:N111" si="218">IF(AND(ISNUMBER(F111), ISNUMBER(F110), F110&lt;&gt;0), (F111 - F110)/F110, "")</f>
        <v>-0.009201370039</v>
      </c>
      <c r="N111" s="11">
        <f t="shared" si="218"/>
        <v>-0.0329100368</v>
      </c>
    </row>
    <row r="112">
      <c r="H112" s="5" t="str">
        <f t="shared" si="1"/>
        <v>10-19</v>
      </c>
      <c r="I112" s="11">
        <f t="shared" si="4"/>
        <v>-0.01225837337</v>
      </c>
      <c r="J112" s="11">
        <f t="shared" ref="J112:L112" si="219">IF(AND(ISNUMBER(B112), ISNUMBER(B111), B111&lt;&gt;0), (B112 - B111)/B111, "")</f>
        <v>-0.01321603972</v>
      </c>
      <c r="K112" s="11">
        <f t="shared" si="219"/>
        <v>-0.009983032105</v>
      </c>
      <c r="L112" s="11">
        <f t="shared" si="219"/>
        <v>0.005947846259</v>
      </c>
      <c r="M112" s="11" t="str">
        <f t="shared" ref="M112:N112" si="220">IF(AND(ISNUMBER(F112), ISNUMBER(F111), F111&lt;&gt;0), (F112 - F111)/F111, "")</f>
        <v/>
      </c>
      <c r="N112" s="11">
        <f t="shared" si="220"/>
        <v>-0.008322559006</v>
      </c>
    </row>
    <row r="113">
      <c r="H113" s="5" t="str">
        <f t="shared" si="1"/>
        <v>10-19</v>
      </c>
      <c r="I113" s="11">
        <f t="shared" si="4"/>
        <v>-0.01790320299</v>
      </c>
      <c r="J113" s="11">
        <f t="shared" ref="J113:L113" si="221">IF(AND(ISNUMBER(B113), ISNUMBER(B112), B112&lt;&gt;0), (B113 - B112)/B112, "")</f>
        <v>-0.02760802098</v>
      </c>
      <c r="K113" s="11" t="str">
        <f t="shared" si="221"/>
        <v/>
      </c>
      <c r="L113" s="11">
        <f t="shared" si="221"/>
        <v>-0.004872272739</v>
      </c>
      <c r="M113" s="11" t="str">
        <f t="shared" ref="M113:N113" si="222">IF(AND(ISNUMBER(F113), ISNUMBER(F112), F112&lt;&gt;0), (F113 - F112)/F112, "")</f>
        <v/>
      </c>
      <c r="N113" s="11">
        <f t="shared" si="222"/>
        <v>-0.01827675423</v>
      </c>
    </row>
    <row r="114">
      <c r="H114" s="5" t="str">
        <f t="shared" si="1"/>
        <v>10-19</v>
      </c>
      <c r="I114" s="11">
        <f t="shared" si="4"/>
        <v>0.007971912597</v>
      </c>
      <c r="J114" s="11" t="str">
        <f t="shared" ref="J114:L114" si="223">IF(AND(ISNUMBER(B114), ISNUMBER(B113), B113&lt;&gt;0), (B114 - B113)/B113, "")</f>
        <v/>
      </c>
      <c r="K114" s="11" t="str">
        <f t="shared" si="223"/>
        <v/>
      </c>
      <c r="L114" s="11">
        <f t="shared" si="223"/>
        <v>-0.0200595517</v>
      </c>
      <c r="M114" s="11" t="str">
        <f t="shared" ref="M114:N114" si="224">IF(AND(ISNUMBER(F114), ISNUMBER(F113), F113&lt;&gt;0), (F114 - F113)/F113, "")</f>
        <v/>
      </c>
      <c r="N114" s="11">
        <f t="shared" si="224"/>
        <v>-0.003609396446</v>
      </c>
    </row>
    <row r="115">
      <c r="H115" s="5" t="str">
        <f t="shared" si="1"/>
        <v>10-19</v>
      </c>
      <c r="I115" s="11">
        <f t="shared" si="4"/>
        <v>0.01421689759</v>
      </c>
      <c r="J115" s="11" t="str">
        <f t="shared" ref="J115:L115" si="225">IF(AND(ISNUMBER(B115), ISNUMBER(B114), B114&lt;&gt;0), (B115 - B114)/B114, "")</f>
        <v/>
      </c>
      <c r="K115" s="11">
        <f t="shared" si="225"/>
        <v>-0.0123077603</v>
      </c>
      <c r="L115" s="11">
        <f t="shared" si="225"/>
        <v>0.003207750803</v>
      </c>
      <c r="M115" s="11" t="str">
        <f t="shared" ref="M115:N115" si="226">IF(AND(ISNUMBER(F115), ISNUMBER(F114), F114&lt;&gt;0), (F115 - F114)/F114, "")</f>
        <v/>
      </c>
      <c r="N115" s="11">
        <f t="shared" si="226"/>
        <v>0.006863691232</v>
      </c>
    </row>
    <row r="116">
      <c r="H116" s="5" t="str">
        <f t="shared" si="1"/>
        <v>10-19</v>
      </c>
      <c r="I116" s="11">
        <f t="shared" si="4"/>
        <v>-0.004478294674</v>
      </c>
      <c r="J116" s="11">
        <f t="shared" ref="J116:L116" si="227">IF(AND(ISNUMBER(B116), ISNUMBER(B115), B115&lt;&gt;0), (B116 - B115)/B115, "")</f>
        <v>0.007044157047</v>
      </c>
      <c r="K116" s="11">
        <f t="shared" si="227"/>
        <v>-0.004326683763</v>
      </c>
      <c r="L116" s="11">
        <f t="shared" si="227"/>
        <v>-0.00163236308</v>
      </c>
      <c r="M116" s="11" t="str">
        <f t="shared" ref="M116:N116" si="228">IF(AND(ISNUMBER(F116), ISNUMBER(F115), F115&lt;&gt;0), (F116 - F115)/F115, "")</f>
        <v/>
      </c>
      <c r="N116" s="11">
        <f t="shared" si="228"/>
        <v>-0.001136174432</v>
      </c>
    </row>
    <row r="117">
      <c r="H117" s="5" t="str">
        <f t="shared" si="1"/>
        <v>10-19</v>
      </c>
      <c r="I117" s="11">
        <f t="shared" si="4"/>
        <v>-0.0155608192</v>
      </c>
      <c r="J117" s="11">
        <f t="shared" ref="J117:L117" si="229">IF(AND(ISNUMBER(B117), ISNUMBER(B116), B116&lt;&gt;0), (B117 - B116)/B116, "")</f>
        <v>-0.01051706813</v>
      </c>
      <c r="K117" s="11" t="str">
        <f t="shared" si="229"/>
        <v/>
      </c>
      <c r="L117" s="11">
        <f t="shared" si="229"/>
        <v>0.009942774792</v>
      </c>
      <c r="M117" s="11" t="str">
        <f t="shared" ref="M117:N117" si="230">IF(AND(ISNUMBER(F117), ISNUMBER(F116), F116&lt;&gt;0), (F117 - F116)/F116, "")</f>
        <v/>
      </c>
      <c r="N117" s="11">
        <f t="shared" si="230"/>
        <v>-0.002274861268</v>
      </c>
    </row>
    <row r="118">
      <c r="H118" s="5" t="str">
        <f t="shared" si="1"/>
        <v>10-19</v>
      </c>
      <c r="I118" s="11">
        <f t="shared" si="4"/>
        <v>0.00910449255</v>
      </c>
      <c r="J118" s="11">
        <f t="shared" ref="J118:L118" si="231">IF(AND(ISNUMBER(B118), ISNUMBER(B117), B117&lt;&gt;0), (B118 - B117)/B117, "")</f>
        <v>0.01036403471</v>
      </c>
      <c r="K118" s="11" t="str">
        <f t="shared" si="231"/>
        <v/>
      </c>
      <c r="L118" s="11">
        <f t="shared" si="231"/>
        <v>-0.00608670469</v>
      </c>
      <c r="M118" s="11">
        <f t="shared" ref="M118:N118" si="232">IF(AND(ISNUMBER(F118), ISNUMBER(F117), F117&lt;&gt;0), (F118 - F117)/F117, "")</f>
        <v>0.003874984571</v>
      </c>
      <c r="N118" s="11">
        <f t="shared" si="232"/>
        <v>-0.0007600401808</v>
      </c>
    </row>
    <row r="119">
      <c r="H119" s="5" t="str">
        <f t="shared" si="1"/>
        <v>10-19</v>
      </c>
      <c r="I119" s="11">
        <f t="shared" si="4"/>
        <v>0.006415695381</v>
      </c>
      <c r="J119" s="11">
        <f t="shared" ref="J119:L119" si="233">IF(AND(ISNUMBER(B119), ISNUMBER(B118), B118&lt;&gt;0), (B119 - B118)/B118, "")</f>
        <v>0.005782944227</v>
      </c>
      <c r="K119" s="11">
        <f t="shared" si="233"/>
        <v>-0.006960833829</v>
      </c>
      <c r="L119" s="11">
        <f t="shared" si="233"/>
        <v>0.004455532832</v>
      </c>
      <c r="M119" s="11">
        <f t="shared" ref="M119:N119" si="234">IF(AND(ISNUMBER(F119), ISNUMBER(F118), F118&lt;&gt;0), (F119 - F118)/F118, "")</f>
        <v>0.007812289366</v>
      </c>
      <c r="N119" s="11">
        <f t="shared" si="234"/>
        <v>0.01825440353</v>
      </c>
    </row>
    <row r="120">
      <c r="H120" s="5" t="str">
        <f t="shared" si="1"/>
        <v>10-19</v>
      </c>
      <c r="I120" s="11">
        <f t="shared" si="4"/>
        <v>0.01093897751</v>
      </c>
      <c r="J120" s="11">
        <f t="shared" ref="J120:L120" si="235">IF(AND(ISNUMBER(B120), ISNUMBER(B119), B119&lt;&gt;0), (B120 - B119)/B119, "")</f>
        <v>0.02856334077</v>
      </c>
      <c r="K120" s="11">
        <f t="shared" si="235"/>
        <v>0.006275284833</v>
      </c>
      <c r="L120" s="11">
        <f t="shared" si="235"/>
        <v>0.01145549813</v>
      </c>
      <c r="M120" s="11">
        <f t="shared" ref="M120:N120" si="236">IF(AND(ISNUMBER(F120), ISNUMBER(F119), F119&lt;&gt;0), (F120 - F119)/F119, "")</f>
        <v>0.008803427581</v>
      </c>
      <c r="N120" s="11">
        <f t="shared" si="236"/>
        <v>0.02147528557</v>
      </c>
    </row>
    <row r="121">
      <c r="H121" s="5" t="str">
        <f t="shared" si="1"/>
        <v>10-19</v>
      </c>
      <c r="I121" s="11">
        <f t="shared" si="4"/>
        <v>-0.001387118733</v>
      </c>
      <c r="J121" s="11">
        <f t="shared" ref="J121:L121" si="237">IF(AND(ISNUMBER(B121), ISNUMBER(B120), B120&lt;&gt;0), (B121 - B120)/B120, "")</f>
        <v>-0.002005396533</v>
      </c>
      <c r="K121" s="11">
        <f t="shared" si="237"/>
        <v>0.003193315073</v>
      </c>
      <c r="L121" s="11" t="str">
        <f t="shared" si="237"/>
        <v/>
      </c>
      <c r="M121" s="11">
        <f t="shared" ref="M121:N121" si="238">IF(AND(ISNUMBER(F121), ISNUMBER(F120), F120&lt;&gt;0), (F121 - F120)/F120, "")</f>
        <v>0.0115076948</v>
      </c>
      <c r="N121" s="11">
        <f t="shared" si="238"/>
        <v>-0.02029251545</v>
      </c>
    </row>
    <row r="122">
      <c r="H122" s="5" t="str">
        <f t="shared" si="1"/>
        <v>10-19</v>
      </c>
      <c r="I122" s="11">
        <f t="shared" si="4"/>
        <v>0.009955676641</v>
      </c>
      <c r="J122" s="11">
        <f t="shared" ref="J122:L122" si="239">IF(AND(ISNUMBER(B122), ISNUMBER(B121), B121&lt;&gt;0), (B122 - B121)/B121, "")</f>
        <v>0.01147077127</v>
      </c>
      <c r="K122" s="11">
        <f t="shared" si="239"/>
        <v>0.007684353973</v>
      </c>
      <c r="L122" s="11" t="str">
        <f t="shared" si="239"/>
        <v/>
      </c>
      <c r="M122" s="11">
        <f t="shared" ref="M122:N122" si="240">IF(AND(ISNUMBER(F122), ISNUMBER(F121), F121&lt;&gt;0), (F122 - F121)/F121, "")</f>
        <v>-0.005595248029</v>
      </c>
      <c r="N122" s="11">
        <f t="shared" si="240"/>
        <v>-0.01455493146</v>
      </c>
    </row>
    <row r="123">
      <c r="H123" s="5" t="str">
        <f t="shared" si="1"/>
        <v>10-19</v>
      </c>
      <c r="I123" s="11">
        <f t="shared" si="4"/>
        <v>-0.001999542799</v>
      </c>
      <c r="J123" s="11">
        <f t="shared" ref="J123:L123" si="241">IF(AND(ISNUMBER(B123), ISNUMBER(B122), B122&lt;&gt;0), (B123 - B122)/B122, "")</f>
        <v>0.003192476864</v>
      </c>
      <c r="K123" s="11">
        <f t="shared" si="241"/>
        <v>0.003123841334</v>
      </c>
      <c r="L123" s="11">
        <f t="shared" si="241"/>
        <v>0.01196498674</v>
      </c>
      <c r="M123" s="11">
        <f t="shared" ref="M123:N123" si="242">IF(AND(ISNUMBER(F123), ISNUMBER(F122), F122&lt;&gt;0), (F123 - F122)/F122, "")</f>
        <v>-0.004125670814</v>
      </c>
      <c r="N123" s="11">
        <f t="shared" si="242"/>
        <v>0.01041467947</v>
      </c>
    </row>
    <row r="124">
      <c r="H124" s="5" t="str">
        <f t="shared" si="1"/>
        <v>10-19</v>
      </c>
      <c r="I124" s="11">
        <f t="shared" si="4"/>
        <v>0.002762831574</v>
      </c>
      <c r="J124" s="11">
        <f t="shared" ref="J124:L124" si="243">IF(AND(ISNUMBER(B124), ISNUMBER(B123), B123&lt;&gt;0), (B124 - B123)/B123, "")</f>
        <v>-0.001196529141</v>
      </c>
      <c r="K124" s="11">
        <f t="shared" si="243"/>
        <v>0.01067250605</v>
      </c>
      <c r="L124" s="11">
        <f t="shared" si="243"/>
        <v>-0.0009371522236</v>
      </c>
      <c r="M124" s="11">
        <f t="shared" ref="M124:N124" si="244">IF(AND(ISNUMBER(F124), ISNUMBER(F123), F123&lt;&gt;0), (F124 - F123)/F123, "")</f>
        <v>-0.0004632484635</v>
      </c>
      <c r="N124" s="11">
        <f t="shared" si="244"/>
        <v>0.01068215308</v>
      </c>
    </row>
    <row r="125">
      <c r="H125" s="5" t="str">
        <f t="shared" si="1"/>
        <v>10-19</v>
      </c>
      <c r="I125" s="11">
        <f t="shared" si="4"/>
        <v>-0.00391934495</v>
      </c>
      <c r="J125" s="11">
        <f t="shared" ref="J125:L125" si="245">IF(AND(ISNUMBER(B125), ISNUMBER(B124), B124&lt;&gt;0), (B125 - B124)/B124, "")</f>
        <v>-0.001687133146</v>
      </c>
      <c r="K125" s="11">
        <f t="shared" si="245"/>
        <v>0.006516288783</v>
      </c>
      <c r="L125" s="11">
        <f t="shared" si="245"/>
        <v>0.001818126144</v>
      </c>
      <c r="M125" s="11">
        <f t="shared" ref="M125:N125" si="246">IF(AND(ISNUMBER(F125), ISNUMBER(F124), F124&lt;&gt;0), (F125 - F124)/F124, "")</f>
        <v>-0.0131628622</v>
      </c>
      <c r="N125" s="11">
        <f t="shared" si="246"/>
        <v>-0.002781411553</v>
      </c>
    </row>
    <row r="126">
      <c r="H126" s="5" t="str">
        <f t="shared" si="1"/>
        <v>10-19</v>
      </c>
      <c r="I126" s="11">
        <f t="shared" si="4"/>
        <v>0.006871616056</v>
      </c>
      <c r="J126" s="11">
        <f t="shared" ref="J126:L126" si="247">IF(AND(ISNUMBER(B126), ISNUMBER(B125), B125&lt;&gt;0), (B126 - B125)/B125, "")</f>
        <v>0.009052079779</v>
      </c>
      <c r="K126" s="11" t="str">
        <f t="shared" si="247"/>
        <v/>
      </c>
      <c r="L126" s="11">
        <f t="shared" si="247"/>
        <v>0.002499511126</v>
      </c>
      <c r="M126" s="11">
        <f t="shared" ref="M126:N126" si="248">IF(AND(ISNUMBER(F126), ISNUMBER(F125), F125&lt;&gt;0), (F126 - F125)/F125, "")</f>
        <v>0.0005037965051</v>
      </c>
      <c r="N126" s="11">
        <f t="shared" si="248"/>
        <v>-0.008739260258</v>
      </c>
    </row>
    <row r="127">
      <c r="H127" s="5" t="str">
        <f t="shared" si="1"/>
        <v>10-19</v>
      </c>
      <c r="I127" s="11">
        <f t="shared" si="4"/>
        <v>-0.003568666378</v>
      </c>
      <c r="J127" s="11">
        <f t="shared" ref="J127:L127" si="249">IF(AND(ISNUMBER(B127), ISNUMBER(B126), B126&lt;&gt;0), (B127 - B126)/B126, "")</f>
        <v>0.0005279643779</v>
      </c>
      <c r="K127" s="11" t="str">
        <f t="shared" si="249"/>
        <v/>
      </c>
      <c r="L127" s="11" t="str">
        <f t="shared" si="249"/>
        <v/>
      </c>
      <c r="M127" s="11">
        <f t="shared" ref="M127:N127" si="250">IF(AND(ISNUMBER(F127), ISNUMBER(F126), F126&lt;&gt;0), (F127 - F126)/F126, "")</f>
        <v>0.005020977214</v>
      </c>
      <c r="N127" s="11">
        <f t="shared" si="250"/>
        <v>0.01594444667</v>
      </c>
    </row>
    <row r="128">
      <c r="H128" s="5" t="str">
        <f t="shared" si="1"/>
        <v>10-19</v>
      </c>
      <c r="I128" s="11">
        <f t="shared" si="4"/>
        <v>0.002847148797</v>
      </c>
      <c r="J128" s="11">
        <f t="shared" ref="J128:L128" si="251">IF(AND(ISNUMBER(B128), ISNUMBER(B127), B127&lt;&gt;0), (B128 - B127)/B127, "")</f>
        <v>0.003410510058</v>
      </c>
      <c r="K128" s="11">
        <f t="shared" si="251"/>
        <v>0.001359123648</v>
      </c>
      <c r="L128" s="11" t="str">
        <f t="shared" si="251"/>
        <v/>
      </c>
      <c r="M128" s="11">
        <f t="shared" ref="M128:N128" si="252">IF(AND(ISNUMBER(F128), ISNUMBER(F127), F127&lt;&gt;0), (F128 - F127)/F127, "")</f>
        <v>-0.004318931935</v>
      </c>
      <c r="N128" s="11">
        <f t="shared" si="252"/>
        <v>0.03341952323</v>
      </c>
    </row>
    <row r="129">
      <c r="H129" s="5" t="str">
        <f t="shared" si="1"/>
        <v>10-19</v>
      </c>
      <c r="I129" s="11">
        <f t="shared" si="4"/>
        <v>0.001920446359</v>
      </c>
      <c r="J129" s="11">
        <f t="shared" ref="J129:L129" si="253">IF(AND(ISNUMBER(B129), ISNUMBER(B128), B128&lt;&gt;0), (B129 - B128)/B128, "")</f>
        <v>0.005774971086</v>
      </c>
      <c r="K129" s="11">
        <f t="shared" si="253"/>
        <v>-0.001852793472</v>
      </c>
      <c r="L129" s="11">
        <f t="shared" si="253"/>
        <v>0.005534437222</v>
      </c>
      <c r="M129" s="11">
        <f t="shared" ref="M129:N129" si="254">IF(AND(ISNUMBER(F129), ISNUMBER(F128), F128&lt;&gt;0), (F129 - F128)/F128, "")</f>
        <v>-0.0002380305018</v>
      </c>
      <c r="N129" s="11">
        <f t="shared" si="254"/>
        <v>0.004645315631</v>
      </c>
    </row>
    <row r="130">
      <c r="H130" s="5" t="str">
        <f t="shared" si="1"/>
        <v>10-19</v>
      </c>
      <c r="I130" s="11">
        <f t="shared" si="4"/>
        <v>0.004072700506</v>
      </c>
      <c r="J130" s="11">
        <f t="shared" ref="J130:L130" si="255">IF(AND(ISNUMBER(B130), ISNUMBER(B129), B129&lt;&gt;0), (B130 - B129)/B129, "")</f>
        <v>0.001740986858</v>
      </c>
      <c r="K130" s="11">
        <f t="shared" si="255"/>
        <v>0.0001123047756</v>
      </c>
      <c r="L130" s="11">
        <f t="shared" si="255"/>
        <v>0.002163061121</v>
      </c>
      <c r="M130" s="11">
        <f t="shared" ref="M130:N130" si="256">IF(AND(ISNUMBER(F130), ISNUMBER(F129), F129&lt;&gt;0), (F130 - F129)/F129, "")</f>
        <v>0.004763818852</v>
      </c>
      <c r="N130" s="11">
        <f t="shared" si="256"/>
        <v>0.007647168925</v>
      </c>
    </row>
    <row r="131">
      <c r="H131" s="5" t="str">
        <f t="shared" si="1"/>
        <v>10-19</v>
      </c>
      <c r="I131" s="11">
        <f t="shared" si="4"/>
        <v>0.005581337868</v>
      </c>
      <c r="J131" s="11">
        <f t="shared" ref="J131:L131" si="257">IF(AND(ISNUMBER(B131), ISNUMBER(B130), B130&lt;&gt;0), (B131 - B130)/B130, "")</f>
        <v>0.003660487771</v>
      </c>
      <c r="K131" s="11" t="str">
        <f t="shared" si="257"/>
        <v/>
      </c>
      <c r="L131" s="11">
        <f t="shared" si="257"/>
        <v>0.00295875197</v>
      </c>
      <c r="M131" s="11">
        <f t="shared" ref="M131:N131" si="258">IF(AND(ISNUMBER(F131), ISNUMBER(F130), F130&lt;&gt;0), (F131 - F130)/F130, "")</f>
        <v>0.008501087257</v>
      </c>
      <c r="N131" s="11">
        <f t="shared" si="258"/>
        <v>-0.01500173802</v>
      </c>
    </row>
    <row r="132">
      <c r="H132" s="5" t="str">
        <f t="shared" si="1"/>
        <v>10-19</v>
      </c>
      <c r="I132" s="11">
        <f t="shared" si="4"/>
        <v>-0.0008324053148</v>
      </c>
      <c r="J132" s="11">
        <f t="shared" ref="J132:L132" si="259">IF(AND(ISNUMBER(B132), ISNUMBER(B131), B131&lt;&gt;0), (B132 - B131)/B131, "")</f>
        <v>-0.0001614812692</v>
      </c>
      <c r="K132" s="11" t="str">
        <f t="shared" si="259"/>
        <v/>
      </c>
      <c r="L132" s="11">
        <f t="shared" si="259"/>
        <v>0.00467311272</v>
      </c>
      <c r="M132" s="11">
        <f t="shared" ref="M132:N132" si="260">IF(AND(ISNUMBER(F132), ISNUMBER(F131), F131&lt;&gt;0), (F132 - F131)/F131, "")</f>
        <v>-0.00868110158</v>
      </c>
      <c r="N132" s="11">
        <f t="shared" si="260"/>
        <v>-0.004837850764</v>
      </c>
    </row>
    <row r="133">
      <c r="H133" s="5" t="str">
        <f t="shared" si="1"/>
        <v>10-19</v>
      </c>
      <c r="I133" s="11">
        <f t="shared" si="4"/>
        <v>0.003253370159</v>
      </c>
      <c r="J133" s="11">
        <f t="shared" ref="J133:L133" si="261">IF(AND(ISNUMBER(B133), ISNUMBER(B132), B132&lt;&gt;0), (B133 - B132)/B132, "")</f>
        <v>-0.002271291442</v>
      </c>
      <c r="K133" s="11">
        <f t="shared" si="261"/>
        <v>0.00485710787</v>
      </c>
      <c r="L133" s="11">
        <f t="shared" si="261"/>
        <v>-0.00570257563</v>
      </c>
      <c r="M133" s="11">
        <f t="shared" ref="M133:N133" si="262">IF(AND(ISNUMBER(F133), ISNUMBER(F132), F132&lt;&gt;0), (F133 - F132)/F132, "")</f>
        <v>-0.00503011449</v>
      </c>
      <c r="N133" s="11">
        <f t="shared" si="262"/>
        <v>-0.008642411493</v>
      </c>
    </row>
    <row r="134">
      <c r="H134" s="5" t="str">
        <f t="shared" si="1"/>
        <v>10-19</v>
      </c>
      <c r="I134" s="11">
        <f t="shared" si="4"/>
        <v>-0.003022860563</v>
      </c>
      <c r="J134" s="11">
        <f t="shared" ref="J134:L134" si="263">IF(AND(ISNUMBER(B134), ISNUMBER(B133), B133&lt;&gt;0), (B134 - B133)/B133, "")</f>
        <v>-0.003364806677</v>
      </c>
      <c r="K134" s="11">
        <f t="shared" si="263"/>
        <v>0.002815797489</v>
      </c>
      <c r="L134" s="11">
        <f t="shared" si="263"/>
        <v>0.003673750566</v>
      </c>
      <c r="M134" s="11">
        <f t="shared" ref="M134:N134" si="264">IF(AND(ISNUMBER(F134), ISNUMBER(F133), F133&lt;&gt;0), (F134 - F133)/F133, "")</f>
        <v>-0.00349060651</v>
      </c>
      <c r="N134" s="11">
        <f t="shared" si="264"/>
        <v>-0.01598258348</v>
      </c>
    </row>
    <row r="135">
      <c r="H135" s="5" t="str">
        <f t="shared" si="1"/>
        <v>11-19</v>
      </c>
      <c r="I135" s="11">
        <f t="shared" si="4"/>
        <v>0.009662312168</v>
      </c>
      <c r="J135" s="11">
        <f t="shared" ref="J135:L135" si="265">IF(AND(ISNUMBER(B135), ISNUMBER(B134), B134&lt;&gt;0), (B135 - B134)/B134, "")</f>
        <v>0.007325818276</v>
      </c>
      <c r="K135" s="11">
        <f t="shared" si="265"/>
        <v>0.00110709065</v>
      </c>
      <c r="L135" s="11">
        <f t="shared" si="265"/>
        <v>-0.003326619327</v>
      </c>
      <c r="M135" s="11">
        <f t="shared" ref="M135:N135" si="266">IF(AND(ISNUMBER(F135), ISNUMBER(F134), F134&lt;&gt;0), (F135 - F134)/F134, "")</f>
        <v>0.009948547314</v>
      </c>
      <c r="N135" s="11">
        <f t="shared" si="266"/>
        <v>0.03728313855</v>
      </c>
    </row>
    <row r="136">
      <c r="H136" s="5" t="str">
        <f t="shared" si="1"/>
        <v>11-19</v>
      </c>
      <c r="I136" s="11">
        <f t="shared" si="4"/>
        <v>0.00370408905</v>
      </c>
      <c r="J136" s="11">
        <f t="shared" ref="J136:L136" si="267">IF(AND(ISNUMBER(B136), ISNUMBER(B135), B135&lt;&gt;0), (B136 - B135)/B135, "")</f>
        <v>0.01351977435</v>
      </c>
      <c r="K136" s="11">
        <f t="shared" si="267"/>
        <v>0.004263888868</v>
      </c>
      <c r="L136" s="11" t="str">
        <f t="shared" si="267"/>
        <v/>
      </c>
      <c r="M136" s="11">
        <f t="shared" ref="M136:N136" si="268">IF(AND(ISNUMBER(F136), ISNUMBER(F135), F135&lt;&gt;0), (F136 - F135)/F135, "")</f>
        <v>0.00584478377</v>
      </c>
      <c r="N136" s="11">
        <f t="shared" si="268"/>
        <v>0.006049824697</v>
      </c>
    </row>
    <row r="137">
      <c r="H137" s="5" t="str">
        <f t="shared" si="1"/>
        <v>11-19</v>
      </c>
      <c r="I137" s="11">
        <f t="shared" si="4"/>
        <v>-0.001185699214</v>
      </c>
      <c r="J137" s="11">
        <f t="shared" ref="J137:L137" si="269">IF(AND(ISNUMBER(B137), ISNUMBER(B136), B136&lt;&gt;0), (B137 - B136)/B136, "")</f>
        <v>0.0009302273024</v>
      </c>
      <c r="K137" s="11">
        <f t="shared" si="269"/>
        <v>-0.002018173044</v>
      </c>
      <c r="L137" s="11" t="str">
        <f t="shared" si="269"/>
        <v/>
      </c>
      <c r="M137" s="11">
        <f t="shared" ref="M137:N137" si="270">IF(AND(ISNUMBER(F137), ISNUMBER(F136), F136&lt;&gt;0), (F137 - F136)/F136, "")</f>
        <v>0.005400814122</v>
      </c>
      <c r="N137" s="11">
        <f t="shared" si="270"/>
        <v>0.01220372507</v>
      </c>
    </row>
    <row r="138">
      <c r="H138" s="5" t="str">
        <f t="shared" si="1"/>
        <v>11-19</v>
      </c>
      <c r="I138" s="11">
        <f t="shared" si="4"/>
        <v>0.000702497228</v>
      </c>
      <c r="J138" s="11">
        <f t="shared" ref="J138:L138" si="271">IF(AND(ISNUMBER(B138), ISNUMBER(B137), B137&lt;&gt;0), (B138 - B137)/B137, "")</f>
        <v>0.002387317826</v>
      </c>
      <c r="K138" s="11">
        <f t="shared" si="271"/>
        <v>0.004099084397</v>
      </c>
      <c r="L138" s="11">
        <f t="shared" si="271"/>
        <v>0.002229059861</v>
      </c>
      <c r="M138" s="11">
        <f t="shared" ref="M138:N138" si="272">IF(AND(ISNUMBER(F138), ISNUMBER(F137), F137&lt;&gt;0), (F138 - F137)/F137, "")</f>
        <v>-0.004332174746</v>
      </c>
      <c r="N138" s="11">
        <f t="shared" si="272"/>
        <v>-0.01537656955</v>
      </c>
    </row>
    <row r="139">
      <c r="H139" s="5" t="str">
        <f t="shared" si="1"/>
        <v>11-19</v>
      </c>
      <c r="I139" s="11">
        <f t="shared" si="4"/>
        <v>0.002730095185</v>
      </c>
      <c r="J139" s="11">
        <f t="shared" ref="J139:L139" si="273">IF(AND(ISNUMBER(B139), ISNUMBER(B138), B138&lt;&gt;0), (B139 - B138)/B138, "")</f>
        <v>0.008313446882</v>
      </c>
      <c r="K139" s="11">
        <f t="shared" si="273"/>
        <v>0.003844209305</v>
      </c>
      <c r="L139" s="11">
        <f t="shared" si="273"/>
        <v>0.001137152606</v>
      </c>
      <c r="M139" s="11">
        <f t="shared" ref="M139:N139" si="274">IF(AND(ISNUMBER(F139), ISNUMBER(F138), F138&lt;&gt;0), (F139 - F138)/F138, "")</f>
        <v>0.00003688419984</v>
      </c>
      <c r="N139" s="11">
        <f t="shared" si="274"/>
        <v>0.01419703768</v>
      </c>
    </row>
    <row r="140">
      <c r="H140" s="5" t="str">
        <f t="shared" si="1"/>
        <v>11-19</v>
      </c>
      <c r="I140" s="11">
        <f t="shared" si="4"/>
        <v>0.00256067609</v>
      </c>
      <c r="J140" s="11">
        <f t="shared" ref="J140:L140" si="275">IF(AND(ISNUMBER(B140), ISNUMBER(B139), B139&lt;&gt;0), (B140 - B139)/B139, "")</f>
        <v>-0.004582608383</v>
      </c>
      <c r="K140" s="11">
        <f t="shared" si="275"/>
        <v>-0.008649599007</v>
      </c>
      <c r="L140" s="11">
        <f t="shared" si="275"/>
        <v>0.002638147582</v>
      </c>
      <c r="M140" s="11">
        <f t="shared" ref="M140:N140" si="276">IF(AND(ISNUMBER(F140), ISNUMBER(F139), F139&lt;&gt;0), (F140 - F139)/F139, "")</f>
        <v>-0.004877960422</v>
      </c>
      <c r="N140" s="11">
        <f t="shared" si="276"/>
        <v>0.001574805778</v>
      </c>
    </row>
    <row r="141">
      <c r="H141" s="5" t="str">
        <f t="shared" si="1"/>
        <v>11-19</v>
      </c>
      <c r="I141" s="11">
        <f t="shared" si="4"/>
        <v>-0.001962467251</v>
      </c>
      <c r="J141" s="11">
        <f t="shared" ref="J141:L141" si="277">IF(AND(ISNUMBER(B141), ISNUMBER(B140), B140&lt;&gt;0), (B141 - B140)/B140, "")</f>
        <v>-0.002282142131</v>
      </c>
      <c r="K141" s="11">
        <f t="shared" si="277"/>
        <v>0.0004450569159</v>
      </c>
      <c r="L141" s="11">
        <f t="shared" si="277"/>
        <v>-0.002566246268</v>
      </c>
      <c r="M141" s="11">
        <f t="shared" ref="M141:N141" si="278">IF(AND(ISNUMBER(F141), ISNUMBER(F140), F140&lt;&gt;0), (F141 - F140)/F140, "")</f>
        <v>-0.0182883503</v>
      </c>
      <c r="N141" s="11">
        <f t="shared" si="278"/>
        <v>-0.006638732652</v>
      </c>
    </row>
    <row r="142">
      <c r="H142" s="5" t="str">
        <f t="shared" si="1"/>
        <v>11-19</v>
      </c>
      <c r="I142" s="11">
        <f t="shared" si="4"/>
        <v>0.001564646085</v>
      </c>
      <c r="J142" s="11">
        <f t="shared" ref="J142:L142" si="279">IF(AND(ISNUMBER(B142), ISNUMBER(B141), B141&lt;&gt;0), (B142 - B141)/B141, "")</f>
        <v>0.006450769882</v>
      </c>
      <c r="K142" s="11" t="str">
        <f t="shared" si="279"/>
        <v/>
      </c>
      <c r="L142" s="11">
        <f t="shared" si="279"/>
        <v>0.008064941433</v>
      </c>
      <c r="M142" s="11">
        <f t="shared" ref="M142:N142" si="280">IF(AND(ISNUMBER(F142), ISNUMBER(F141), F141&lt;&gt;0), (F142 - F141)/F141, "")</f>
        <v>0.001666717425</v>
      </c>
      <c r="N142" s="11">
        <f t="shared" si="280"/>
        <v>-0.001055247496</v>
      </c>
    </row>
    <row r="143">
      <c r="H143" s="5" t="str">
        <f t="shared" si="1"/>
        <v>11-19</v>
      </c>
      <c r="I143" s="11">
        <f t="shared" si="4"/>
        <v>0.0007115345908</v>
      </c>
      <c r="J143" s="11">
        <f t="shared" ref="J143:L143" si="281">IF(AND(ISNUMBER(B143), ISNUMBER(B142), B142&lt;&gt;0), (B143 - B142)/B142, "")</f>
        <v>-0.00402299197</v>
      </c>
      <c r="K143" s="11" t="str">
        <f t="shared" si="281"/>
        <v/>
      </c>
      <c r="L143" s="11">
        <f t="shared" si="281"/>
        <v>-0.008509376781</v>
      </c>
      <c r="M143" s="11">
        <f t="shared" ref="M143:N143" si="282">IF(AND(ISNUMBER(F143), ISNUMBER(F142), F142&lt;&gt;0), (F143 - F142)/F142, "")</f>
        <v>-0.003286679075</v>
      </c>
      <c r="N143" s="11">
        <f t="shared" si="282"/>
        <v>0.00563379752</v>
      </c>
    </row>
    <row r="144">
      <c r="H144" s="5" t="str">
        <f t="shared" si="1"/>
        <v>11-19</v>
      </c>
      <c r="I144" s="11">
        <f t="shared" si="4"/>
        <v>0.0008370427394</v>
      </c>
      <c r="J144" s="11">
        <f t="shared" ref="J144:L144" si="283">IF(AND(ISNUMBER(B144), ISNUMBER(B143), B143&lt;&gt;0), (B144 - B143)/B143, "")</f>
        <v>-0.003767163936</v>
      </c>
      <c r="K144" s="11">
        <f t="shared" si="283"/>
        <v>0.002672990768</v>
      </c>
      <c r="L144" s="11">
        <f t="shared" si="283"/>
        <v>-0.007646627788</v>
      </c>
      <c r="M144" s="11">
        <f t="shared" ref="M144:N144" si="284">IF(AND(ISNUMBER(F144), ISNUMBER(F143), F143&lt;&gt;0), (F144 - F143)/F143, "")</f>
        <v>0.001593715827</v>
      </c>
      <c r="N144" s="11">
        <f t="shared" si="284"/>
        <v>-0.006127424381</v>
      </c>
    </row>
    <row r="145">
      <c r="H145" s="5" t="str">
        <f t="shared" si="1"/>
        <v>11-19</v>
      </c>
      <c r="I145" s="11">
        <f t="shared" si="4"/>
        <v>0.007695488007</v>
      </c>
      <c r="J145" s="11">
        <f t="shared" ref="J145:L145" si="285">IF(AND(ISNUMBER(B145), ISNUMBER(B144), B144&lt;&gt;0), (B145 - B144)/B144, "")</f>
        <v>0.004667561117</v>
      </c>
      <c r="K145" s="11">
        <f t="shared" si="285"/>
        <v>0.001966845521</v>
      </c>
      <c r="L145" s="11">
        <f t="shared" si="285"/>
        <v>0.006990436068</v>
      </c>
      <c r="M145" s="11">
        <f t="shared" ref="M145:N145" si="286">IF(AND(ISNUMBER(F145), ISNUMBER(F144), F144&lt;&gt;0), (F145 - F144)/F144, "")</f>
        <v>-0.006367991886</v>
      </c>
      <c r="N145" s="11">
        <f t="shared" si="286"/>
        <v>0.0167342039</v>
      </c>
    </row>
    <row r="146">
      <c r="H146" s="5" t="str">
        <f t="shared" si="1"/>
        <v>11-19</v>
      </c>
      <c r="I146" s="11">
        <f t="shared" si="4"/>
        <v>0.0005031528618</v>
      </c>
      <c r="J146" s="11">
        <f t="shared" ref="J146:L146" si="287">IF(AND(ISNUMBER(B146), ISNUMBER(B145), B145&lt;&gt;0), (B146 - B145)/B145, "")</f>
        <v>-0.002623538005</v>
      </c>
      <c r="K146" s="11">
        <f t="shared" si="287"/>
        <v>-0.0009205364347</v>
      </c>
      <c r="L146" s="11">
        <f t="shared" si="287"/>
        <v>0.004867952361</v>
      </c>
      <c r="M146" s="11">
        <f t="shared" ref="M146:N146" si="288">IF(AND(ISNUMBER(F146), ISNUMBER(F145), F145&lt;&gt;0), (F146 - F145)/F145, "")</f>
        <v>0.006177019215</v>
      </c>
      <c r="N146" s="11">
        <f t="shared" si="288"/>
        <v>-0.01160779573</v>
      </c>
    </row>
    <row r="147">
      <c r="H147" s="5" t="str">
        <f t="shared" si="1"/>
        <v>11-19</v>
      </c>
      <c r="I147" s="11">
        <f t="shared" si="4"/>
        <v>-0.0005925944462</v>
      </c>
      <c r="J147" s="11">
        <f t="shared" ref="J147:L147" si="289">IF(AND(ISNUMBER(B147), ISNUMBER(B146), B146&lt;&gt;0), (B147 - B146)/B146, "")</f>
        <v>0.001068398662</v>
      </c>
      <c r="K147" s="11">
        <f t="shared" si="289"/>
        <v>0.004678329705</v>
      </c>
      <c r="L147" s="11">
        <f t="shared" si="289"/>
        <v>-0.005300023412</v>
      </c>
      <c r="M147" s="11">
        <f t="shared" ref="M147:N147" si="290">IF(AND(ISNUMBER(F147), ISNUMBER(F146), F146&lt;&gt;0), (F147 - F146)/F146, "")</f>
        <v>0.008521256524</v>
      </c>
      <c r="N147" s="11">
        <f t="shared" si="290"/>
        <v>-0.03225241327</v>
      </c>
    </row>
    <row r="148">
      <c r="H148" s="5" t="str">
        <f t="shared" si="1"/>
        <v>11-19</v>
      </c>
      <c r="I148" s="11">
        <f t="shared" si="4"/>
        <v>-0.003756184246</v>
      </c>
      <c r="J148" s="11">
        <f t="shared" ref="J148:L148" si="291">IF(AND(ISNUMBER(B148), ISNUMBER(B147), B147&lt;&gt;0), (B148 - B147)/B147, "")</f>
        <v>-0.004763625789</v>
      </c>
      <c r="K148" s="11">
        <f t="shared" si="291"/>
        <v>0.004941332311</v>
      </c>
      <c r="L148" s="11">
        <f t="shared" si="291"/>
        <v>-0.006185645502</v>
      </c>
      <c r="M148" s="11">
        <f t="shared" ref="M148:N148" si="292">IF(AND(ISNUMBER(F148), ISNUMBER(F147), F147&lt;&gt;0), (F148 - F147)/F147, "")</f>
        <v>-0.007818684277</v>
      </c>
      <c r="N148" s="11">
        <f t="shared" si="292"/>
        <v>0.03441408363</v>
      </c>
    </row>
    <row r="149">
      <c r="H149" s="5" t="str">
        <f t="shared" si="1"/>
        <v>11-19</v>
      </c>
      <c r="I149" s="11">
        <f t="shared" si="4"/>
        <v>-0.001582752211</v>
      </c>
      <c r="J149" s="11">
        <f t="shared" ref="J149:L149" si="293">IF(AND(ISNUMBER(B149), ISNUMBER(B148), B148&lt;&gt;0), (B149 - B148)/B148, "")</f>
        <v>-0.001553369524</v>
      </c>
      <c r="K149" s="11">
        <f t="shared" si="293"/>
        <v>-0.002558460197</v>
      </c>
      <c r="L149" s="11">
        <f t="shared" si="293"/>
        <v>-0.00475149147</v>
      </c>
      <c r="M149" s="11">
        <f t="shared" ref="M149:N149" si="294">IF(AND(ISNUMBER(F149), ISNUMBER(F148), F148&lt;&gt;0), (F149 - F148)/F148, "")</f>
        <v>-0.002545526915</v>
      </c>
      <c r="N149" s="11">
        <f t="shared" si="294"/>
        <v>0.02573982148</v>
      </c>
    </row>
    <row r="150">
      <c r="H150" s="5" t="str">
        <f t="shared" si="1"/>
        <v>11-19</v>
      </c>
      <c r="I150" s="11">
        <f t="shared" si="4"/>
        <v>0.002174935691</v>
      </c>
      <c r="J150" s="11">
        <f t="shared" ref="J150:L150" si="295">IF(AND(ISNUMBER(B150), ISNUMBER(B149), B149&lt;&gt;0), (B150 - B149)/B149, "")</f>
        <v>0.001992714639</v>
      </c>
      <c r="K150" s="11">
        <f t="shared" si="295"/>
        <v>-0.00451188114</v>
      </c>
      <c r="L150" s="11">
        <f t="shared" si="295"/>
        <v>0.003225059053</v>
      </c>
      <c r="M150" s="11">
        <f t="shared" ref="M150:N150" si="296">IF(AND(ISNUMBER(F150), ISNUMBER(F149), F149&lt;&gt;0), (F150 - F149)/F149, "")</f>
        <v>-0.006319603737</v>
      </c>
      <c r="N150" s="11">
        <f t="shared" si="296"/>
        <v>-0.0138272678</v>
      </c>
    </row>
    <row r="151">
      <c r="H151" s="5" t="str">
        <f t="shared" si="1"/>
        <v>11-19</v>
      </c>
      <c r="I151" s="11">
        <f t="shared" si="4"/>
        <v>0.007507291353</v>
      </c>
      <c r="J151" s="11">
        <f t="shared" ref="J151:L151" si="297">IF(AND(ISNUMBER(B151), ISNUMBER(B150), B150&lt;&gt;0), (B151 - B150)/B150, "")</f>
        <v>0.006272490575</v>
      </c>
      <c r="K151" s="11">
        <f t="shared" si="297"/>
        <v>0.01337453872</v>
      </c>
      <c r="L151" s="11">
        <f t="shared" si="297"/>
        <v>0.007784823043</v>
      </c>
      <c r="M151" s="11">
        <f t="shared" ref="M151:N151" si="298">IF(AND(ISNUMBER(F151), ISNUMBER(F150), F150&lt;&gt;0), (F151 - F150)/F150, "")</f>
        <v>0.007236666862</v>
      </c>
      <c r="N151" s="11">
        <f t="shared" si="298"/>
        <v>0.00415436839</v>
      </c>
    </row>
    <row r="152">
      <c r="H152" s="5" t="str">
        <f t="shared" si="1"/>
        <v>11-19</v>
      </c>
      <c r="I152" s="11">
        <f t="shared" si="4"/>
        <v>0.002195570387</v>
      </c>
      <c r="J152" s="11">
        <f t="shared" ref="J152:L152" si="299">IF(AND(ISNUMBER(B152), ISNUMBER(B151), B151&lt;&gt;0), (B152 - B151)/B151, "")</f>
        <v>-0.0007572046314</v>
      </c>
      <c r="K152" s="11">
        <f t="shared" si="299"/>
        <v>-0.00298580016</v>
      </c>
      <c r="L152" s="11">
        <f t="shared" si="299"/>
        <v>0.003456421262</v>
      </c>
      <c r="M152" s="11">
        <f t="shared" ref="M152:N152" si="300">IF(AND(ISNUMBER(F152), ISNUMBER(F151), F151&lt;&gt;0), (F152 - F151)/F151, "")</f>
        <v>0.0003062920416</v>
      </c>
      <c r="N152" s="11">
        <f t="shared" si="300"/>
        <v>0.006895389372</v>
      </c>
    </row>
    <row r="153">
      <c r="H153" s="5" t="str">
        <f t="shared" si="1"/>
        <v>11-19</v>
      </c>
      <c r="I153" s="11">
        <f t="shared" si="4"/>
        <v>0.004174424363</v>
      </c>
      <c r="J153" s="11">
        <f t="shared" ref="J153:L153" si="301">IF(AND(ISNUMBER(B153), ISNUMBER(B152), B152&lt;&gt;0), (B153 - B152)/B152, "")</f>
        <v>0.00382659291</v>
      </c>
      <c r="K153" s="11">
        <f t="shared" si="301"/>
        <v>0.005233557821</v>
      </c>
      <c r="L153" s="11">
        <f t="shared" si="301"/>
        <v>0.00275738397</v>
      </c>
      <c r="M153" s="11">
        <f t="shared" ref="M153:N153" si="302">IF(AND(ISNUMBER(F153), ISNUMBER(F152), F152&lt;&gt;0), (F153 - F152)/F152, "")</f>
        <v>-0.001331282158</v>
      </c>
      <c r="N153" s="11">
        <f t="shared" si="302"/>
        <v>-0.005136093783</v>
      </c>
    </row>
    <row r="154">
      <c r="H154" s="5" t="str">
        <f t="shared" si="1"/>
        <v>11-19</v>
      </c>
      <c r="I154" s="11" t="str">
        <f t="shared" si="4"/>
        <v/>
      </c>
      <c r="J154" s="11">
        <f t="shared" ref="J154:L154" si="303">IF(AND(ISNUMBER(B154), ISNUMBER(B153), B153&lt;&gt;0), (B154 - B153)/B153, "")</f>
        <v>-0.003122602154</v>
      </c>
      <c r="K154" s="11">
        <f t="shared" si="303"/>
        <v>0.004169196369</v>
      </c>
      <c r="L154" s="11">
        <f t="shared" si="303"/>
        <v>-0.001221485953</v>
      </c>
      <c r="M154" s="11">
        <f t="shared" ref="M154:N154" si="304">IF(AND(ISNUMBER(F154), ISNUMBER(F153), F153&lt;&gt;0), (F154 - F153)/F153, "")</f>
        <v>-0.004648964224</v>
      </c>
      <c r="N154" s="11" t="str">
        <f t="shared" si="304"/>
        <v/>
      </c>
    </row>
    <row r="155">
      <c r="H155" s="5" t="str">
        <f t="shared" si="1"/>
        <v>11-19</v>
      </c>
      <c r="I155" s="11" t="str">
        <f t="shared" si="4"/>
        <v/>
      </c>
      <c r="J155" s="11">
        <f t="shared" ref="J155:L155" si="305">IF(AND(ISNUMBER(B155), ISNUMBER(B154), B154&lt;&gt;0), (B155 - B154)/B154, "")</f>
        <v>-0.0006945860625</v>
      </c>
      <c r="K155" s="11">
        <f t="shared" si="305"/>
        <v>-0.007826467691</v>
      </c>
      <c r="L155" s="11">
        <f t="shared" si="305"/>
        <v>-0.004922456172</v>
      </c>
      <c r="M155" s="11">
        <f t="shared" ref="M155:N155" si="306">IF(AND(ISNUMBER(F155), ISNUMBER(F154), F154&lt;&gt;0), (F155 - F154)/F154, "")</f>
        <v>-0.006129763286</v>
      </c>
      <c r="N155" s="11" t="str">
        <f t="shared" si="306"/>
        <v/>
      </c>
    </row>
    <row r="156">
      <c r="H156" s="5" t="str">
        <f t="shared" si="1"/>
        <v>12-19</v>
      </c>
      <c r="I156" s="11">
        <f t="shared" si="4"/>
        <v>-0.008631020716</v>
      </c>
      <c r="J156" s="11">
        <f t="shared" ref="J156:L156" si="307">IF(AND(ISNUMBER(B156), ISNUMBER(B155), B155&lt;&gt;0), (B156 - B155)/B155, "")</f>
        <v>-0.02052677528</v>
      </c>
      <c r="K156" s="11">
        <f t="shared" si="307"/>
        <v>-0.0006510929784</v>
      </c>
      <c r="L156" s="11">
        <f t="shared" si="307"/>
        <v>0.0101137955</v>
      </c>
      <c r="M156" s="11">
        <f t="shared" ref="M156:N156" si="308">IF(AND(ISNUMBER(F156), ISNUMBER(F155), F155&lt;&gt;0), (F156 - F155)/F155, "")</f>
        <v>0.001333601958</v>
      </c>
      <c r="N156" s="11">
        <f t="shared" si="308"/>
        <v>0.01431939354</v>
      </c>
    </row>
    <row r="157">
      <c r="H157" s="5" t="str">
        <f t="shared" si="1"/>
        <v>12-19</v>
      </c>
      <c r="I157" s="11">
        <f t="shared" si="4"/>
        <v>-0.006638095116</v>
      </c>
      <c r="J157" s="11">
        <f t="shared" ref="J157:L157" si="309">IF(AND(ISNUMBER(B157), ISNUMBER(B156), B156&lt;&gt;0), (B157 - B156)/B156, "")</f>
        <v>0.001898261442</v>
      </c>
      <c r="K157" s="11">
        <f t="shared" si="309"/>
        <v>-0.004481997238</v>
      </c>
      <c r="L157" s="11">
        <f t="shared" si="309"/>
        <v>-0.006361777901</v>
      </c>
      <c r="M157" s="11">
        <f t="shared" ref="M157:N157" si="310">IF(AND(ISNUMBER(F157), ISNUMBER(F156), F156&lt;&gt;0), (F157 - F156)/F156, "")</f>
        <v>0.003091265555</v>
      </c>
      <c r="N157" s="11">
        <f t="shared" si="310"/>
        <v>0.002501776125</v>
      </c>
    </row>
    <row r="158">
      <c r="H158" s="5" t="str">
        <f t="shared" si="1"/>
        <v>12-19</v>
      </c>
      <c r="I158" s="11">
        <f t="shared" si="4"/>
        <v>0.006323567471</v>
      </c>
      <c r="J158" s="11">
        <f t="shared" ref="J158:L158" si="311">IF(AND(ISNUMBER(B158), ISNUMBER(B157), B157&lt;&gt;0), (B158 - B157)/B157, "")</f>
        <v>0.01164653903</v>
      </c>
      <c r="K158" s="11">
        <f t="shared" si="311"/>
        <v>0.004085307832</v>
      </c>
      <c r="L158" s="11">
        <f t="shared" si="311"/>
        <v>-0.01046116595</v>
      </c>
      <c r="M158" s="11">
        <f t="shared" ref="M158:N158" si="312">IF(AND(ISNUMBER(F158), ISNUMBER(F157), F157&lt;&gt;0), (F158 - F157)/F157, "")</f>
        <v>-0.002282381005</v>
      </c>
      <c r="N158" s="11">
        <f t="shared" si="312"/>
        <v>0.0415330106</v>
      </c>
    </row>
    <row r="159">
      <c r="H159" s="5" t="str">
        <f t="shared" si="1"/>
        <v>12-19</v>
      </c>
      <c r="I159" s="11">
        <f t="shared" si="4"/>
        <v>0.001500251179</v>
      </c>
      <c r="J159" s="11">
        <f t="shared" ref="J159:L159" si="313">IF(AND(ISNUMBER(B159), ISNUMBER(B158), B158&lt;&gt;0), (B159 - B158)/B158, "")</f>
        <v>-0.00652715261</v>
      </c>
      <c r="K159" s="11">
        <f t="shared" si="313"/>
        <v>-0.002059237104</v>
      </c>
      <c r="L159" s="11">
        <f t="shared" si="313"/>
        <v>0.007125901565</v>
      </c>
      <c r="M159" s="11">
        <f t="shared" ref="M159:N159" si="314">IF(AND(ISNUMBER(F159), ISNUMBER(F158), F158&lt;&gt;0), (F159 - F158)/F158, "")</f>
        <v>0.007419099018</v>
      </c>
      <c r="N159" s="11">
        <f t="shared" si="314"/>
        <v>0</v>
      </c>
    </row>
    <row r="160">
      <c r="H160" s="5" t="str">
        <f t="shared" si="1"/>
        <v>12-19</v>
      </c>
      <c r="I160" s="11">
        <f t="shared" si="4"/>
        <v>0.009135724328</v>
      </c>
      <c r="J160" s="11">
        <f t="shared" ref="J160:L160" si="315">IF(AND(ISNUMBER(B160), ISNUMBER(B159), B159&lt;&gt;0), (B160 - B159)/B159, "")</f>
        <v>0.008562388938</v>
      </c>
      <c r="K160" s="11">
        <f t="shared" si="315"/>
        <v>-0.00806266953</v>
      </c>
      <c r="L160" s="11">
        <f t="shared" si="315"/>
        <v>0.002330915771</v>
      </c>
      <c r="M160" s="11">
        <f t="shared" ref="M160:N160" si="316">IF(AND(ISNUMBER(F160), ISNUMBER(F159), F159&lt;&gt;0), (F160 - F159)/F159, "")</f>
        <v>0.004326627358</v>
      </c>
      <c r="N160" s="11">
        <f t="shared" si="316"/>
        <v>0.01317816967</v>
      </c>
    </row>
    <row r="161">
      <c r="H161" s="5" t="str">
        <f t="shared" si="1"/>
        <v>12-19</v>
      </c>
      <c r="I161" s="11">
        <f t="shared" si="4"/>
        <v>-0.003162821393</v>
      </c>
      <c r="J161" s="11">
        <f t="shared" ref="J161:L161" si="317">IF(AND(ISNUMBER(B161), ISNUMBER(B160), B160&lt;&gt;0), (B161 - B160)/B160, "")</f>
        <v>-0.004630642597</v>
      </c>
      <c r="K161" s="11">
        <f t="shared" si="317"/>
        <v>0.001342112989</v>
      </c>
      <c r="L161" s="11">
        <f t="shared" si="317"/>
        <v>0.003267000088</v>
      </c>
      <c r="M161" s="11">
        <f t="shared" ref="M161:N161" si="318">IF(AND(ISNUMBER(F161), ISNUMBER(F160), F160&lt;&gt;0), (F161 - F160)/F160, "")</f>
        <v>0.0008461880332</v>
      </c>
      <c r="N161" s="11">
        <f t="shared" si="318"/>
        <v>-0.003040545656</v>
      </c>
    </row>
    <row r="162">
      <c r="H162" s="5" t="str">
        <f t="shared" si="1"/>
        <v>12-19</v>
      </c>
      <c r="I162" s="11">
        <f t="shared" si="4"/>
        <v>-0.001096934096</v>
      </c>
      <c r="J162" s="11">
        <f t="shared" ref="J162:L162" si="319">IF(AND(ISNUMBER(B162), ISNUMBER(B161), B161&lt;&gt;0), (B162 - B161)/B161, "")</f>
        <v>-0.002662266317</v>
      </c>
      <c r="K162" s="11">
        <f t="shared" si="319"/>
        <v>-0.006760225785</v>
      </c>
      <c r="L162" s="11">
        <f t="shared" si="319"/>
        <v>-0.000875337327</v>
      </c>
      <c r="M162" s="11">
        <f t="shared" ref="M162:N162" si="320">IF(AND(ISNUMBER(F162), ISNUMBER(F161), F161&lt;&gt;0), (F162 - F161)/F161, "")</f>
        <v>0.0009737217431</v>
      </c>
      <c r="N162" s="11">
        <f t="shared" si="320"/>
        <v>0.003727570637</v>
      </c>
    </row>
    <row r="163">
      <c r="H163" s="5" t="str">
        <f t="shared" si="1"/>
        <v>12-19</v>
      </c>
      <c r="I163" s="11">
        <f t="shared" si="4"/>
        <v>0.00290815804</v>
      </c>
      <c r="J163" s="11">
        <f t="shared" ref="J163:L163" si="321">IF(AND(ISNUMBER(B163), ISNUMBER(B162), B162&lt;&gt;0), (B163 - B162)/B162, "")</f>
        <v>0.005816091952</v>
      </c>
      <c r="K163" s="11">
        <f t="shared" si="321"/>
        <v>0.004499577189</v>
      </c>
      <c r="L163" s="11">
        <f t="shared" si="321"/>
        <v>-0.0007829957191</v>
      </c>
      <c r="M163" s="11">
        <f t="shared" ref="M163:N163" si="322">IF(AND(ISNUMBER(F163), ISNUMBER(F162), F162&lt;&gt;0), (F163 - F162)/F162, "")</f>
        <v>0.002434112183</v>
      </c>
      <c r="N163" s="11">
        <f t="shared" si="322"/>
        <v>-0.008102689793</v>
      </c>
    </row>
    <row r="164">
      <c r="H164" s="5" t="str">
        <f t="shared" si="1"/>
        <v>12-19</v>
      </c>
      <c r="I164" s="11">
        <f t="shared" si="4"/>
        <v>0.008575225775</v>
      </c>
      <c r="J164" s="11">
        <f t="shared" ref="J164:L164" si="323">IF(AND(ISNUMBER(B164), ISNUMBER(B163), B163&lt;&gt;0), (B164 - B163)/B163, "")</f>
        <v>0.005697185213</v>
      </c>
      <c r="K164" s="11">
        <f t="shared" si="323"/>
        <v>0.00517620786</v>
      </c>
      <c r="L164" s="11">
        <f t="shared" si="323"/>
        <v>0.001408659797</v>
      </c>
      <c r="M164" s="11">
        <f t="shared" ref="M164:N164" si="324">IF(AND(ISNUMBER(F164), ISNUMBER(F163), F163&lt;&gt;0), (F164 - F163)/F163, "")</f>
        <v>-0.002981446956</v>
      </c>
      <c r="N164" s="11">
        <f t="shared" si="324"/>
        <v>0.0071477535</v>
      </c>
    </row>
    <row r="165">
      <c r="H165" s="5" t="str">
        <f t="shared" si="1"/>
        <v>12-19</v>
      </c>
      <c r="I165" s="11">
        <f t="shared" si="4"/>
        <v>0.00007258178415</v>
      </c>
      <c r="J165" s="11">
        <f t="shared" ref="J165:L165" si="325">IF(AND(ISNUMBER(B165), ISNUMBER(B164), B164&lt;&gt;0), (B165 - B164)/B164, "")</f>
        <v>0.004619705252</v>
      </c>
      <c r="K165" s="11">
        <f t="shared" si="325"/>
        <v>0.009597587038</v>
      </c>
      <c r="L165" s="11">
        <f t="shared" si="325"/>
        <v>0.02554082823</v>
      </c>
      <c r="M165" s="11">
        <f t="shared" ref="M165:N165" si="326">IF(AND(ISNUMBER(F165), ISNUMBER(F164), F164&lt;&gt;0), (F165 - F164)/F164, "")</f>
        <v>0.01782695855</v>
      </c>
      <c r="N165" s="11">
        <f t="shared" si="326"/>
        <v>0.01503885409</v>
      </c>
    </row>
    <row r="166">
      <c r="H166" s="5" t="str">
        <f t="shared" si="1"/>
        <v>12-19</v>
      </c>
      <c r="I166" s="11">
        <f t="shared" si="4"/>
        <v>0.00714778528</v>
      </c>
      <c r="J166" s="11">
        <f t="shared" ref="J166:L166" si="327">IF(AND(ISNUMBER(B166), ISNUMBER(B165), B165&lt;&gt;0), (B166 - B165)/B165, "")</f>
        <v>0.009406238501</v>
      </c>
      <c r="K166" s="11">
        <f t="shared" si="327"/>
        <v>-0.002709589836</v>
      </c>
      <c r="L166" s="11">
        <f t="shared" si="327"/>
        <v>-0.002945082073</v>
      </c>
      <c r="M166" s="11">
        <f t="shared" ref="M166:N166" si="328">IF(AND(ISNUMBER(F166), ISNUMBER(F165), F165&lt;&gt;0), (F166 - F165)/F165, "")</f>
        <v>0.005633041098</v>
      </c>
      <c r="N166" s="11">
        <f t="shared" si="328"/>
        <v>0.002330604135</v>
      </c>
    </row>
    <row r="167">
      <c r="H167" s="5" t="str">
        <f t="shared" si="1"/>
        <v>12-19</v>
      </c>
      <c r="I167" s="11">
        <f t="shared" si="4"/>
        <v>0.0003352922263</v>
      </c>
      <c r="J167" s="11">
        <f t="shared" ref="J167:L167" si="329">IF(AND(ISNUMBER(B167), ISNUMBER(B166), B166&lt;&gt;0), (B167 - B166)/B166, "")</f>
        <v>-0.008937434029</v>
      </c>
      <c r="K167" s="11">
        <f t="shared" si="329"/>
        <v>0.009212731336</v>
      </c>
      <c r="L167" s="11">
        <f t="shared" si="329"/>
        <v>0.0047498276</v>
      </c>
      <c r="M167" s="11">
        <f t="shared" ref="M167:N167" si="330">IF(AND(ISNUMBER(F167), ISNUMBER(F166), F166&lt;&gt;0), (F167 - F166)/F166, "")</f>
        <v>0.0127426421</v>
      </c>
      <c r="N167" s="11">
        <f t="shared" si="330"/>
        <v>0.01212422444</v>
      </c>
    </row>
    <row r="168">
      <c r="H168" s="5" t="str">
        <f t="shared" si="1"/>
        <v>12-19</v>
      </c>
      <c r="I168" s="11">
        <f t="shared" si="4"/>
        <v>-0.0004323001719</v>
      </c>
      <c r="J168" s="11">
        <f t="shared" ref="J168:L168" si="331">IF(AND(ISNUMBER(B168), ISNUMBER(B167), B167&lt;&gt;0), (B168 - B167)/B167, "")</f>
        <v>-0.004942110299</v>
      </c>
      <c r="K168" s="11">
        <f t="shared" si="331"/>
        <v>0.004656834412</v>
      </c>
      <c r="L168" s="11">
        <f t="shared" si="331"/>
        <v>-0.005471985423</v>
      </c>
      <c r="M168" s="11">
        <f t="shared" ref="M168:N168" si="332">IF(AND(ISNUMBER(F168), ISNUMBER(F167), F167&lt;&gt;0), (F168 - F167)/F167, "")</f>
        <v>-0.001779425115</v>
      </c>
      <c r="N168" s="11">
        <f t="shared" si="332"/>
        <v>-0.0001640682927</v>
      </c>
    </row>
    <row r="169">
      <c r="H169" s="5" t="str">
        <f t="shared" si="1"/>
        <v>12-19</v>
      </c>
      <c r="I169" s="11">
        <f t="shared" si="4"/>
        <v>0.004459292005</v>
      </c>
      <c r="J169" s="11">
        <f t="shared" ref="J169:L169" si="333">IF(AND(ISNUMBER(B169), ISNUMBER(B168), B168&lt;&gt;0), (B169 - B168)/B168, "")</f>
        <v>-0.0007714469642</v>
      </c>
      <c r="K169" s="11">
        <f t="shared" si="333"/>
        <v>0.003113311498</v>
      </c>
      <c r="L169" s="11">
        <f t="shared" si="333"/>
        <v>-0.002907112433</v>
      </c>
      <c r="M169" s="11">
        <f t="shared" ref="M169:N169" si="334">IF(AND(ISNUMBER(F169), ISNUMBER(F168), F168&lt;&gt;0), (F169 - F168)/F168, "")</f>
        <v>0.000007282842626</v>
      </c>
      <c r="N169" s="11">
        <f t="shared" si="334"/>
        <v>0.004759575153</v>
      </c>
    </row>
    <row r="170">
      <c r="H170" s="5" t="str">
        <f t="shared" si="1"/>
        <v>12-19</v>
      </c>
      <c r="I170" s="11">
        <f t="shared" si="4"/>
        <v>0.004944781082</v>
      </c>
      <c r="J170" s="11">
        <f t="shared" ref="J170:L170" si="335">IF(AND(ISNUMBER(B170), ISNUMBER(B169), B169&lt;&gt;0), (B170 - B169)/B169, "")</f>
        <v>0.008094213879</v>
      </c>
      <c r="K170" s="11">
        <f t="shared" si="335"/>
        <v>0.0009869417019</v>
      </c>
      <c r="L170" s="11">
        <f t="shared" si="335"/>
        <v>-0.002020492515</v>
      </c>
      <c r="M170" s="11">
        <f t="shared" ref="M170:N170" si="336">IF(AND(ISNUMBER(F170), ISNUMBER(F169), F169&lt;&gt;0), (F170 - F169)/F169, "")</f>
        <v>-0.004019776172</v>
      </c>
      <c r="N170" s="11">
        <f t="shared" si="336"/>
        <v>-0.01274097645</v>
      </c>
    </row>
    <row r="171">
      <c r="H171" s="5" t="str">
        <f t="shared" si="1"/>
        <v>12-19</v>
      </c>
      <c r="I171" s="11">
        <f t="shared" si="4"/>
        <v>0.0008661436002</v>
      </c>
      <c r="J171" s="11">
        <f t="shared" ref="J171:L171" si="337">IF(AND(ISNUMBER(B171), ISNUMBER(B170), B170&lt;&gt;0), (B171 - B170)/B170, "")</f>
        <v>-0.001345450551</v>
      </c>
      <c r="K171" s="11">
        <f t="shared" si="337"/>
        <v>-0.000737447223</v>
      </c>
      <c r="L171" s="11">
        <f t="shared" si="337"/>
        <v>0.0001880415266</v>
      </c>
      <c r="M171" s="11">
        <f t="shared" ref="M171:N171" si="338">IF(AND(ISNUMBER(F171), ISNUMBER(F170), F170&lt;&gt;0), (F171 - F170)/F170, "")</f>
        <v>-0.01403922872</v>
      </c>
      <c r="N171" s="11">
        <f t="shared" si="338"/>
        <v>0.001323657063</v>
      </c>
    </row>
    <row r="172">
      <c r="H172" s="5" t="str">
        <f t="shared" si="1"/>
        <v>12-19</v>
      </c>
      <c r="I172" s="11">
        <f t="shared" si="4"/>
        <v>-0.0001954482</v>
      </c>
      <c r="J172" s="11" t="str">
        <f t="shared" ref="J172:L172" si="339">IF(AND(ISNUMBER(B172), ISNUMBER(B171), B171&lt;&gt;0), (B172 - B171)/B171, "")</f>
        <v/>
      </c>
      <c r="K172" s="11">
        <f t="shared" si="339"/>
        <v>-0.003930618769</v>
      </c>
      <c r="L172" s="11">
        <f t="shared" si="339"/>
        <v>0.0003975760732</v>
      </c>
      <c r="M172" s="11">
        <f t="shared" ref="M172:N172" si="340">IF(AND(ISNUMBER(F172), ISNUMBER(F171), F171&lt;&gt;0), (F172 - F171)/F171, "")</f>
        <v>0.006726833203</v>
      </c>
      <c r="N172" s="11">
        <f t="shared" si="340"/>
        <v>0.009748845805</v>
      </c>
    </row>
    <row r="173">
      <c r="H173" s="5" t="str">
        <f t="shared" si="1"/>
        <v>12-19</v>
      </c>
      <c r="I173" s="11" t="str">
        <f t="shared" si="4"/>
        <v/>
      </c>
      <c r="J173" s="11" t="str">
        <f t="shared" ref="J173:L173" si="341">IF(AND(ISNUMBER(B173), ISNUMBER(B172), B172&lt;&gt;0), (B173 - B172)/B172, "")</f>
        <v/>
      </c>
      <c r="K173" s="11" t="str">
        <f t="shared" si="341"/>
        <v/>
      </c>
      <c r="L173" s="11">
        <f t="shared" si="341"/>
        <v>-0.002002088801</v>
      </c>
      <c r="M173" s="11">
        <f t="shared" ref="M173:N173" si="342">IF(AND(ISNUMBER(F173), ISNUMBER(F172), F172&lt;&gt;0), (F173 - F172)/F172, "")</f>
        <v>-0.0002681495983</v>
      </c>
      <c r="N173" s="11" t="str">
        <f t="shared" si="342"/>
        <v/>
      </c>
    </row>
    <row r="174">
      <c r="H174" s="5" t="str">
        <f t="shared" si="1"/>
        <v>12-19</v>
      </c>
      <c r="I174" s="11" t="str">
        <f t="shared" si="4"/>
        <v/>
      </c>
      <c r="J174" s="11" t="str">
        <f t="shared" ref="J174:L174" si="343">IF(AND(ISNUMBER(B174), ISNUMBER(B173), B173&lt;&gt;0), (B174 - B173)/B173, "")</f>
        <v/>
      </c>
      <c r="K174" s="11" t="str">
        <f t="shared" si="343"/>
        <v/>
      </c>
      <c r="L174" s="11">
        <f t="shared" si="343"/>
        <v>0.00597281936</v>
      </c>
      <c r="M174" s="11">
        <f t="shared" ref="M174:N174" si="344">IF(AND(ISNUMBER(F174), ISNUMBER(F173), F173&lt;&gt;0), (F174 - F173)/F173, "")</f>
        <v>0.00854288822</v>
      </c>
      <c r="N174" s="11" t="str">
        <f t="shared" si="344"/>
        <v/>
      </c>
    </row>
    <row r="175">
      <c r="H175" s="5" t="str">
        <f t="shared" si="1"/>
        <v>12-19</v>
      </c>
      <c r="I175" s="11">
        <f t="shared" si="4"/>
        <v>0.00003398471712</v>
      </c>
      <c r="J175" s="11" t="str">
        <f t="shared" ref="J175:L175" si="345">IF(AND(ISNUMBER(B175), ISNUMBER(B174), B174&lt;&gt;0), (B175 - B174)/B174, "")</f>
        <v/>
      </c>
      <c r="K175" s="11">
        <f t="shared" si="345"/>
        <v>0.009833794601</v>
      </c>
      <c r="L175" s="11">
        <f t="shared" si="345"/>
        <v>-0.003644702638</v>
      </c>
      <c r="M175" s="11">
        <f t="shared" ref="M175:N175" si="346">IF(AND(ISNUMBER(F175), ISNUMBER(F174), F174&lt;&gt;0), (F175 - F174)/F174, "")</f>
        <v>-0.0007711400257</v>
      </c>
      <c r="N175" s="11">
        <f t="shared" si="346"/>
        <v>0.0006485232706</v>
      </c>
    </row>
    <row r="176">
      <c r="H176" s="5" t="str">
        <f t="shared" si="1"/>
        <v>12-19</v>
      </c>
      <c r="I176" s="11">
        <f t="shared" si="4"/>
        <v>-0.00578082245</v>
      </c>
      <c r="J176" s="11">
        <f t="shared" ref="J176:L176" si="347">IF(AND(ISNUMBER(B176), ISNUMBER(B175), B175&lt;&gt;0), (B176 - B175)/B175, "")</f>
        <v>-0.006605672714</v>
      </c>
      <c r="K176" s="11">
        <f t="shared" si="347"/>
        <v>0.0008206736063</v>
      </c>
      <c r="L176" s="11">
        <f t="shared" si="347"/>
        <v>-0.007597268411</v>
      </c>
      <c r="M176" s="11">
        <f t="shared" ref="M176:N176" si="348">IF(AND(ISNUMBER(F176), ISNUMBER(F175), F175&lt;&gt;0), (F176 - F175)/F175, "")</f>
        <v>0.01164313453</v>
      </c>
      <c r="N176" s="11">
        <f t="shared" si="348"/>
        <v>-0.0006481029607</v>
      </c>
    </row>
    <row r="177">
      <c r="H177" s="5" t="str">
        <f t="shared" si="1"/>
        <v>12-19</v>
      </c>
      <c r="I177" s="11">
        <f t="shared" si="4"/>
        <v>0.002946021662</v>
      </c>
      <c r="J177" s="11" t="str">
        <f t="shared" ref="J177:L177" si="349">IF(AND(ISNUMBER(B177), ISNUMBER(B176), B176&lt;&gt;0), (B177 - B176)/B176, "")</f>
        <v/>
      </c>
      <c r="K177" s="11">
        <f t="shared" si="349"/>
        <v>-0.007131240742</v>
      </c>
      <c r="L177" s="11" t="str">
        <f t="shared" si="349"/>
        <v/>
      </c>
      <c r="M177" s="11">
        <f t="shared" ref="M177:N177" si="350">IF(AND(ISNUMBER(F177), ISNUMBER(F176), F176&lt;&gt;0), (F177 - F176)/F176, "")</f>
        <v>0.003322374397</v>
      </c>
      <c r="N177" s="11">
        <f t="shared" si="350"/>
        <v>-0.01005186331</v>
      </c>
    </row>
    <row r="178">
      <c r="H178" s="5" t="str">
        <f t="shared" si="1"/>
        <v>01-20</v>
      </c>
      <c r="I178" s="11" t="str">
        <f t="shared" si="4"/>
        <v/>
      </c>
      <c r="J178" s="11" t="str">
        <f t="shared" ref="J178:L178" si="351">IF(AND(ISNUMBER(B178), ISNUMBER(B177), B177&lt;&gt;0), (B178 - B177)/B177, "")</f>
        <v/>
      </c>
      <c r="K178" s="11">
        <f t="shared" si="351"/>
        <v>0.001154609212</v>
      </c>
      <c r="L178" s="11" t="str">
        <f t="shared" si="351"/>
        <v/>
      </c>
      <c r="M178" s="11" t="str">
        <f t="shared" ref="M178:N178" si="352">IF(AND(ISNUMBER(F178), ISNUMBER(F177), F177&lt;&gt;0), (F178 - F177)/F177, "")</f>
        <v/>
      </c>
      <c r="N178" s="11" t="str">
        <f t="shared" si="352"/>
        <v/>
      </c>
    </row>
    <row r="179">
      <c r="H179" s="5" t="str">
        <f t="shared" si="1"/>
        <v>01-20</v>
      </c>
      <c r="I179" s="11" t="str">
        <f t="shared" si="4"/>
        <v/>
      </c>
      <c r="J179" s="11" t="str">
        <f t="shared" ref="J179:L179" si="353">IF(AND(ISNUMBER(B179), ISNUMBER(B178), B178&lt;&gt;0), (B179 - B178)/B178, "")</f>
        <v/>
      </c>
      <c r="K179" s="11">
        <f t="shared" si="353"/>
        <v>0.008183886338</v>
      </c>
      <c r="L179" s="11" t="str">
        <f t="shared" si="353"/>
        <v/>
      </c>
      <c r="M179" s="11" t="str">
        <f t="shared" ref="M179:N179" si="354">IF(AND(ISNUMBER(F179), ISNUMBER(F178), F178&lt;&gt;0), (F179 - F178)/F178, "")</f>
        <v/>
      </c>
      <c r="N179" s="11" t="str">
        <f t="shared" si="354"/>
        <v/>
      </c>
    </row>
    <row r="180">
      <c r="H180" s="5" t="str">
        <f t="shared" si="1"/>
        <v>01-20</v>
      </c>
      <c r="I180" s="11">
        <f t="shared" si="4"/>
        <v>-0.007059870562</v>
      </c>
      <c r="J180" s="11">
        <f t="shared" ref="J180:L180" si="355">IF(AND(ISNUMBER(B180), ISNUMBER(B179), B179&lt;&gt;0), (B180 - B179)/B179, "")</f>
        <v>-0.01246010124</v>
      </c>
      <c r="K180" s="11">
        <f t="shared" si="355"/>
        <v>-0.004522789387</v>
      </c>
      <c r="L180" s="11" t="str">
        <f t="shared" si="355"/>
        <v/>
      </c>
      <c r="M180" s="11">
        <f t="shared" ref="M180:N180" si="356">IF(AND(ISNUMBER(F180), ISNUMBER(F179), F179&lt;&gt;0), (F180 - F179)/F179, "")</f>
        <v>-0.0004577046192</v>
      </c>
      <c r="N180" s="11">
        <f t="shared" si="356"/>
        <v>0.03056552668</v>
      </c>
    </row>
    <row r="181">
      <c r="H181" s="5" t="str">
        <f t="shared" si="1"/>
        <v>01-20</v>
      </c>
      <c r="I181" s="11">
        <f t="shared" si="4"/>
        <v>0.003533372891</v>
      </c>
      <c r="J181" s="11">
        <f t="shared" ref="J181:L181" si="357">IF(AND(ISNUMBER(B181), ISNUMBER(B180), B180&lt;&gt;0), (B181 - B180)/B180, "")</f>
        <v>-0.006970908585</v>
      </c>
      <c r="K181" s="11">
        <f t="shared" si="357"/>
        <v>-0.01910585307</v>
      </c>
      <c r="L181" s="11" t="str">
        <f t="shared" si="357"/>
        <v/>
      </c>
      <c r="M181" s="11">
        <f t="shared" ref="M181:N181" si="358">IF(AND(ISNUMBER(F181), ISNUMBER(F180), F180&lt;&gt;0), (F181 - F180)/F180, "")</f>
        <v>-0.0001225538027</v>
      </c>
      <c r="N181" s="11">
        <f t="shared" si="358"/>
        <v>0.003489313614</v>
      </c>
    </row>
    <row r="182">
      <c r="H182" s="5" t="str">
        <f t="shared" si="1"/>
        <v>01-20</v>
      </c>
      <c r="I182" s="11">
        <f t="shared" si="4"/>
        <v>-0.002803238653</v>
      </c>
      <c r="J182" s="11">
        <f t="shared" ref="J182:L182" si="359">IF(AND(ISNUMBER(B182), ISNUMBER(B181), B181&lt;&gt;0), (B182 - B181)/B181, "")</f>
        <v>0.007605691935</v>
      </c>
      <c r="K182" s="11">
        <f t="shared" si="359"/>
        <v>0.004994592001</v>
      </c>
      <c r="L182" s="11">
        <f t="shared" si="359"/>
        <v>0.01598205454</v>
      </c>
      <c r="M182" s="11">
        <f t="shared" ref="M182:N182" si="360">IF(AND(ISNUMBER(F182), ISNUMBER(F181), F181&lt;&gt;0), (F182 - F181)/F181, "")</f>
        <v>0.0069384406</v>
      </c>
      <c r="N182" s="11">
        <f t="shared" si="360"/>
        <v>-0.00900900412</v>
      </c>
    </row>
    <row r="183">
      <c r="H183" s="5" t="str">
        <f t="shared" si="1"/>
        <v>01-20</v>
      </c>
      <c r="I183" s="11">
        <f t="shared" si="4"/>
        <v>0.004902451369</v>
      </c>
      <c r="J183" s="11">
        <f t="shared" ref="J183:L183" si="361">IF(AND(ISNUMBER(B183), ISNUMBER(B182), B182&lt;&gt;0), (B183 - B182)/B182, "")</f>
        <v>0.007057594966</v>
      </c>
      <c r="K183" s="11">
        <f t="shared" si="361"/>
        <v>-0.002289944411</v>
      </c>
      <c r="L183" s="11">
        <f t="shared" si="361"/>
        <v>-0.01573487157</v>
      </c>
      <c r="M183" s="11">
        <f t="shared" ref="M183:N183" si="362">IF(AND(ISNUMBER(F183), ISNUMBER(F182), F182&lt;&gt;0), (F183 - F182)/F182, "")</f>
        <v>-0.01220977554</v>
      </c>
      <c r="N183" s="11">
        <f t="shared" si="362"/>
        <v>-0.04928229848</v>
      </c>
    </row>
    <row r="184">
      <c r="H184" s="5" t="str">
        <f t="shared" si="1"/>
        <v>01-20</v>
      </c>
      <c r="I184" s="11">
        <f t="shared" si="4"/>
        <v>0.006655262605</v>
      </c>
      <c r="J184" s="11">
        <f t="shared" ref="J184:L184" si="363">IF(AND(ISNUMBER(B184), ISNUMBER(B183), B183&lt;&gt;0), (B184 - B183)/B183, "")</f>
        <v>0.01312894322</v>
      </c>
      <c r="K184" s="11">
        <f t="shared" si="363"/>
        <v>0.01584575812</v>
      </c>
      <c r="L184" s="11">
        <f t="shared" si="363"/>
        <v>0.02306032816</v>
      </c>
      <c r="M184" s="11">
        <f t="shared" ref="M184:N184" si="364">IF(AND(ISNUMBER(F184), ISNUMBER(F183), F183&lt;&gt;0), (F184 - F183)/F183, "")</f>
        <v>0.009126178535</v>
      </c>
      <c r="N184" s="11">
        <f t="shared" si="364"/>
        <v>-0.0008387726312</v>
      </c>
    </row>
    <row r="185">
      <c r="H185" s="5" t="str">
        <f t="shared" si="1"/>
        <v>01-20</v>
      </c>
      <c r="I185" s="11">
        <f t="shared" si="4"/>
        <v>-0.00285517869</v>
      </c>
      <c r="J185" s="11">
        <f t="shared" ref="J185:L185" si="365">IF(AND(ISNUMBER(B185), ISNUMBER(B184), B184&lt;&gt;0), (B185 - B184)/B184, "")</f>
        <v>-0.0008706890058</v>
      </c>
      <c r="K185" s="11">
        <f t="shared" si="365"/>
        <v>0.003348047443</v>
      </c>
      <c r="L185" s="11">
        <f t="shared" si="365"/>
        <v>0.004663091073</v>
      </c>
      <c r="M185" s="11">
        <f t="shared" ref="M185:N185" si="366">IF(AND(ISNUMBER(F185), ISNUMBER(F184), F184&lt;&gt;0), (F185 - F184)/F184, "")</f>
        <v>-0.0008372094271</v>
      </c>
      <c r="N185" s="11">
        <f t="shared" si="366"/>
        <v>-0.008730699224</v>
      </c>
    </row>
    <row r="186">
      <c r="H186" s="5" t="str">
        <f t="shared" si="1"/>
        <v>01-20</v>
      </c>
      <c r="I186" s="11">
        <f t="shared" si="4"/>
        <v>0.006976215253</v>
      </c>
      <c r="J186" s="11">
        <f t="shared" ref="J186:L186" si="367">IF(AND(ISNUMBER(B186), ISNUMBER(B185), B185&lt;&gt;0), (B186 - B185)/B185, "")</f>
        <v>-0.00235773264</v>
      </c>
      <c r="K186" s="11">
        <f t="shared" si="367"/>
        <v>0.005935480807</v>
      </c>
      <c r="L186" s="11" t="str">
        <f t="shared" si="367"/>
        <v/>
      </c>
      <c r="M186" s="11">
        <f t="shared" ref="M186:N186" si="368">IF(AND(ISNUMBER(F186), ISNUMBER(F185), F185&lt;&gt;0), (F186 - F185)/F185, "")</f>
        <v>0.007528092478</v>
      </c>
      <c r="N186" s="11">
        <f t="shared" si="368"/>
        <v>-0.01626014684</v>
      </c>
    </row>
    <row r="187">
      <c r="H187" s="5" t="str">
        <f t="shared" si="1"/>
        <v>01-20</v>
      </c>
      <c r="I187" s="11">
        <f t="shared" si="4"/>
        <v>-0.001514532773</v>
      </c>
      <c r="J187" s="11">
        <f t="shared" ref="J187:L187" si="369">IF(AND(ISNUMBER(B187), ISNUMBER(B186), B186&lt;&gt;0), (B187 - B186)/B186, "")</f>
        <v>0.0003695272578</v>
      </c>
      <c r="K187" s="11">
        <f t="shared" si="369"/>
        <v>0.002656220261</v>
      </c>
      <c r="L187" s="11" t="str">
        <f t="shared" si="369"/>
        <v/>
      </c>
      <c r="M187" s="11">
        <f t="shared" ref="M187:N187" si="370">IF(AND(ISNUMBER(F187), ISNUMBER(F186), F186&lt;&gt;0), (F187 - F186)/F186, "")</f>
        <v>-0.002808474792</v>
      </c>
      <c r="N187" s="11">
        <f t="shared" si="370"/>
        <v>0.002582605139</v>
      </c>
    </row>
    <row r="188">
      <c r="H188" s="5" t="str">
        <f t="shared" si="1"/>
        <v>01-20</v>
      </c>
      <c r="I188" s="11">
        <f t="shared" si="4"/>
        <v>0.001870196885</v>
      </c>
      <c r="J188" s="11">
        <f t="shared" ref="J188:L188" si="371">IF(AND(ISNUMBER(B188), ISNUMBER(B187), B187&lt;&gt;0), (B188 - B187)/B187, "")</f>
        <v>-0.001797677497</v>
      </c>
      <c r="K188" s="11">
        <f t="shared" si="371"/>
        <v>-0.001536930854</v>
      </c>
      <c r="L188" s="11">
        <f t="shared" si="371"/>
        <v>-0.004519836659</v>
      </c>
      <c r="M188" s="11">
        <f t="shared" ref="M188:N188" si="372">IF(AND(ISNUMBER(F188), ISNUMBER(F187), F187&lt;&gt;0), (F188 - F187)/F187, "")</f>
        <v>-0.005401030291</v>
      </c>
      <c r="N188" s="11">
        <f t="shared" si="372"/>
        <v>-0.007212745531</v>
      </c>
    </row>
    <row r="189">
      <c r="H189" s="5" t="str">
        <f t="shared" si="1"/>
        <v>01-20</v>
      </c>
      <c r="I189" s="11">
        <f t="shared" si="4"/>
        <v>0.008366553026</v>
      </c>
      <c r="J189" s="11">
        <f t="shared" ref="J189:L189" si="373">IF(AND(ISNUMBER(B189), ISNUMBER(B188), B188&lt;&gt;0), (B189 - B188)/B188, "")</f>
        <v>-0.0002136728058</v>
      </c>
      <c r="K189" s="11">
        <f t="shared" si="373"/>
        <v>0.0009884063018</v>
      </c>
      <c r="L189" s="11">
        <f t="shared" si="373"/>
        <v>0.0006920212336</v>
      </c>
      <c r="M189" s="11">
        <f t="shared" ref="M189:N189" si="374">IF(AND(ISNUMBER(F189), ISNUMBER(F188), F188&lt;&gt;0), (F189 - F188)/F188, "")</f>
        <v>-0.005164652941</v>
      </c>
      <c r="N189" s="11">
        <f t="shared" si="374"/>
        <v>0.01228159605</v>
      </c>
    </row>
    <row r="190">
      <c r="H190" s="5" t="str">
        <f t="shared" si="1"/>
        <v>01-20</v>
      </c>
      <c r="I190" s="11">
        <f t="shared" si="4"/>
        <v>0.003862162249</v>
      </c>
      <c r="J190" s="11">
        <f t="shared" ref="J190:L190" si="375">IF(AND(ISNUMBER(B190), ISNUMBER(B189), B189&lt;&gt;0), (B190 - B189)/B189, "")</f>
        <v>0.007200618162</v>
      </c>
      <c r="K190" s="11">
        <f t="shared" si="375"/>
        <v>-0.000254978805</v>
      </c>
      <c r="L190" s="11">
        <f t="shared" si="375"/>
        <v>0.004517959096</v>
      </c>
      <c r="M190" s="11">
        <f t="shared" ref="M190:N190" si="376">IF(AND(ISNUMBER(F190), ISNUMBER(F189), F189&lt;&gt;0), (F190 - F189)/F189, "")</f>
        <v>0.0004603128666</v>
      </c>
      <c r="N190" s="11">
        <f t="shared" si="376"/>
        <v>0.0003417713193</v>
      </c>
    </row>
    <row r="191">
      <c r="H191" s="5" t="str">
        <f t="shared" si="1"/>
        <v>01-20</v>
      </c>
      <c r="I191" s="11" t="str">
        <f t="shared" si="4"/>
        <v/>
      </c>
      <c r="J191" s="11">
        <f t="shared" ref="J191:L191" si="377">IF(AND(ISNUMBER(B191), ISNUMBER(B190), B190&lt;&gt;0), (B191 - B190)/B190, "")</f>
        <v>0.001686406021</v>
      </c>
      <c r="K191" s="11">
        <f t="shared" si="377"/>
        <v>-0.01034619394</v>
      </c>
      <c r="L191" s="11">
        <f t="shared" si="377"/>
        <v>0.001757395428</v>
      </c>
      <c r="M191" s="11">
        <f t="shared" ref="M191:N191" si="378">IF(AND(ISNUMBER(F191), ISNUMBER(F190), F190&lt;&gt;0), (F191 - F190)/F190, "")</f>
        <v>0.006597639862</v>
      </c>
      <c r="N191" s="11" t="str">
        <f t="shared" si="378"/>
        <v/>
      </c>
    </row>
    <row r="192">
      <c r="H192" s="5" t="str">
        <f t="shared" si="1"/>
        <v>01-20</v>
      </c>
      <c r="I192" s="11" t="str">
        <f t="shared" si="4"/>
        <v/>
      </c>
      <c r="J192" s="11">
        <f t="shared" ref="J192:L192" si="379">IF(AND(ISNUMBER(B192), ISNUMBER(B191), B191&lt;&gt;0), (B192 - B191)/B191, "")</f>
        <v>0.000511456046</v>
      </c>
      <c r="K192" s="11">
        <f t="shared" si="379"/>
        <v>-0.004474618386</v>
      </c>
      <c r="L192" s="11">
        <f t="shared" si="379"/>
        <v>-0.00909125044</v>
      </c>
      <c r="M192" s="11">
        <f t="shared" ref="M192:N192" si="380">IF(AND(ISNUMBER(F192), ISNUMBER(F191), F191&lt;&gt;0), (F192 - F191)/F191, "")</f>
        <v>-0.01409890773</v>
      </c>
      <c r="N192" s="11" t="str">
        <f t="shared" si="380"/>
        <v/>
      </c>
    </row>
    <row r="193">
      <c r="H193" s="5" t="str">
        <f t="shared" si="1"/>
        <v>01-20</v>
      </c>
      <c r="I193" s="11">
        <f t="shared" si="4"/>
        <v>0.0002890760711</v>
      </c>
      <c r="J193" s="11">
        <f t="shared" ref="J193:L193" si="381">IF(AND(ISNUMBER(B193), ISNUMBER(B192), B192&lt;&gt;0), (B193 - B192)/B192, "")</f>
        <v>-0.002959612097</v>
      </c>
      <c r="K193" s="11">
        <f t="shared" si="381"/>
        <v>-0.005172555189</v>
      </c>
      <c r="L193" s="11">
        <f t="shared" si="381"/>
        <v>0.006988985285</v>
      </c>
      <c r="M193" s="11">
        <f t="shared" ref="M193:N193" si="382">IF(AND(ISNUMBER(F193), ISNUMBER(F192), F192&lt;&gt;0), (F193 - F192)/F192, "")</f>
        <v>0.00282260661</v>
      </c>
      <c r="N193" s="11">
        <f t="shared" si="382"/>
        <v>-0.02742541087</v>
      </c>
    </row>
    <row r="194">
      <c r="H194" s="5" t="str">
        <f t="shared" si="1"/>
        <v>01-20</v>
      </c>
      <c r="I194" s="11">
        <f t="shared" si="4"/>
        <v>0.001140976612</v>
      </c>
      <c r="J194" s="11">
        <f t="shared" ref="J194:L194" si="383">IF(AND(ISNUMBER(B194), ISNUMBER(B193), B193&lt;&gt;0), (B194 - B193)/B193, "")</f>
        <v>-0.009420866628</v>
      </c>
      <c r="K194" s="11">
        <f t="shared" si="383"/>
        <v>0.006066723635</v>
      </c>
      <c r="L194" s="11">
        <f t="shared" si="383"/>
        <v>-0.009816766852</v>
      </c>
      <c r="M194" s="11">
        <f t="shared" ref="M194:N194" si="384">IF(AND(ISNUMBER(F194), ISNUMBER(F193), F193&lt;&gt;0), (F194 - F193)/F193, "")</f>
        <v>-0.02751831161</v>
      </c>
      <c r="N194" s="11">
        <f t="shared" si="384"/>
        <v>-0.02026791491</v>
      </c>
    </row>
    <row r="195">
      <c r="H195" s="5" t="str">
        <f t="shared" si="1"/>
        <v>01-20</v>
      </c>
      <c r="I195" s="11">
        <f t="shared" si="4"/>
        <v>-0.009042160974</v>
      </c>
      <c r="J195" s="11">
        <f t="shared" ref="J195:L195" si="385">IF(AND(ISNUMBER(B195), ISNUMBER(B194), B194&lt;&gt;0), (B195 - B194)/B194, "")</f>
        <v>0.01406138788</v>
      </c>
      <c r="K195" s="11">
        <f t="shared" si="385"/>
        <v>0.005574584704</v>
      </c>
      <c r="L195" s="11">
        <f t="shared" si="385"/>
        <v>0.00133387889</v>
      </c>
      <c r="M195" s="11" t="str">
        <f t="shared" ref="M195:N195" si="386">IF(AND(ISNUMBER(F195), ISNUMBER(F194), F194&lt;&gt;0), (F195 - F194)/F194, "")</f>
        <v/>
      </c>
      <c r="N195" s="11">
        <f t="shared" si="386"/>
        <v>-0.02518441306</v>
      </c>
    </row>
    <row r="196">
      <c r="H196" s="5" t="str">
        <f t="shared" si="1"/>
        <v>01-20</v>
      </c>
      <c r="I196" s="11">
        <f t="shared" si="4"/>
        <v>-0.01573071166</v>
      </c>
      <c r="J196" s="11">
        <f t="shared" ref="J196:L196" si="387">IF(AND(ISNUMBER(B196), ISNUMBER(B195), B195&lt;&gt;0), (B196 - B195)/B195, "")</f>
        <v>-0.02739330711</v>
      </c>
      <c r="K196" s="11">
        <f t="shared" si="387"/>
        <v>-0.01055252791</v>
      </c>
      <c r="L196" s="11">
        <f t="shared" si="387"/>
        <v>-0.020299084</v>
      </c>
      <c r="M196" s="11" t="str">
        <f t="shared" ref="M196:N196" si="388">IF(AND(ISNUMBER(F196), ISNUMBER(F195), F195&lt;&gt;0), (F196 - F195)/F195, "")</f>
        <v/>
      </c>
      <c r="N196" s="11">
        <f t="shared" si="388"/>
        <v>-0.0193762551</v>
      </c>
    </row>
    <row r="197">
      <c r="H197" s="5" t="str">
        <f t="shared" si="1"/>
        <v>01-20</v>
      </c>
      <c r="I197" s="11">
        <f t="shared" si="4"/>
        <v>0.0100535846</v>
      </c>
      <c r="J197" s="11">
        <f t="shared" ref="J197:L197" si="389">IF(AND(ISNUMBER(B197), ISNUMBER(B196), B196&lt;&gt;0), (B197 - B196)/B196, "")</f>
        <v>0.009005904886</v>
      </c>
      <c r="K197" s="11">
        <f t="shared" si="389"/>
        <v>-0.005214967845</v>
      </c>
      <c r="L197" s="11">
        <f t="shared" si="389"/>
        <v>-0.005474704935</v>
      </c>
      <c r="M197" s="11" t="str">
        <f t="shared" ref="M197:N197" si="390">IF(AND(ISNUMBER(F197), ISNUMBER(F196), F196&lt;&gt;0), (F197 - F196)/F196, "")</f>
        <v/>
      </c>
      <c r="N197" s="11">
        <f t="shared" si="390"/>
        <v>0.006398196396</v>
      </c>
    </row>
    <row r="198">
      <c r="H198" s="5" t="str">
        <f t="shared" si="1"/>
        <v>01-20</v>
      </c>
      <c r="I198" s="11">
        <f t="shared" si="4"/>
        <v>-0.0008668741909</v>
      </c>
      <c r="J198" s="11">
        <f t="shared" ref="J198:L198" si="391">IF(AND(ISNUMBER(B198), ISNUMBER(B197), B197&lt;&gt;0), (B198 - B197)/B197, "")</f>
        <v>0.001599374469</v>
      </c>
      <c r="K198" s="11">
        <f t="shared" si="391"/>
        <v>0.0061132564</v>
      </c>
      <c r="L198" s="11">
        <f t="shared" si="391"/>
        <v>0.007050805102</v>
      </c>
      <c r="M198" s="11" t="str">
        <f t="shared" ref="M198:N198" si="392">IF(AND(ISNUMBER(F198), ISNUMBER(F197), F197&lt;&gt;0), (F198 - F197)/F197, "")</f>
        <v/>
      </c>
      <c r="N198" s="11">
        <f t="shared" si="392"/>
        <v>-0.002804744063</v>
      </c>
    </row>
    <row r="199">
      <c r="H199" s="5" t="str">
        <f t="shared" si="1"/>
        <v>01-20</v>
      </c>
      <c r="I199" s="11">
        <f t="shared" si="4"/>
        <v>0.003134358793</v>
      </c>
      <c r="J199" s="11">
        <f t="shared" ref="J199:L199" si="393">IF(AND(ISNUMBER(B199), ISNUMBER(B198), B198&lt;&gt;0), (B199 - B198)/B198, "")</f>
        <v>-0.01407867237</v>
      </c>
      <c r="K199" s="11">
        <f t="shared" si="393"/>
        <v>-0.007724984155</v>
      </c>
      <c r="L199" s="11">
        <f t="shared" si="393"/>
        <v>-0.0171796703</v>
      </c>
      <c r="M199" s="11" t="str">
        <f t="shared" ref="M199:N199" si="394">IF(AND(ISNUMBER(F199), ISNUMBER(F198), F198&lt;&gt;0), (F199 - F198)/F198, "")</f>
        <v/>
      </c>
      <c r="N199" s="11">
        <f t="shared" si="394"/>
        <v>-0.02231393963</v>
      </c>
    </row>
    <row r="200">
      <c r="H200" s="5" t="str">
        <f t="shared" si="1"/>
        <v>01-20</v>
      </c>
      <c r="I200" s="11">
        <f t="shared" si="4"/>
        <v>-0.01770582038</v>
      </c>
      <c r="J200" s="11">
        <f t="shared" ref="J200:L200" si="395">IF(AND(ISNUMBER(B200), ISNUMBER(B199), B199&lt;&gt;0), (B200 - B199)/B199, "")</f>
        <v>-0.01331221339</v>
      </c>
      <c r="K200" s="11">
        <f t="shared" si="395"/>
        <v>-0.006123414855</v>
      </c>
      <c r="L200" s="11">
        <f t="shared" si="395"/>
        <v>0.00989782235</v>
      </c>
      <c r="M200" s="11" t="str">
        <f t="shared" ref="M200:N200" si="396">IF(AND(ISNUMBER(F200), ISNUMBER(F199), F199&lt;&gt;0), (F200 - F199)/F199, "")</f>
        <v/>
      </c>
      <c r="N200" s="11">
        <f t="shared" si="396"/>
        <v>-0.01112385929</v>
      </c>
    </row>
    <row r="201">
      <c r="H201" s="5" t="str">
        <f t="shared" si="1"/>
        <v>02-20</v>
      </c>
      <c r="I201" s="11">
        <f t="shared" si="4"/>
        <v>0.007254613892</v>
      </c>
      <c r="J201" s="11">
        <f t="shared" ref="J201:L201" si="397">IF(AND(ISNUMBER(B201), ISNUMBER(B200), B200&lt;&gt;0), (B201 - B200)/B200, "")</f>
        <v>0.004869885268</v>
      </c>
      <c r="K201" s="11">
        <f t="shared" si="397"/>
        <v>-0.02125038472</v>
      </c>
      <c r="L201" s="11">
        <f t="shared" si="397"/>
        <v>-0.01005121432</v>
      </c>
      <c r="M201" s="11" t="str">
        <f t="shared" ref="M201:N201" si="398">IF(AND(ISNUMBER(F201), ISNUMBER(F200), F200&lt;&gt;0), (F201 - F200)/F200, "")</f>
        <v/>
      </c>
      <c r="N201" s="11">
        <f t="shared" si="398"/>
        <v>-0.02812258969</v>
      </c>
    </row>
    <row r="202">
      <c r="H202" s="5" t="str">
        <f t="shared" si="1"/>
        <v>02-20</v>
      </c>
      <c r="I202" s="11">
        <f t="shared" si="4"/>
        <v>0.01498041416</v>
      </c>
      <c r="J202" s="11">
        <f t="shared" ref="J202:L202" si="399">IF(AND(ISNUMBER(B202), ISNUMBER(B201), B201&lt;&gt;0), (B202 - B201)/B201, "")</f>
        <v>0.01813310476</v>
      </c>
      <c r="K202" s="11">
        <f t="shared" si="399"/>
        <v>0.02321082269</v>
      </c>
      <c r="L202" s="11">
        <f t="shared" si="399"/>
        <v>0.004903825855</v>
      </c>
      <c r="M202" s="11">
        <f t="shared" ref="M202:N202" si="400">IF(AND(ISNUMBER(F202), ISNUMBER(F201), F201&lt;&gt;0), (F202 - F201)/F201, "")</f>
        <v>0.01335543921</v>
      </c>
      <c r="N202" s="11">
        <f t="shared" si="400"/>
        <v>-0.009978048172</v>
      </c>
    </row>
    <row r="203">
      <c r="H203" s="5" t="str">
        <f t="shared" si="1"/>
        <v>02-20</v>
      </c>
      <c r="I203" s="11">
        <f t="shared" si="4"/>
        <v>0.0112505959</v>
      </c>
      <c r="J203" s="11">
        <f t="shared" ref="J203:L203" si="401">IF(AND(ISNUMBER(B203), ISNUMBER(B202), B202&lt;&gt;0), (B203 - B202)/B202, "")</f>
        <v>0.01480151247</v>
      </c>
      <c r="K203" s="11">
        <f t="shared" si="401"/>
        <v>0.009140500468</v>
      </c>
      <c r="L203" s="11">
        <f t="shared" si="401"/>
        <v>0.01017868217</v>
      </c>
      <c r="M203" s="11">
        <f t="shared" ref="M203:N203" si="402">IF(AND(ISNUMBER(F203), ISNUMBER(F202), F202&lt;&gt;0), (F203 - F202)/F202, "")</f>
        <v>0.0125031271</v>
      </c>
      <c r="N203" s="11">
        <f t="shared" si="402"/>
        <v>0.02297922547</v>
      </c>
    </row>
    <row r="204">
      <c r="H204" s="5" t="str">
        <f t="shared" si="1"/>
        <v>02-20</v>
      </c>
      <c r="I204" s="11">
        <f t="shared" si="4"/>
        <v>0.003325672877</v>
      </c>
      <c r="J204" s="11">
        <f t="shared" ref="J204:L204" si="403">IF(AND(ISNUMBER(B204), ISNUMBER(B203), B203&lt;&gt;0), (B204 - B203)/B203, "")</f>
        <v>0.007158916113</v>
      </c>
      <c r="K204" s="11">
        <f t="shared" si="403"/>
        <v>0.00403666123</v>
      </c>
      <c r="L204" s="11">
        <f t="shared" si="403"/>
        <v>0.02375813625</v>
      </c>
      <c r="M204" s="11">
        <f t="shared" ref="M204:N204" si="404">IF(AND(ISNUMBER(F204), ISNUMBER(F203), F203&lt;&gt;0), (F204 - F203)/F203, "")</f>
        <v>0.01718261496</v>
      </c>
      <c r="N204" s="11">
        <f t="shared" si="404"/>
        <v>0.003940901733</v>
      </c>
    </row>
    <row r="205">
      <c r="H205" s="5" t="str">
        <f t="shared" si="1"/>
        <v>02-20</v>
      </c>
      <c r="I205" s="11">
        <f t="shared" si="4"/>
        <v>-0.005400853673</v>
      </c>
      <c r="J205" s="11">
        <f t="shared" ref="J205:L205" si="405">IF(AND(ISNUMBER(B205), ISNUMBER(B204), B204&lt;&gt;0), (B205 - B204)/B204, "")</f>
        <v>-0.00449440514</v>
      </c>
      <c r="K205" s="11">
        <f t="shared" si="405"/>
        <v>-0.003262543123</v>
      </c>
      <c r="L205" s="11">
        <f t="shared" si="405"/>
        <v>-0.001910453153</v>
      </c>
      <c r="M205" s="11">
        <f t="shared" ref="M205:N205" si="406">IF(AND(ISNUMBER(F205), ISNUMBER(F204), F204&lt;&gt;0), (F205 - F204)/F204, "")</f>
        <v>0.003296674751</v>
      </c>
      <c r="N205" s="11">
        <f t="shared" si="406"/>
        <v>-0.01236508457</v>
      </c>
    </row>
    <row r="206">
      <c r="H206" s="5" t="str">
        <f t="shared" si="1"/>
        <v>02-20</v>
      </c>
      <c r="I206" s="11">
        <f t="shared" si="4"/>
        <v>0.007326397805</v>
      </c>
      <c r="J206" s="11">
        <f t="shared" ref="J206:L206" si="407">IF(AND(ISNUMBER(B206), ISNUMBER(B205), B205&lt;&gt;0), (B206 - B205)/B205, "")</f>
        <v>-0.001463635903</v>
      </c>
      <c r="K206" s="11">
        <f t="shared" si="407"/>
        <v>-0.005525514763</v>
      </c>
      <c r="L206" s="11">
        <f t="shared" si="407"/>
        <v>-0.005959380409</v>
      </c>
      <c r="M206" s="11">
        <f t="shared" ref="M206:N206" si="408">IF(AND(ISNUMBER(F206), ISNUMBER(F205), F205&lt;&gt;0), (F206 - F205)/F205, "")</f>
        <v>0.005051557174</v>
      </c>
      <c r="N206" s="11">
        <f t="shared" si="408"/>
        <v>-0.01490461058</v>
      </c>
    </row>
    <row r="207">
      <c r="H207" s="5" t="str">
        <f t="shared" si="1"/>
        <v>02-20</v>
      </c>
      <c r="I207" s="11">
        <f t="shared" si="4"/>
        <v>0.001688472553</v>
      </c>
      <c r="J207" s="11">
        <f t="shared" ref="J207:L207" si="409">IF(AND(ISNUMBER(B207), ISNUMBER(B206), B206&lt;&gt;0), (B207 - B206)/B206, "")</f>
        <v>0.009916204989</v>
      </c>
      <c r="K207" s="11">
        <f t="shared" si="409"/>
        <v>0.006350030389</v>
      </c>
      <c r="L207" s="11" t="str">
        <f t="shared" si="409"/>
        <v/>
      </c>
      <c r="M207" s="11">
        <f t="shared" ref="M207:N207" si="410">IF(AND(ISNUMBER(F207), ISNUMBER(F206), F206&lt;&gt;0), (F207 - F206)/F206, "")</f>
        <v>0.003868511</v>
      </c>
      <c r="N207" s="11">
        <f t="shared" si="410"/>
        <v>0.00746417055</v>
      </c>
    </row>
    <row r="208">
      <c r="H208" s="5" t="str">
        <f t="shared" si="1"/>
        <v>02-20</v>
      </c>
      <c r="I208" s="11">
        <f t="shared" si="4"/>
        <v>0.006462646466</v>
      </c>
      <c r="J208" s="11">
        <f t="shared" ref="J208:L208" si="411">IF(AND(ISNUMBER(B208), ISNUMBER(B207), B207&lt;&gt;0), (B208 - B207)/B207, "")</f>
        <v>0.008947891308</v>
      </c>
      <c r="K208" s="11">
        <f t="shared" si="411"/>
        <v>0.007705696419</v>
      </c>
      <c r="L208" s="11" t="str">
        <f t="shared" si="411"/>
        <v/>
      </c>
      <c r="M208" s="11">
        <f t="shared" ref="M208:N208" si="412">IF(AND(ISNUMBER(F208), ISNUMBER(F207), F207&lt;&gt;0), (F208 - F207)/F207, "")</f>
        <v>0.008694649835</v>
      </c>
      <c r="N208" s="11">
        <f t="shared" si="412"/>
        <v>0.02462954698</v>
      </c>
    </row>
    <row r="209">
      <c r="H209" s="5" t="str">
        <f t="shared" si="1"/>
        <v>02-20</v>
      </c>
      <c r="I209" s="11">
        <f t="shared" si="4"/>
        <v>-0.001630445737</v>
      </c>
      <c r="J209" s="11">
        <f t="shared" ref="J209:L209" si="413">IF(AND(ISNUMBER(B209), ISNUMBER(B208), B208&lt;&gt;0), (B209 - B208)/B208, "")</f>
        <v>-0.0003164113063</v>
      </c>
      <c r="K209" s="11">
        <f t="shared" si="413"/>
        <v>-0.002175999431</v>
      </c>
      <c r="L209" s="11">
        <f t="shared" si="413"/>
        <v>-0.001403133682</v>
      </c>
      <c r="M209" s="11">
        <f t="shared" ref="M209:N209" si="414">IF(AND(ISNUMBER(F209), ISNUMBER(F208), F208&lt;&gt;0), (F209 - F208)/F208, "")</f>
        <v>-0.007115022315</v>
      </c>
      <c r="N209" s="11">
        <f t="shared" si="414"/>
        <v>0.004885675375</v>
      </c>
    </row>
    <row r="210">
      <c r="H210" s="5" t="str">
        <f t="shared" si="1"/>
        <v>02-20</v>
      </c>
      <c r="I210" s="11">
        <f t="shared" si="4"/>
        <v>0.00184353332</v>
      </c>
      <c r="J210" s="11">
        <f t="shared" ref="J210:L210" si="415">IF(AND(ISNUMBER(B210), ISNUMBER(B209), B209&lt;&gt;0), (B210 - B209)/B209, "")</f>
        <v>-0.00008873688129</v>
      </c>
      <c r="K210" s="11">
        <f t="shared" si="415"/>
        <v>-0.005026854435</v>
      </c>
      <c r="L210" s="11">
        <f t="shared" si="415"/>
        <v>-0.005881408856</v>
      </c>
      <c r="M210" s="11">
        <f t="shared" ref="M210:N210" si="416">IF(AND(ISNUMBER(F210), ISNUMBER(F209), F209&lt;&gt;0), (F210 - F209)/F209, "")</f>
        <v>0.003762492671</v>
      </c>
      <c r="N210" s="11">
        <f t="shared" si="416"/>
        <v>0.01225206322</v>
      </c>
    </row>
    <row r="211">
      <c r="H211" s="5" t="str">
        <f t="shared" si="1"/>
        <v>02-20</v>
      </c>
      <c r="I211" s="11" t="str">
        <f t="shared" si="4"/>
        <v/>
      </c>
      <c r="J211" s="11">
        <f t="shared" ref="J211:L211" si="417">IF(AND(ISNUMBER(B211), ISNUMBER(B210), B210&lt;&gt;0), (B211 - B210)/B210, "")</f>
        <v>0.002887011157</v>
      </c>
      <c r="K211" s="11">
        <f t="shared" si="417"/>
        <v>-0.00558473346</v>
      </c>
      <c r="L211" s="11">
        <f t="shared" si="417"/>
        <v>-0.006938215769</v>
      </c>
      <c r="M211" s="11">
        <f t="shared" ref="M211:N211" si="418">IF(AND(ISNUMBER(F211), ISNUMBER(F210), F210&lt;&gt;0), (F211 - F210)/F210, "")</f>
        <v>0.02283641744</v>
      </c>
      <c r="N211" s="11" t="str">
        <f t="shared" si="418"/>
        <v/>
      </c>
    </row>
    <row r="212">
      <c r="H212" s="5" t="str">
        <f t="shared" si="1"/>
        <v>02-20</v>
      </c>
      <c r="I212" s="11" t="str">
        <f t="shared" si="4"/>
        <v/>
      </c>
      <c r="J212" s="11">
        <f t="shared" ref="J212:L212" si="419">IF(AND(ISNUMBER(B212), ISNUMBER(B211), B211&lt;&gt;0), (B212 - B211)/B211, "")</f>
        <v>-0.007450670411</v>
      </c>
      <c r="K212" s="11">
        <f t="shared" si="419"/>
        <v>-0.004424762619</v>
      </c>
      <c r="L212" s="11">
        <f t="shared" si="419"/>
        <v>-0.01400485009</v>
      </c>
      <c r="M212" s="11">
        <f t="shared" ref="M212:N212" si="420">IF(AND(ISNUMBER(F212), ISNUMBER(F211), F211&lt;&gt;0), (F212 - F211)/F211, "")</f>
        <v>0.0004524210787</v>
      </c>
      <c r="N212" s="11" t="str">
        <f t="shared" si="420"/>
        <v/>
      </c>
    </row>
    <row r="213">
      <c r="H213" s="5" t="str">
        <f t="shared" si="1"/>
        <v>02-20</v>
      </c>
      <c r="I213" s="11">
        <f t="shared" si="4"/>
        <v>0.004705785881</v>
      </c>
      <c r="J213" s="11">
        <f t="shared" ref="J213:L213" si="421">IF(AND(ISNUMBER(B213), ISNUMBER(B212), B212&lt;&gt;0), (B213 - B212)/B212, "")</f>
        <v>0.007880130817</v>
      </c>
      <c r="K213" s="11">
        <f t="shared" si="421"/>
        <v>0.0111236515</v>
      </c>
      <c r="L213" s="11">
        <f t="shared" si="421"/>
        <v>0.008920419704</v>
      </c>
      <c r="M213" s="11">
        <f t="shared" ref="M213:N213" si="422">IF(AND(ISNUMBER(F213), ISNUMBER(F212), F212&lt;&gt;0), (F213 - F212)/F212, "")</f>
        <v>-0.003206001417</v>
      </c>
      <c r="N213" s="11">
        <f t="shared" si="422"/>
        <v>0.02382327947</v>
      </c>
    </row>
    <row r="214">
      <c r="H214" s="5" t="str">
        <f t="shared" si="1"/>
        <v>02-20</v>
      </c>
      <c r="I214" s="11">
        <f t="shared" si="4"/>
        <v>-0.003815519764</v>
      </c>
      <c r="J214" s="11">
        <f t="shared" ref="J214:L214" si="423">IF(AND(ISNUMBER(B214), ISNUMBER(B213), B213&lt;&gt;0), (B214 - B213)/B213, "")</f>
        <v>-0.009065196896</v>
      </c>
      <c r="K214" s="11">
        <f t="shared" si="423"/>
        <v>-0.00371525246</v>
      </c>
      <c r="L214" s="11">
        <f t="shared" si="423"/>
        <v>0.003352514006</v>
      </c>
      <c r="M214" s="11">
        <f t="shared" ref="M214:N214" si="424">IF(AND(ISNUMBER(F214), ISNUMBER(F213), F213&lt;&gt;0), (F214 - F213)/F213, "")</f>
        <v>0.01840153071</v>
      </c>
      <c r="N214" s="11">
        <f t="shared" si="424"/>
        <v>0.009194930669</v>
      </c>
    </row>
    <row r="215">
      <c r="H215" s="5" t="str">
        <f t="shared" si="1"/>
        <v>02-20</v>
      </c>
      <c r="I215" s="11">
        <f t="shared" si="4"/>
        <v>-0.01051810303</v>
      </c>
      <c r="J215" s="11">
        <f t="shared" ref="J215:L215" si="425">IF(AND(ISNUMBER(B215), ISNUMBER(B214), B214&lt;&gt;0), (B215 - B214)/B214, "")</f>
        <v>-0.006196569224</v>
      </c>
      <c r="K215" s="11" t="str">
        <f t="shared" si="425"/>
        <v/>
      </c>
      <c r="L215" s="11">
        <f t="shared" si="425"/>
        <v>-0.003935839019</v>
      </c>
      <c r="M215" s="11">
        <f t="shared" ref="M215:N215" si="426">IF(AND(ISNUMBER(F215), ISNUMBER(F214), F214&lt;&gt;0), (F215 - F214)/F214, "")</f>
        <v>0.003140068925</v>
      </c>
      <c r="N215" s="11">
        <f t="shared" si="426"/>
        <v>-0.007437666795</v>
      </c>
    </row>
    <row r="216">
      <c r="H216" s="5" t="str">
        <f t="shared" si="1"/>
        <v>02-20</v>
      </c>
      <c r="I216" s="11">
        <f t="shared" si="4"/>
        <v>-0.03351362667</v>
      </c>
      <c r="J216" s="11">
        <f t="shared" ref="J216:L216" si="427">IF(AND(ISNUMBER(B216), ISNUMBER(B215), B215&lt;&gt;0), (B216 - B215)/B215, "")</f>
        <v>-0.04006750264</v>
      </c>
      <c r="K216" s="11" t="str">
        <f t="shared" si="427"/>
        <v/>
      </c>
      <c r="L216" s="11" t="str">
        <f t="shared" si="427"/>
        <v/>
      </c>
      <c r="M216" s="11">
        <f t="shared" ref="M216:N216" si="428">IF(AND(ISNUMBER(F216), ISNUMBER(F215), F215&lt;&gt;0), (F216 - F215)/F215, "")</f>
        <v>-0.002775313795</v>
      </c>
      <c r="N216" s="11">
        <f t="shared" si="428"/>
        <v>-0.03653054934</v>
      </c>
    </row>
    <row r="217">
      <c r="H217" s="5" t="str">
        <f t="shared" si="1"/>
        <v>02-20</v>
      </c>
      <c r="I217" s="11">
        <f t="shared" si="4"/>
        <v>-0.03027999557</v>
      </c>
      <c r="J217" s="11">
        <f t="shared" ref="J217:L217" si="429">IF(AND(ISNUMBER(B217), ISNUMBER(B216), B216&lt;&gt;0), (B217 - B216)/B216, "")</f>
        <v>-0.01877602527</v>
      </c>
      <c r="K217" s="11">
        <f t="shared" si="429"/>
        <v>-0.002662856862</v>
      </c>
      <c r="L217" s="11" t="str">
        <f t="shared" si="429"/>
        <v/>
      </c>
      <c r="M217" s="11">
        <f t="shared" ref="M217:N217" si="430">IF(AND(ISNUMBER(F217), ISNUMBER(F216), F216&lt;&gt;0), (F217 - F216)/F216, "")</f>
        <v>-0.005998503535</v>
      </c>
      <c r="N217" s="11">
        <f t="shared" si="430"/>
        <v>-0.02974914972</v>
      </c>
    </row>
    <row r="218">
      <c r="H218" s="5" t="str">
        <f t="shared" si="1"/>
        <v>02-20</v>
      </c>
      <c r="I218" s="11">
        <f t="shared" si="4"/>
        <v>-0.003778540605</v>
      </c>
      <c r="J218" s="11">
        <f t="shared" ref="J218:L218" si="431">IF(AND(ISNUMBER(B218), ISNUMBER(B217), B217&lt;&gt;0), (B218 - B217)/B217, "")</f>
        <v>-0.001220465461</v>
      </c>
      <c r="K218" s="11">
        <f t="shared" si="431"/>
        <v>-0.01012047794</v>
      </c>
      <c r="L218" s="11">
        <f t="shared" si="431"/>
        <v>-0.007928221691</v>
      </c>
      <c r="M218" s="11">
        <f t="shared" ref="M218:N218" si="432">IF(AND(ISNUMBER(F218), ISNUMBER(F217), F217&lt;&gt;0), (F218 - F217)/F217, "")</f>
        <v>-0.008337429961</v>
      </c>
      <c r="N218" s="11">
        <f t="shared" si="432"/>
        <v>-0.02344693282</v>
      </c>
    </row>
    <row r="219">
      <c r="H219" s="5" t="str">
        <f t="shared" si="1"/>
        <v>02-20</v>
      </c>
      <c r="I219" s="11">
        <f t="shared" si="4"/>
        <v>-0.04416324258</v>
      </c>
      <c r="J219" s="11">
        <f t="shared" ref="J219:L219" si="433">IF(AND(ISNUMBER(B219), ISNUMBER(B218), B218&lt;&gt;0), (B219 - B218)/B218, "")</f>
        <v>-0.03189227027</v>
      </c>
      <c r="K219" s="11">
        <f t="shared" si="433"/>
        <v>-0.003870376787</v>
      </c>
      <c r="L219" s="11">
        <f t="shared" si="433"/>
        <v>-0.02131253664</v>
      </c>
      <c r="M219" s="11">
        <f t="shared" ref="M219:N219" si="434">IF(AND(ISNUMBER(F219), ISNUMBER(F218), F218&lt;&gt;0), (F219 - F218)/F218, "")</f>
        <v>0.00113828779</v>
      </c>
      <c r="N219" s="11">
        <f t="shared" si="434"/>
        <v>-0.03365482054</v>
      </c>
    </row>
    <row r="220">
      <c r="H220" s="5" t="str">
        <f t="shared" si="1"/>
        <v>02-20</v>
      </c>
      <c r="I220" s="11">
        <f t="shared" si="4"/>
        <v>-0.008238340444</v>
      </c>
      <c r="J220" s="11">
        <f t="shared" ref="J220:L220" si="435">IF(AND(ISNUMBER(B220), ISNUMBER(B219), B219&lt;&gt;0), (B220 - B219)/B219, "")</f>
        <v>-0.03857787719</v>
      </c>
      <c r="K220" s="11">
        <f t="shared" si="435"/>
        <v>-0.03709607866</v>
      </c>
      <c r="L220" s="11">
        <f t="shared" si="435"/>
        <v>-0.03668949679</v>
      </c>
      <c r="M220" s="11">
        <f t="shared" ref="M220:N220" si="436">IF(AND(ISNUMBER(F220), ISNUMBER(F219), F219&lt;&gt;0), (F220 - F219)/F219, "")</f>
        <v>-0.03711597187</v>
      </c>
      <c r="N220" s="11">
        <f t="shared" si="436"/>
        <v>-0.04947975841</v>
      </c>
    </row>
    <row r="221">
      <c r="H221" s="5" t="str">
        <f t="shared" si="1"/>
        <v>03-20</v>
      </c>
      <c r="I221" s="11">
        <f t="shared" si="4"/>
        <v>0.04603922901</v>
      </c>
      <c r="J221" s="11">
        <f t="shared" ref="J221:L221" si="437">IF(AND(ISNUMBER(B221), ISNUMBER(B220), B220&lt;&gt;0), (B221 - B220)/B220, "")</f>
        <v>-0.002731584289</v>
      </c>
      <c r="K221" s="11">
        <f t="shared" si="437"/>
        <v>-0.006159751824</v>
      </c>
      <c r="L221" s="11">
        <f t="shared" si="437"/>
        <v>0.009512345088</v>
      </c>
      <c r="M221" s="11">
        <f t="shared" ref="M221:N221" si="438">IF(AND(ISNUMBER(F221), ISNUMBER(F220), F220&lt;&gt;0), (F221 - F220)/F220, "")</f>
        <v>0.03146437131</v>
      </c>
      <c r="N221" s="11">
        <f t="shared" si="438"/>
        <v>0.04445937786</v>
      </c>
    </row>
    <row r="222">
      <c r="H222" s="5" t="str">
        <f t="shared" si="1"/>
        <v>03-20</v>
      </c>
      <c r="I222" s="11">
        <f t="shared" si="4"/>
        <v>-0.02810789612</v>
      </c>
      <c r="J222" s="11">
        <f t="shared" ref="J222:L222" si="439">IF(AND(ISNUMBER(B222), ISNUMBER(B221), B221&lt;&gt;0), (B222 - B221)/B221, "")</f>
        <v>0.01075399966</v>
      </c>
      <c r="K222" s="11">
        <f t="shared" si="439"/>
        <v>0.01531964741</v>
      </c>
      <c r="L222" s="11">
        <f t="shared" si="439"/>
        <v>-0.01224459468</v>
      </c>
      <c r="M222" s="11">
        <f t="shared" ref="M222:N222" si="440">IF(AND(ISNUMBER(F222), ISNUMBER(F221), F221&lt;&gt;0), (F222 - F221)/F221, "")</f>
        <v>0.007393663849</v>
      </c>
      <c r="N222" s="11">
        <f t="shared" si="440"/>
        <v>0.00919786749</v>
      </c>
    </row>
    <row r="223">
      <c r="H223" s="5" t="str">
        <f t="shared" si="1"/>
        <v>03-20</v>
      </c>
      <c r="I223" s="11">
        <f t="shared" si="4"/>
        <v>0.04220259077</v>
      </c>
      <c r="J223" s="11">
        <f t="shared" ref="J223:L223" si="441">IF(AND(ISNUMBER(B223), ISNUMBER(B222), B222&lt;&gt;0), (B223 - B222)/B222, "")</f>
        <v>0.01187285399</v>
      </c>
      <c r="K223" s="11">
        <f t="shared" si="441"/>
        <v>-0.004626950147</v>
      </c>
      <c r="L223" s="11">
        <f t="shared" si="441"/>
        <v>0.0008220034948</v>
      </c>
      <c r="M223" s="11">
        <f t="shared" ref="M223:N223" si="442">IF(AND(ISNUMBER(F223), ISNUMBER(F222), F222&lt;&gt;0), (F223 - F222)/F222, "")</f>
        <v>0.006271195815</v>
      </c>
      <c r="N223" s="11">
        <f t="shared" si="442"/>
        <v>-0.008478201002</v>
      </c>
    </row>
    <row r="224">
      <c r="H224" s="5" t="str">
        <f t="shared" si="1"/>
        <v>03-20</v>
      </c>
      <c r="I224" s="11">
        <f t="shared" si="4"/>
        <v>-0.03392207705</v>
      </c>
      <c r="J224" s="11">
        <f t="shared" ref="J224:L224" si="443">IF(AND(ISNUMBER(B224), ISNUMBER(B223), B223&lt;&gt;0), (B224 - B223)/B223, "")</f>
        <v>-0.01508701959</v>
      </c>
      <c r="K224" s="11">
        <f t="shared" si="443"/>
        <v>0.00159985779</v>
      </c>
      <c r="L224" s="11">
        <f t="shared" si="443"/>
        <v>0.01085582637</v>
      </c>
      <c r="M224" s="11">
        <f t="shared" ref="M224:N224" si="444">IF(AND(ISNUMBER(F224), ISNUMBER(F223), F223&lt;&gt;0), (F224 - F223)/F223, "")</f>
        <v>0.01992617575</v>
      </c>
      <c r="N224" s="11">
        <f t="shared" si="444"/>
        <v>-0.01881139967</v>
      </c>
    </row>
    <row r="225">
      <c r="H225" s="5" t="str">
        <f t="shared" si="1"/>
        <v>03-20</v>
      </c>
      <c r="I225" s="11">
        <f t="shared" si="4"/>
        <v>-0.017053852</v>
      </c>
      <c r="J225" s="11">
        <f t="shared" ref="J225:L225" si="445">IF(AND(ISNUMBER(B225), ISNUMBER(B224), B224&lt;&gt;0), (B225 - B224)/B224, "")</f>
        <v>-0.03372616676</v>
      </c>
      <c r="K225" s="11">
        <f t="shared" si="445"/>
        <v>-0.0248069753</v>
      </c>
      <c r="L225" s="11">
        <f t="shared" si="445"/>
        <v>-0.02716329431</v>
      </c>
      <c r="M225" s="11">
        <f t="shared" ref="M225:N225" si="446">IF(AND(ISNUMBER(F225), ISNUMBER(F224), F224&lt;&gt;0), (F225 - F224)/F224, "")</f>
        <v>-0.01209958456</v>
      </c>
      <c r="N225" s="11">
        <f t="shared" si="446"/>
        <v>-0.1006536513</v>
      </c>
    </row>
    <row r="226">
      <c r="H226" s="5" t="str">
        <f t="shared" si="1"/>
        <v>03-20</v>
      </c>
      <c r="I226" s="11">
        <f t="shared" si="4"/>
        <v>-0.07596969748</v>
      </c>
      <c r="J226" s="11">
        <f t="shared" ref="J226:L226" si="447">IF(AND(ISNUMBER(B226), ISNUMBER(B225), B225&lt;&gt;0), (B226 - B225)/B225, "")</f>
        <v>-0.07943691764</v>
      </c>
      <c r="K226" s="11">
        <f t="shared" si="447"/>
        <v>-0.04895604334</v>
      </c>
      <c r="L226" s="11">
        <f t="shared" si="447"/>
        <v>-0.05065074203</v>
      </c>
      <c r="M226" s="11">
        <f t="shared" ref="M226:N226" si="448">IF(AND(ISNUMBER(F226), ISNUMBER(F225), F225&lt;&gt;0), (F226 - F225)/F225, "")</f>
        <v>-0.03006084707</v>
      </c>
      <c r="N226" s="11">
        <f t="shared" si="448"/>
        <v>-0.245881781</v>
      </c>
    </row>
    <row r="227">
      <c r="H227" s="5" t="str">
        <f t="shared" si="1"/>
        <v>03-20</v>
      </c>
      <c r="I227" s="11">
        <f t="shared" si="4"/>
        <v>0.04939630628</v>
      </c>
      <c r="J227" s="11">
        <f t="shared" ref="J227:L227" si="449">IF(AND(ISNUMBER(B227), ISNUMBER(B226), B226&lt;&gt;0), (B227 - B226)/B226, "")</f>
        <v>-0.01407331972</v>
      </c>
      <c r="K227" s="11" t="str">
        <f t="shared" si="449"/>
        <v/>
      </c>
      <c r="L227" s="11">
        <f t="shared" si="449"/>
        <v>0.008546699234</v>
      </c>
      <c r="M227" s="11">
        <f t="shared" ref="M227:N227" si="450">IF(AND(ISNUMBER(F227), ISNUMBER(F226), F226&lt;&gt;0), (F227 - F226)/F226, "")</f>
        <v>0.01816706095</v>
      </c>
      <c r="N227" s="11">
        <f t="shared" si="450"/>
        <v>0.1037584817</v>
      </c>
    </row>
    <row r="228">
      <c r="H228" s="5" t="str">
        <f t="shared" si="1"/>
        <v>03-20</v>
      </c>
      <c r="I228" s="11">
        <f t="shared" si="4"/>
        <v>-0.04886844513</v>
      </c>
      <c r="J228" s="11">
        <f t="shared" ref="J228:L228" si="451">IF(AND(ISNUMBER(B228), ISNUMBER(B227), B227&lt;&gt;0), (B228 - B227)/B227, "")</f>
        <v>-0.003513968898</v>
      </c>
      <c r="K228" s="11" t="str">
        <f t="shared" si="451"/>
        <v/>
      </c>
      <c r="L228" s="11">
        <f t="shared" si="451"/>
        <v>-0.02270377454</v>
      </c>
      <c r="M228" s="11">
        <f t="shared" ref="M228:N228" si="452">IF(AND(ISNUMBER(F228), ISNUMBER(F227), F227&lt;&gt;0), (F228 - F227)/F227, "")</f>
        <v>-0.009425130657</v>
      </c>
      <c r="N228" s="11">
        <f t="shared" si="452"/>
        <v>-0.04016301058</v>
      </c>
    </row>
    <row r="229">
      <c r="H229" s="5" t="str">
        <f t="shared" si="1"/>
        <v>03-20</v>
      </c>
      <c r="I229" s="11">
        <f t="shared" si="4"/>
        <v>-0.09511268098</v>
      </c>
      <c r="J229" s="11">
        <f t="shared" ref="J229:L229" si="453">IF(AND(ISNUMBER(B229), ISNUMBER(B228), B228&lt;&gt;0), (B229 - B228)/B228, "")</f>
        <v>-0.1223861487</v>
      </c>
      <c r="K229" s="11">
        <f t="shared" si="453"/>
        <v>-0.08301938801</v>
      </c>
      <c r="L229" s="11">
        <f t="shared" si="453"/>
        <v>-0.04410934368</v>
      </c>
      <c r="M229" s="11">
        <f t="shared" ref="M229:N229" si="454">IF(AND(ISNUMBER(F229), ISNUMBER(F228), F228&lt;&gt;0), (F229 - F228)/F228, "")</f>
        <v>-0.01516952893</v>
      </c>
      <c r="N229" s="11">
        <f t="shared" si="454"/>
        <v>-0.04487566897</v>
      </c>
    </row>
    <row r="230">
      <c r="H230" s="5" t="str">
        <f t="shared" si="1"/>
        <v>03-20</v>
      </c>
      <c r="I230" s="11">
        <f t="shared" si="4"/>
        <v>0.09287124973</v>
      </c>
      <c r="J230" s="11">
        <f t="shared" ref="J230:L230" si="455">IF(AND(ISNUMBER(B230), ISNUMBER(B229), B229&lt;&gt;0), (B230 - B229)/B229, "")</f>
        <v>0.007744699204</v>
      </c>
      <c r="K230" s="11">
        <f t="shared" si="455"/>
        <v>0.03806507613</v>
      </c>
      <c r="L230" s="11">
        <f t="shared" si="455"/>
        <v>-0.0608083257</v>
      </c>
      <c r="M230" s="11">
        <f t="shared" ref="M230:N230" si="456">IF(AND(ISNUMBER(F230), ISNUMBER(F229), F229&lt;&gt;0), (F230 - F229)/F229, "")</f>
        <v>-0.01233427524</v>
      </c>
      <c r="N230" s="11">
        <f t="shared" si="456"/>
        <v>0.007301572769</v>
      </c>
    </row>
    <row r="231">
      <c r="H231" s="5" t="str">
        <f t="shared" si="1"/>
        <v>03-20</v>
      </c>
      <c r="I231" s="11">
        <f t="shared" si="4"/>
        <v>-0.1198405524</v>
      </c>
      <c r="J231" s="11">
        <f t="shared" ref="J231:L231" si="457">IF(AND(ISNUMBER(B231), ISNUMBER(B230), B230&lt;&gt;0), (B231 - B230)/B230, "")</f>
        <v>-0.05305739053</v>
      </c>
      <c r="K231" s="11">
        <f t="shared" si="457"/>
        <v>-0.07612100107</v>
      </c>
      <c r="L231" s="11">
        <f t="shared" si="457"/>
        <v>-0.02461192524</v>
      </c>
      <c r="M231" s="11">
        <f t="shared" ref="M231:N231" si="458">IF(AND(ISNUMBER(F231), ISNUMBER(F230), F230&lt;&gt;0), (F231 - F230)/F230, "")</f>
        <v>-0.03400020005</v>
      </c>
      <c r="N231" s="11">
        <f t="shared" si="458"/>
        <v>-0.09549318698</v>
      </c>
    </row>
    <row r="232">
      <c r="H232" s="5" t="str">
        <f t="shared" si="1"/>
        <v>03-20</v>
      </c>
      <c r="I232" s="11">
        <f t="shared" si="4"/>
        <v>0.05995484974</v>
      </c>
      <c r="J232" s="11">
        <f t="shared" ref="J232:L232" si="459">IF(AND(ISNUMBER(B232), ISNUMBER(B231), B231&lt;&gt;0), (B232 - B231)/B231, "")</f>
        <v>0.02251704188</v>
      </c>
      <c r="K232" s="11">
        <f t="shared" si="459"/>
        <v>-0.02504518409</v>
      </c>
      <c r="L232" s="11">
        <f t="shared" si="459"/>
        <v>0.0005581821298</v>
      </c>
      <c r="M232" s="11">
        <f t="shared" ref="M232:N232" si="460">IF(AND(ISNUMBER(F232), ISNUMBER(F231), F231&lt;&gt;0), (F232 - F231)/F231, "")</f>
        <v>-0.003446367126</v>
      </c>
      <c r="N232" s="11">
        <f t="shared" si="460"/>
        <v>-0.06097560814</v>
      </c>
    </row>
    <row r="233">
      <c r="H233" s="5" t="str">
        <f t="shared" si="1"/>
        <v>03-20</v>
      </c>
      <c r="I233" s="11">
        <f t="shared" si="4"/>
        <v>-0.05183076273</v>
      </c>
      <c r="J233" s="11">
        <f t="shared" ref="J233:L233" si="461">IF(AND(ISNUMBER(B233), ISNUMBER(B232), B232&lt;&gt;0), (B233 - B232)/B232, "")</f>
        <v>-0.05564202998</v>
      </c>
      <c r="K233" s="11">
        <f t="shared" si="461"/>
        <v>-0.05556454027</v>
      </c>
      <c r="L233" s="11">
        <f t="shared" si="461"/>
        <v>-0.01675208094</v>
      </c>
      <c r="M233" s="11">
        <f t="shared" ref="M233:N233" si="462">IF(AND(ISNUMBER(F233), ISNUMBER(F232), F232&lt;&gt;0), (F233 - F232)/F232, "")</f>
        <v>-0.01830632362</v>
      </c>
      <c r="N233" s="11">
        <f t="shared" si="462"/>
        <v>-0.2441558344</v>
      </c>
    </row>
    <row r="234">
      <c r="H234" s="5" t="str">
        <f t="shared" si="1"/>
        <v>03-20</v>
      </c>
      <c r="I234" s="11">
        <f t="shared" si="4"/>
        <v>0.004707808041</v>
      </c>
      <c r="J234" s="11">
        <f t="shared" ref="J234:L234" si="463">IF(AND(ISNUMBER(B234), ISNUMBER(B233), B233&lt;&gt;0), (B234 - B233)/B233, "")</f>
        <v>0.01998643964</v>
      </c>
      <c r="K234" s="11">
        <f t="shared" si="463"/>
        <v>-0.02424778175</v>
      </c>
      <c r="L234" s="11">
        <f t="shared" si="463"/>
        <v>-0.01038592507</v>
      </c>
      <c r="M234" s="11">
        <f t="shared" ref="M234:N234" si="464">IF(AND(ISNUMBER(F234), ISNUMBER(F233), F233&lt;&gt;0), (F234 - F233)/F233, "")</f>
        <v>-0.009757640365</v>
      </c>
      <c r="N234" s="11">
        <f t="shared" si="464"/>
        <v>0.2380951534</v>
      </c>
    </row>
    <row r="235">
      <c r="H235" s="5" t="str">
        <f t="shared" si="1"/>
        <v>03-20</v>
      </c>
      <c r="I235" s="11">
        <f t="shared" si="4"/>
        <v>-0.04335951231</v>
      </c>
      <c r="J235" s="11">
        <f t="shared" ref="J235:L235" si="465">IF(AND(ISNUMBER(B235), ISNUMBER(B234), B234&lt;&gt;0), (B235 - B234)/B234, "")</f>
        <v>0.03699240565</v>
      </c>
      <c r="K235" s="11">
        <f t="shared" si="465"/>
        <v>0.05832914686</v>
      </c>
      <c r="L235" s="11" t="str">
        <f t="shared" si="465"/>
        <v/>
      </c>
      <c r="M235" s="11">
        <f t="shared" ref="M235:N235" si="466">IF(AND(ISNUMBER(F235), ISNUMBER(F234), F234&lt;&gt;0), (F235 - F234)/F234, "")</f>
        <v>0.01609398474</v>
      </c>
      <c r="N235" s="11">
        <f t="shared" si="466"/>
        <v>-0.1106264506</v>
      </c>
    </row>
    <row r="236">
      <c r="H236" s="5" t="str">
        <f t="shared" si="1"/>
        <v>03-20</v>
      </c>
      <c r="I236" s="11">
        <f t="shared" si="4"/>
        <v>-0.02929386782</v>
      </c>
      <c r="J236" s="11">
        <f t="shared" ref="J236:L236" si="467">IF(AND(ISNUMBER(B236), ISNUMBER(B235), B235&lt;&gt;0), (B236 - B235)/B235, "")</f>
        <v>-0.02103268588</v>
      </c>
      <c r="K236" s="11">
        <f t="shared" si="467"/>
        <v>-0.1298046607</v>
      </c>
      <c r="L236" s="11" t="str">
        <f t="shared" si="467"/>
        <v/>
      </c>
      <c r="M236" s="11">
        <f t="shared" ref="M236:N236" si="468">IF(AND(ISNUMBER(F236), ISNUMBER(F235), F235&lt;&gt;0), (F236 - F235)/F235, "")</f>
        <v>-0.03112159104</v>
      </c>
      <c r="N236" s="11">
        <f t="shared" si="468"/>
        <v>0.04146234028</v>
      </c>
    </row>
    <row r="237">
      <c r="H237" s="5" t="str">
        <f t="shared" si="1"/>
        <v>03-20</v>
      </c>
      <c r="I237" s="11">
        <f t="shared" si="4"/>
        <v>0.09382773976</v>
      </c>
      <c r="J237" s="11">
        <f t="shared" ref="J237:L237" si="469">IF(AND(ISNUMBER(B237), ISNUMBER(B236), B236&lt;&gt;0), (B237 - B236)/B236, "")</f>
        <v>0.1097589996</v>
      </c>
      <c r="K237" s="11">
        <f t="shared" si="469"/>
        <v>0.02507142403</v>
      </c>
      <c r="L237" s="11">
        <f t="shared" si="469"/>
        <v>0.0713279284</v>
      </c>
      <c r="M237" s="11">
        <f t="shared" ref="M237:N237" si="470">IF(AND(ISNUMBER(F237), ISNUMBER(F236), F236&lt;&gt;0), (F237 - F236)/F236, "")</f>
        <v>0.02340755224</v>
      </c>
      <c r="N237" s="11">
        <f t="shared" si="470"/>
        <v>0.02782532541</v>
      </c>
    </row>
    <row r="238">
      <c r="H238" s="5" t="str">
        <f t="shared" si="1"/>
        <v>03-20</v>
      </c>
      <c r="I238" s="11">
        <f t="shared" si="4"/>
        <v>0.01153501145</v>
      </c>
      <c r="J238" s="11">
        <f t="shared" ref="J238:L238" si="471">IF(AND(ISNUMBER(B238), ISNUMBER(B237), B237&lt;&gt;0), (B238 - B237)/B237, "")</f>
        <v>0.01790507646</v>
      </c>
      <c r="K238" s="11">
        <f t="shared" si="471"/>
        <v>0.06624746895</v>
      </c>
      <c r="L238" s="11">
        <f t="shared" si="471"/>
        <v>0.08038100531</v>
      </c>
      <c r="M238" s="11">
        <f t="shared" ref="M238:N238" si="472">IF(AND(ISNUMBER(F238), ISNUMBER(F237), F237&lt;&gt;0), (F238 - F237)/F237, "")</f>
        <v>0.02172797927</v>
      </c>
      <c r="N238" s="11">
        <f t="shared" si="472"/>
        <v>0.01999165088</v>
      </c>
    </row>
    <row r="239">
      <c r="H239" s="5" t="str">
        <f t="shared" si="1"/>
        <v>03-20</v>
      </c>
      <c r="I239" s="11">
        <f t="shared" si="4"/>
        <v>0.0624141633</v>
      </c>
      <c r="J239" s="11">
        <f t="shared" ref="J239:L239" si="473">IF(AND(ISNUMBER(B239), ISNUMBER(B238), B238&lt;&gt;0), (B239 - B238)/B238, "")</f>
        <v>0.01283136137</v>
      </c>
      <c r="K239" s="11">
        <f t="shared" si="473"/>
        <v>0.03890435643</v>
      </c>
      <c r="L239" s="11">
        <f t="shared" si="473"/>
        <v>-0.04512446448</v>
      </c>
      <c r="M239" s="11">
        <f t="shared" ref="M239:N239" si="474">IF(AND(ISNUMBER(F239), ISNUMBER(F238), F238&lt;&gt;0), (F239 - F238)/F238, "")</f>
        <v>-0.005996631207</v>
      </c>
      <c r="N239" s="11">
        <f t="shared" si="474"/>
        <v>-0.07717433268</v>
      </c>
    </row>
    <row r="240">
      <c r="H240" s="5" t="str">
        <f t="shared" si="1"/>
        <v>03-20</v>
      </c>
      <c r="I240" s="11">
        <f t="shared" si="4"/>
        <v>-0.03368735256</v>
      </c>
      <c r="J240" s="11">
        <f t="shared" ref="J240:L240" si="475">IF(AND(ISNUMBER(B240), ISNUMBER(B239), B239&lt;&gt;0), (B240 - B239)/B239, "")</f>
        <v>-0.03684050642</v>
      </c>
      <c r="K240" s="11">
        <f t="shared" si="475"/>
        <v>0.002175538163</v>
      </c>
      <c r="L240" s="11">
        <f t="shared" si="475"/>
        <v>0.0388344831</v>
      </c>
      <c r="M240" s="11">
        <f t="shared" ref="M240:N240" si="476">IF(AND(ISNUMBER(F240), ISNUMBER(F239), F239&lt;&gt;0), (F240 - F239)/F239, "")</f>
        <v>0.002637333528</v>
      </c>
      <c r="N240" s="11">
        <f t="shared" si="476"/>
        <v>-0.04823009443</v>
      </c>
    </row>
    <row r="241">
      <c r="H241" s="5" t="str">
        <f t="shared" si="1"/>
        <v>03-20</v>
      </c>
      <c r="I241" s="11">
        <f t="shared" si="4"/>
        <v>0.03351600948</v>
      </c>
      <c r="J241" s="11">
        <f t="shared" ref="J241:L241" si="477">IF(AND(ISNUMBER(B241), ISNUMBER(B240), B240&lt;&gt;0), (B241 - B240)/B240, "")</f>
        <v>0.01904488174</v>
      </c>
      <c r="K241" s="11">
        <f t="shared" si="477"/>
        <v>-0.04378053643</v>
      </c>
      <c r="L241" s="11">
        <f t="shared" si="477"/>
        <v>-0.01570231767</v>
      </c>
      <c r="M241" s="11">
        <f t="shared" ref="M241:N241" si="478">IF(AND(ISNUMBER(F241), ISNUMBER(F240), F240&lt;&gt;0), (F241 - F240)/F240, "")</f>
        <v>-0.009014047891</v>
      </c>
      <c r="N241" s="11">
        <f t="shared" si="478"/>
        <v>-0.06601580945</v>
      </c>
    </row>
    <row r="242">
      <c r="H242" s="5" t="str">
        <f t="shared" si="1"/>
        <v>03-20</v>
      </c>
      <c r="I242" s="11">
        <f t="shared" si="4"/>
        <v>-0.01601272191</v>
      </c>
      <c r="J242" s="11">
        <f t="shared" ref="J242:L242" si="479">IF(AND(ISNUMBER(B242), ISNUMBER(B241), B241&lt;&gt;0), (B242 - B241)/B241, "")</f>
        <v>0.01221174479</v>
      </c>
      <c r="K242" s="11">
        <f t="shared" si="479"/>
        <v>0.03823772271</v>
      </c>
      <c r="L242" s="11">
        <f t="shared" si="479"/>
        <v>-0.008800691398</v>
      </c>
      <c r="M242" s="11">
        <f t="shared" ref="M242:N242" si="480">IF(AND(ISNUMBER(F242), ISNUMBER(F241), F241&lt;&gt;0), (F242 - F241)/F241, "")</f>
        <v>0.001121786284</v>
      </c>
      <c r="N242" s="11">
        <f t="shared" si="480"/>
        <v>0.01941261258</v>
      </c>
    </row>
    <row r="243">
      <c r="H243" s="5" t="str">
        <f t="shared" si="1"/>
        <v>04-20</v>
      </c>
      <c r="I243" s="11">
        <f t="shared" si="4"/>
        <v>-0.04414243033</v>
      </c>
      <c r="J243" s="11">
        <f t="shared" ref="J243:L243" si="481">IF(AND(ISNUMBER(B243), ISNUMBER(B242), B242&lt;&gt;0), (B243 - B242)/B242, "")</f>
        <v>-0.03936152856</v>
      </c>
      <c r="K243" s="11">
        <f t="shared" si="481"/>
        <v>-0.0400046751</v>
      </c>
      <c r="L243" s="11">
        <f t="shared" si="481"/>
        <v>-0.04501766505</v>
      </c>
      <c r="M243" s="11">
        <f t="shared" ref="M243:N243" si="482">IF(AND(ISNUMBER(F243), ISNUMBER(F242), F242&lt;&gt;0), (F243 - F242)/F242, "")</f>
        <v>-0.00573535589</v>
      </c>
      <c r="N243" s="11">
        <f t="shared" si="482"/>
        <v>-0.008300785161</v>
      </c>
    </row>
    <row r="244">
      <c r="H244" s="5" t="str">
        <f t="shared" si="1"/>
        <v>04-20</v>
      </c>
      <c r="I244" s="11">
        <f t="shared" si="4"/>
        <v>0.02282934723</v>
      </c>
      <c r="J244" s="11">
        <f t="shared" ref="J244:L244" si="483">IF(AND(ISNUMBER(B244), ISNUMBER(B243), B243&lt;&gt;0), (B244 - B243)/B243, "")</f>
        <v>0.002731377197</v>
      </c>
      <c r="K244" s="11" t="str">
        <f t="shared" si="483"/>
        <v/>
      </c>
      <c r="L244" s="11">
        <f t="shared" si="483"/>
        <v>-0.01365534748</v>
      </c>
      <c r="M244" s="11">
        <f t="shared" ref="M244:N244" si="484">IF(AND(ISNUMBER(F244), ISNUMBER(F243), F243&lt;&gt;0), (F244 - F243)/F243, "")</f>
        <v>0.0168643614</v>
      </c>
      <c r="N244" s="11">
        <f t="shared" si="484"/>
        <v>0.2466765318</v>
      </c>
    </row>
    <row r="245">
      <c r="H245" s="5" t="str">
        <f t="shared" si="1"/>
        <v>04-20</v>
      </c>
      <c r="I245" s="11">
        <f t="shared" si="4"/>
        <v>-0.01513712512</v>
      </c>
      <c r="J245" s="11">
        <f t="shared" ref="J245:L245" si="485">IF(AND(ISNUMBER(B245), ISNUMBER(B244), B244&lt;&gt;0), (B245 - B244)/B244, "")</f>
        <v>-0.004707097174</v>
      </c>
      <c r="K245" s="11" t="str">
        <f t="shared" si="485"/>
        <v/>
      </c>
      <c r="L245" s="11">
        <f t="shared" si="485"/>
        <v>0.00008242735404</v>
      </c>
      <c r="M245" s="11">
        <f t="shared" ref="M245:N245" si="486">IF(AND(ISNUMBER(F245), ISNUMBER(F244), F244&lt;&gt;0), (F245 - F244)/F244, "")</f>
        <v>-0.005988150658</v>
      </c>
      <c r="N245" s="11">
        <f t="shared" si="486"/>
        <v>0.1192733213</v>
      </c>
    </row>
    <row r="246">
      <c r="H246" s="5" t="str">
        <f t="shared" si="1"/>
        <v>04-20</v>
      </c>
      <c r="I246" s="11">
        <f t="shared" si="4"/>
        <v>0.07033131865</v>
      </c>
      <c r="J246" s="11">
        <f t="shared" ref="J246:L246" si="487">IF(AND(ISNUMBER(B246), ISNUMBER(B245), B245&lt;&gt;0), (B246 - B245)/B245, "")</f>
        <v>0.05767517142</v>
      </c>
      <c r="K246" s="11" t="str">
        <f t="shared" si="487"/>
        <v/>
      </c>
      <c r="L246" s="11">
        <f t="shared" si="487"/>
        <v>0.0424300387</v>
      </c>
      <c r="M246" s="11" t="str">
        <f t="shared" ref="M246:N246" si="488">IF(AND(ISNUMBER(F246), ISNUMBER(F245), F245&lt;&gt;0), (F246 - F245)/F245, "")</f>
        <v/>
      </c>
      <c r="N246" s="11">
        <f t="shared" si="488"/>
        <v>-0.07974594978</v>
      </c>
    </row>
    <row r="247">
      <c r="H247" s="5" t="str">
        <f t="shared" si="1"/>
        <v>04-20</v>
      </c>
      <c r="I247" s="11">
        <f t="shared" si="4"/>
        <v>-0.001603052784</v>
      </c>
      <c r="J247" s="11">
        <f t="shared" ref="J247:L247" si="489">IF(AND(ISNUMBER(B247), ISNUMBER(B246), B246&lt;&gt;0), (B247 - B246)/B246, "")</f>
        <v>0.02794298018</v>
      </c>
      <c r="K247" s="11" t="str">
        <f t="shared" si="489"/>
        <v/>
      </c>
      <c r="L247" s="11">
        <f t="shared" si="489"/>
        <v>0.02012666088</v>
      </c>
      <c r="M247" s="11" t="str">
        <f t="shared" ref="M247:N247" si="490">IF(AND(ISNUMBER(F247), ISNUMBER(F246), F246&lt;&gt;0), (F247 - F246)/F246, "")</f>
        <v/>
      </c>
      <c r="N247" s="11">
        <f t="shared" si="490"/>
        <v>-0.09394174732</v>
      </c>
    </row>
    <row r="248">
      <c r="H248" s="5" t="str">
        <f t="shared" si="1"/>
        <v>04-20</v>
      </c>
      <c r="I248" s="11">
        <f t="shared" si="4"/>
        <v>0.03405645288</v>
      </c>
      <c r="J248" s="11">
        <f t="shared" ref="J248:L248" si="491">IF(AND(ISNUMBER(B248), ISNUMBER(B247), B247&lt;&gt;0), (B248 - B247)/B247, "")</f>
        <v>-0.002299047614</v>
      </c>
      <c r="K248" s="11">
        <f t="shared" si="491"/>
        <v>-0.004941902408</v>
      </c>
      <c r="L248" s="11">
        <f t="shared" si="491"/>
        <v>0.02126948417</v>
      </c>
      <c r="M248" s="11">
        <f t="shared" ref="M248:N248" si="492">IF(AND(ISNUMBER(F248), ISNUMBER(F247), F247&lt;&gt;0), (F248 - F247)/F247, "")</f>
        <v>-0.001912263839</v>
      </c>
      <c r="N248" s="11">
        <f t="shared" si="492"/>
        <v>0.06178590959</v>
      </c>
    </row>
    <row r="249">
      <c r="H249" s="5" t="str">
        <f t="shared" si="1"/>
        <v>04-20</v>
      </c>
      <c r="I249" s="11">
        <f t="shared" si="4"/>
        <v>0.01448741015</v>
      </c>
      <c r="J249" s="11">
        <f t="shared" ref="J249:L249" si="493">IF(AND(ISNUMBER(B249), ISNUMBER(B248), B248&lt;&gt;0), (B249 - B248)/B248, "")</f>
        <v>0.02243811691</v>
      </c>
      <c r="K249" s="11">
        <f t="shared" si="493"/>
        <v>0.04150883162</v>
      </c>
      <c r="L249" s="11">
        <f t="shared" si="493"/>
        <v>-0.0003860182086</v>
      </c>
      <c r="M249" s="11">
        <f t="shared" ref="M249:N249" si="494">IF(AND(ISNUMBER(F249), ISNUMBER(F248), F248&lt;&gt;0), (F249 - F248)/F248, "")</f>
        <v>0.003742016282</v>
      </c>
      <c r="N249" s="11">
        <f t="shared" si="494"/>
        <v>-0.09286567993</v>
      </c>
    </row>
    <row r="250">
      <c r="H250" s="5" t="str">
        <f t="shared" si="1"/>
        <v>04-20</v>
      </c>
      <c r="I250" s="11" t="str">
        <f t="shared" si="4"/>
        <v/>
      </c>
      <c r="J250" s="11" t="str">
        <f t="shared" ref="J250:L250" si="495">IF(AND(ISNUMBER(B250), ISNUMBER(B249), B249&lt;&gt;0), (B250 - B249)/B249, "")</f>
        <v/>
      </c>
      <c r="K250" s="11" t="str">
        <f t="shared" si="495"/>
        <v/>
      </c>
      <c r="L250" s="11">
        <f t="shared" si="495"/>
        <v>0.007894773506</v>
      </c>
      <c r="M250" s="11">
        <f t="shared" ref="M250:N250" si="496">IF(AND(ISNUMBER(F250), ISNUMBER(F249), F249&lt;&gt;0), (F250 - F249)/F249, "")</f>
        <v>-0.01035879091</v>
      </c>
      <c r="N250" s="11" t="str">
        <f t="shared" si="496"/>
        <v/>
      </c>
    </row>
    <row r="251">
      <c r="H251" s="5" t="str">
        <f t="shared" si="1"/>
        <v>04-20</v>
      </c>
      <c r="I251" s="11" t="str">
        <f t="shared" si="4"/>
        <v/>
      </c>
      <c r="J251" s="11" t="str">
        <f t="shared" ref="J251:L251" si="497">IF(AND(ISNUMBER(B251), ISNUMBER(B250), B250&lt;&gt;0), (B251 - B250)/B250, "")</f>
        <v/>
      </c>
      <c r="K251" s="11" t="str">
        <f t="shared" si="497"/>
        <v/>
      </c>
      <c r="L251" s="11">
        <f t="shared" si="497"/>
        <v>-0.02334023691</v>
      </c>
      <c r="M251" s="11">
        <f t="shared" ref="M251:N251" si="498">IF(AND(ISNUMBER(F251), ISNUMBER(F250), F250&lt;&gt;0), (F251 - F250)/F250, "")</f>
        <v>-0.004856917952</v>
      </c>
      <c r="N251" s="11" t="str">
        <f t="shared" si="498"/>
        <v/>
      </c>
    </row>
    <row r="252">
      <c r="H252" s="5" t="str">
        <f t="shared" si="1"/>
        <v>04-20</v>
      </c>
      <c r="I252" s="11">
        <f t="shared" si="4"/>
        <v>0.03057258915</v>
      </c>
      <c r="J252" s="11" t="str">
        <f t="shared" ref="J252:L252" si="499">IF(AND(ISNUMBER(B252), ISNUMBER(B251), B251&lt;&gt;0), (B252 - B251)/B251, "")</f>
        <v/>
      </c>
      <c r="K252" s="11" t="str">
        <f t="shared" si="499"/>
        <v/>
      </c>
      <c r="L252" s="11">
        <f t="shared" si="499"/>
        <v>0.03126595797</v>
      </c>
      <c r="M252" s="11">
        <f t="shared" ref="M252:N252" si="500">IF(AND(ISNUMBER(F252), ISNUMBER(F251), F251&lt;&gt;0), (F252 - F251)/F251, "")</f>
        <v>0.01589439412</v>
      </c>
      <c r="N252" s="11">
        <f t="shared" si="500"/>
        <v>-0.1026327199</v>
      </c>
    </row>
    <row r="253">
      <c r="H253" s="5" t="str">
        <f t="shared" si="1"/>
        <v>04-20</v>
      </c>
      <c r="I253" s="11">
        <f t="shared" si="4"/>
        <v>-0.02203043853</v>
      </c>
      <c r="J253" s="11">
        <f t="shared" ref="J253:L253" si="501">IF(AND(ISNUMBER(B253), ISNUMBER(B252), B252&lt;&gt;0), (B253 - B252)/B252, "")</f>
        <v>-0.03896578166</v>
      </c>
      <c r="K253" s="11" t="str">
        <f t="shared" si="501"/>
        <v/>
      </c>
      <c r="L253" s="11">
        <f t="shared" si="501"/>
        <v>-0.004517621009</v>
      </c>
      <c r="M253" s="11">
        <f t="shared" ref="M253:N253" si="502">IF(AND(ISNUMBER(F253), ISNUMBER(F252), F252&lt;&gt;0), (F253 - F252)/F252, "")</f>
        <v>-0.005697656355</v>
      </c>
      <c r="N253" s="11">
        <f t="shared" si="502"/>
        <v>-0.01193434927</v>
      </c>
    </row>
    <row r="254">
      <c r="H254" s="5" t="str">
        <f t="shared" si="1"/>
        <v>04-20</v>
      </c>
      <c r="I254" s="11">
        <f t="shared" si="4"/>
        <v>0.005816689462</v>
      </c>
      <c r="J254" s="11">
        <f t="shared" ref="J254:L254" si="503">IF(AND(ISNUMBER(B254), ISNUMBER(B253), B253&lt;&gt;0), (B254 - B253)/B253, "")</f>
        <v>0.002118753155</v>
      </c>
      <c r="K254" s="11">
        <f t="shared" si="503"/>
        <v>0.007562771165</v>
      </c>
      <c r="L254" s="11">
        <f t="shared" si="503"/>
        <v>-0.01329357702</v>
      </c>
      <c r="M254" s="11">
        <f t="shared" ref="M254:N254" si="504">IF(AND(ISNUMBER(F254), ISNUMBER(F253), F253&lt;&gt;0), (F254 - F253)/F253, "")</f>
        <v>0.003116486601</v>
      </c>
      <c r="N254" s="11">
        <f t="shared" si="504"/>
        <v>0</v>
      </c>
    </row>
    <row r="255">
      <c r="H255" s="5" t="str">
        <f t="shared" si="1"/>
        <v>04-20</v>
      </c>
      <c r="I255" s="11">
        <f t="shared" si="4"/>
        <v>0.02679359485</v>
      </c>
      <c r="J255" s="11">
        <f t="shared" ref="J255:L255" si="505">IF(AND(ISNUMBER(B255), ISNUMBER(B254), B254&lt;&gt;0), (B255 - B254)/B254, "")</f>
        <v>0.03147492833</v>
      </c>
      <c r="K255" s="11">
        <f t="shared" si="505"/>
        <v>0.03046328188</v>
      </c>
      <c r="L255" s="11">
        <f t="shared" si="505"/>
        <v>0.03146989515</v>
      </c>
      <c r="M255" s="11">
        <f t="shared" ref="M255:N255" si="506">IF(AND(ISNUMBER(F255), ISNUMBER(F254), F254&lt;&gt;0), (F255 - F254)/F254, "")</f>
        <v>0.006581732631</v>
      </c>
      <c r="N255" s="11">
        <f t="shared" si="506"/>
        <v>-0.08052341791</v>
      </c>
    </row>
    <row r="256">
      <c r="H256" s="5" t="str">
        <f t="shared" si="1"/>
        <v>04-20</v>
      </c>
      <c r="I256" s="11">
        <f t="shared" si="4"/>
        <v>-0.01788104803</v>
      </c>
      <c r="J256" s="11">
        <f t="shared" ref="J256:L256" si="507">IF(AND(ISNUMBER(B256), ISNUMBER(B255), B255&lt;&gt;0), (B256 - B255)/B255, "")</f>
        <v>0.004716841107</v>
      </c>
      <c r="K256" s="11">
        <f t="shared" si="507"/>
        <v>-0.0005288143767</v>
      </c>
      <c r="L256" s="11">
        <f t="shared" si="507"/>
        <v>-0.01146593188</v>
      </c>
      <c r="M256" s="11">
        <f t="shared" ref="M256:N256" si="508">IF(AND(ISNUMBER(F256), ISNUMBER(F255), F255&lt;&gt;0), (F256 - F255)/F255, "")</f>
        <v>0.004952575484</v>
      </c>
      <c r="N256" s="11">
        <f t="shared" si="508"/>
        <v>-3.059660653</v>
      </c>
    </row>
    <row r="257">
      <c r="H257" s="5" t="str">
        <f t="shared" si="1"/>
        <v>04-20</v>
      </c>
      <c r="I257" s="11">
        <f t="shared" si="4"/>
        <v>-0.03067479569</v>
      </c>
      <c r="J257" s="11">
        <f t="shared" ref="J257:L257" si="509">IF(AND(ISNUMBER(B257), ISNUMBER(B256), B256&lt;&gt;0), (B257 - B256)/B256, "")</f>
        <v>-0.03990771417</v>
      </c>
      <c r="K257" s="11">
        <f t="shared" si="509"/>
        <v>-0.03027466714</v>
      </c>
      <c r="L257" s="11">
        <f t="shared" si="509"/>
        <v>-0.01974363168</v>
      </c>
      <c r="M257" s="11">
        <f t="shared" ref="M257:N257" si="510">IF(AND(ISNUMBER(F257), ISNUMBER(F256), F256&lt;&gt;0), (F257 - F256)/F256, "")</f>
        <v>-0.008953396924</v>
      </c>
      <c r="N257" s="11">
        <f t="shared" si="510"/>
        <v>-1.26601116</v>
      </c>
    </row>
    <row r="258">
      <c r="H258" s="5" t="str">
        <f t="shared" si="1"/>
        <v>04-20</v>
      </c>
      <c r="I258" s="11">
        <f t="shared" si="4"/>
        <v>0.0229302477</v>
      </c>
      <c r="J258" s="11">
        <f t="shared" ref="J258:L258" si="511">IF(AND(ISNUMBER(B258), ISNUMBER(B257), B257&lt;&gt;0), (B258 - B257)/B257, "")</f>
        <v>0.01611542319</v>
      </c>
      <c r="K258" s="11">
        <f t="shared" si="511"/>
        <v>0.02291941779</v>
      </c>
      <c r="L258" s="11">
        <f t="shared" si="511"/>
        <v>-0.007407899646</v>
      </c>
      <c r="M258" s="11">
        <f t="shared" ref="M258:N258" si="512">IF(AND(ISNUMBER(F258), ISNUMBER(F257), F257&lt;&gt;0), (F258 - F257)/F257, "")</f>
        <v>0.006001755697</v>
      </c>
      <c r="N258" s="11">
        <f t="shared" si="512"/>
        <v>0.3766233185</v>
      </c>
    </row>
    <row r="259">
      <c r="H259" s="5" t="str">
        <f t="shared" si="1"/>
        <v>04-20</v>
      </c>
      <c r="I259" s="11">
        <f t="shared" si="4"/>
        <v>-0.0005394221197</v>
      </c>
      <c r="J259" s="11">
        <f t="shared" ref="J259:L259" si="513">IF(AND(ISNUMBER(B259), ISNUMBER(B258), B258&lt;&gt;0), (B259 - B258)/B258, "")</f>
        <v>0.00948242713</v>
      </c>
      <c r="K259" s="11">
        <f t="shared" si="513"/>
        <v>0.01377995588</v>
      </c>
      <c r="L259" s="11">
        <f t="shared" si="513"/>
        <v>0.01523100678</v>
      </c>
      <c r="M259" s="11">
        <f t="shared" ref="M259:N259" si="514">IF(AND(ISNUMBER(F259), ISNUMBER(F258), F258&lt;&gt;0), (F259 - F258)/F258, "")</f>
        <v>-0.001927213647</v>
      </c>
      <c r="N259" s="11">
        <f t="shared" si="514"/>
        <v>0.1973875413</v>
      </c>
    </row>
    <row r="260">
      <c r="H260" s="5" t="str">
        <f t="shared" si="1"/>
        <v>04-20</v>
      </c>
      <c r="I260" s="11">
        <f t="shared" si="4"/>
        <v>0.0139180573</v>
      </c>
      <c r="J260" s="11">
        <f t="shared" ref="J260:L260" si="515">IF(AND(ISNUMBER(B260), ISNUMBER(B259), B259&lt;&gt;0), (B260 - B259)/B259, "")</f>
        <v>-0.01690163059</v>
      </c>
      <c r="K260" s="11">
        <f t="shared" si="515"/>
        <v>-0.01712494157</v>
      </c>
      <c r="L260" s="11">
        <f t="shared" si="515"/>
        <v>-0.008617822121</v>
      </c>
      <c r="M260" s="11">
        <f t="shared" ref="M260:N260" si="516">IF(AND(ISNUMBER(F260), ISNUMBER(F259), F259&lt;&gt;0), (F260 - F259)/F259, "")</f>
        <v>-0.01055838683</v>
      </c>
      <c r="N260" s="11">
        <f t="shared" si="516"/>
        <v>0.02666669903</v>
      </c>
    </row>
    <row r="261">
      <c r="H261" s="5" t="str">
        <f t="shared" si="1"/>
        <v>04-20</v>
      </c>
      <c r="I261" s="11">
        <f t="shared" si="4"/>
        <v>0.0147140698</v>
      </c>
      <c r="J261" s="11">
        <f t="shared" ref="J261:L261" si="517">IF(AND(ISNUMBER(B261), ISNUMBER(B260), B260&lt;&gt;0), (B261 - B260)/B260, "")</f>
        <v>0.03133683971</v>
      </c>
      <c r="K261" s="11">
        <f t="shared" si="517"/>
        <v>0.01397135898</v>
      </c>
      <c r="L261" s="11">
        <f t="shared" si="517"/>
        <v>0.02705953188</v>
      </c>
      <c r="M261" s="11">
        <f t="shared" ref="M261:N261" si="518">IF(AND(ISNUMBER(F261), ISNUMBER(F260), F260&lt;&gt;0), (F261 - F260)/F260, "")</f>
        <v>0.002480324868</v>
      </c>
      <c r="N261" s="11">
        <f t="shared" si="518"/>
        <v>-0.2455726488</v>
      </c>
    </row>
    <row r="262">
      <c r="H262" s="5" t="str">
        <f t="shared" si="1"/>
        <v>04-20</v>
      </c>
      <c r="I262" s="11">
        <f t="shared" si="4"/>
        <v>-0.005242380698</v>
      </c>
      <c r="J262" s="11">
        <f t="shared" ref="J262:L262" si="519">IF(AND(ISNUMBER(B262), ISNUMBER(B261), B261&lt;&gt;0), (B262 - B261)/B261, "")</f>
        <v>0.0127241813</v>
      </c>
      <c r="K262" s="11">
        <f t="shared" si="519"/>
        <v>0.01062243065</v>
      </c>
      <c r="L262" s="11">
        <f t="shared" si="519"/>
        <v>-0.0006081542627</v>
      </c>
      <c r="M262" s="11">
        <f t="shared" ref="M262:N262" si="520">IF(AND(ISNUMBER(F262), ISNUMBER(F261), F261&lt;&gt;0), (F262 - F261)/F261, "")</f>
        <v>-0.001943243081</v>
      </c>
      <c r="N262" s="11">
        <f t="shared" si="520"/>
        <v>-0.03442876288</v>
      </c>
    </row>
    <row r="263">
      <c r="H263" s="5" t="str">
        <f t="shared" si="1"/>
        <v>04-20</v>
      </c>
      <c r="I263" s="11">
        <f t="shared" si="4"/>
        <v>0.02658391628</v>
      </c>
      <c r="J263" s="11">
        <f t="shared" ref="J263:L263" si="521">IF(AND(ISNUMBER(B263), ISNUMBER(B262), B262&lt;&gt;0), (B263 - B262)/B262, "")</f>
        <v>0.02891080511</v>
      </c>
      <c r="K263" s="11">
        <f t="shared" si="521"/>
        <v>0.01838301352</v>
      </c>
      <c r="L263" s="11" t="str">
        <f t="shared" si="521"/>
        <v/>
      </c>
      <c r="M263" s="11">
        <f t="shared" ref="M263:N263" si="522">IF(AND(ISNUMBER(F263), ISNUMBER(F262), F262&lt;&gt;0), (F263 - F262)/F262, "")</f>
        <v>0.004419168334</v>
      </c>
      <c r="N263" s="11">
        <f t="shared" si="522"/>
        <v>0.2204214128</v>
      </c>
    </row>
    <row r="264">
      <c r="H264" s="5" t="str">
        <f t="shared" si="1"/>
        <v>04-20</v>
      </c>
      <c r="I264" s="11">
        <f t="shared" si="4"/>
        <v>-0.009212446304</v>
      </c>
      <c r="J264" s="11">
        <f t="shared" ref="J264:L264" si="523">IF(AND(ISNUMBER(B264), ISNUMBER(B263), B263&lt;&gt;0), (B264 - B263)/B263, "")</f>
        <v>-0.02215577433</v>
      </c>
      <c r="K264" s="11">
        <f t="shared" si="523"/>
        <v>0.03208830345</v>
      </c>
      <c r="L264" s="11" t="str">
        <f t="shared" si="523"/>
        <v/>
      </c>
      <c r="M264" s="11">
        <f t="shared" ref="M264:N264" si="524">IF(AND(ISNUMBER(F264), ISNUMBER(F263), F263&lt;&gt;0), (F264 - F263)/F263, "")</f>
        <v>0.01333601829</v>
      </c>
      <c r="N264" s="11">
        <f t="shared" si="524"/>
        <v>0.2509959912</v>
      </c>
    </row>
    <row r="265">
      <c r="H265" s="5" t="str">
        <f t="shared" si="1"/>
        <v>05-20</v>
      </c>
      <c r="I265" s="11">
        <f t="shared" si="4"/>
        <v>-0.02805903408</v>
      </c>
      <c r="J265" s="11" t="str">
        <f t="shared" ref="J265:L265" si="525">IF(AND(ISNUMBER(B265), ISNUMBER(B264), B264&lt;&gt;0), (B265 - B264)/B264, "")</f>
        <v/>
      </c>
      <c r="K265" s="11" t="str">
        <f t="shared" si="525"/>
        <v/>
      </c>
      <c r="L265" s="11">
        <f t="shared" si="525"/>
        <v>-0.02844155077</v>
      </c>
      <c r="M265" s="11" t="str">
        <f t="shared" ref="M265:N265" si="526">IF(AND(ISNUMBER(F265), ISNUMBER(F264), F264&lt;&gt;0), (F265 - F264)/F264, "")</f>
        <v/>
      </c>
      <c r="N265" s="11">
        <f t="shared" si="526"/>
        <v>0.04989387083</v>
      </c>
    </row>
    <row r="266">
      <c r="H266" s="5" t="str">
        <f t="shared" si="1"/>
        <v>05-20</v>
      </c>
      <c r="I266" s="11">
        <f t="shared" si="4"/>
        <v>0.004249827592</v>
      </c>
      <c r="J266" s="11" t="str">
        <f t="shared" ref="J266:L266" si="527">IF(AND(ISNUMBER(B266), ISNUMBER(B265), B265&lt;&gt;0), (B266 - B265)/B265, "")</f>
        <v/>
      </c>
      <c r="K266" s="11" t="str">
        <f t="shared" si="527"/>
        <v/>
      </c>
      <c r="L266" s="11" t="str">
        <f t="shared" si="527"/>
        <v/>
      </c>
      <c r="M266" s="11" t="str">
        <f t="shared" ref="M266:N266" si="528">IF(AND(ISNUMBER(F266), ISNUMBER(F265), F265&lt;&gt;0), (F266 - F265)/F265, "")</f>
        <v/>
      </c>
      <c r="N266" s="11">
        <f t="shared" si="528"/>
        <v>0.03083916491</v>
      </c>
    </row>
    <row r="267">
      <c r="H267" s="5" t="str">
        <f t="shared" si="1"/>
        <v>05-20</v>
      </c>
      <c r="I267" s="11">
        <f t="shared" si="4"/>
        <v>0.009040556386</v>
      </c>
      <c r="J267" s="11">
        <f t="shared" ref="J267:L267" si="529">IF(AND(ISNUMBER(B267), ISNUMBER(B266), B266&lt;&gt;0), (B267 - B266)/B266, "")</f>
        <v>0.02509460018</v>
      </c>
      <c r="K267" s="11">
        <f t="shared" si="529"/>
        <v>-0.009458265522</v>
      </c>
      <c r="L267" s="11" t="str">
        <f t="shared" si="529"/>
        <v/>
      </c>
      <c r="M267" s="11" t="str">
        <f t="shared" ref="M267:N267" si="530">IF(AND(ISNUMBER(F267), ISNUMBER(F266), F266&lt;&gt;0), (F267 - F266)/F266, "")</f>
        <v/>
      </c>
      <c r="N267" s="11">
        <f t="shared" si="530"/>
        <v>0.2045120256</v>
      </c>
    </row>
    <row r="268">
      <c r="H268" s="5" t="str">
        <f t="shared" si="1"/>
        <v>05-20</v>
      </c>
      <c r="I268" s="11">
        <f t="shared" si="4"/>
        <v>-0.00697941039</v>
      </c>
      <c r="J268" s="11">
        <f t="shared" ref="J268:L268" si="531">IF(AND(ISNUMBER(B268), ISNUMBER(B267), B267&lt;&gt;0), (B268 - B267)/B267, "")</f>
        <v>-0.0114879748</v>
      </c>
      <c r="K268" s="11">
        <f t="shared" si="531"/>
        <v>0.007093593467</v>
      </c>
      <c r="L268" s="11" t="str">
        <f t="shared" si="531"/>
        <v/>
      </c>
      <c r="M268" s="11" t="str">
        <f t="shared" ref="M268:N268" si="532">IF(AND(ISNUMBER(F268), ISNUMBER(F267), F267&lt;&gt;0), (F268 - F267)/F267, "")</f>
        <v/>
      </c>
      <c r="N268" s="11">
        <f t="shared" si="532"/>
        <v>-0.02320845713</v>
      </c>
    </row>
    <row r="269">
      <c r="H269" s="5" t="str">
        <f t="shared" si="1"/>
        <v>05-20</v>
      </c>
      <c r="I269" s="11">
        <f t="shared" si="4"/>
        <v>0.01150463079</v>
      </c>
      <c r="J269" s="11">
        <f t="shared" ref="J269:L269" si="533">IF(AND(ISNUMBER(B269), ISNUMBER(B268), B268&lt;&gt;0), (B269 - B268)/B268, "")</f>
        <v>0.01443206173</v>
      </c>
      <c r="K269" s="11">
        <f t="shared" si="533"/>
        <v>-0.007750119504</v>
      </c>
      <c r="L269" s="11" t="str">
        <f t="shared" si="533"/>
        <v/>
      </c>
      <c r="M269" s="11">
        <f t="shared" ref="M269:N269" si="534">IF(AND(ISNUMBER(F269), ISNUMBER(F268), F268&lt;&gt;0), (F269 - F268)/F268, "")</f>
        <v>-0.002299034657</v>
      </c>
      <c r="N269" s="11">
        <f t="shared" si="534"/>
        <v>-0.01834099784</v>
      </c>
    </row>
    <row r="270">
      <c r="H270" s="5" t="str">
        <f t="shared" si="1"/>
        <v>05-20</v>
      </c>
      <c r="I270" s="11">
        <f t="shared" si="4"/>
        <v>0.01687153864</v>
      </c>
      <c r="J270" s="11">
        <f t="shared" ref="J270:L270" si="535">IF(AND(ISNUMBER(B270), ISNUMBER(B269), B269&lt;&gt;0), (B270 - B269)/B269, "")</f>
        <v>0.01349635652</v>
      </c>
      <c r="K270" s="11">
        <f t="shared" si="535"/>
        <v>0.005701697069</v>
      </c>
      <c r="L270" s="11">
        <f t="shared" si="535"/>
        <v>0.02563284473</v>
      </c>
      <c r="M270" s="11">
        <f t="shared" ref="M270:N270" si="536">IF(AND(ISNUMBER(F270), ISNUMBER(F269), F269&lt;&gt;0), (F270 - F269)/F269, "")</f>
        <v>0.008294253291</v>
      </c>
      <c r="N270" s="11">
        <f t="shared" si="536"/>
        <v>0.05053080988</v>
      </c>
    </row>
    <row r="271">
      <c r="H271" s="5" t="str">
        <f t="shared" si="1"/>
        <v>05-20</v>
      </c>
      <c r="I271" s="11">
        <f t="shared" si="4"/>
        <v>0.0001330782209</v>
      </c>
      <c r="J271" s="11">
        <f t="shared" ref="J271:L271" si="537">IF(AND(ISNUMBER(B271), ISNUMBER(B270), B270&lt;&gt;0), (B271 - B270)/B270, "")</f>
        <v>-0.007289685612</v>
      </c>
      <c r="K271" s="11">
        <f t="shared" si="537"/>
        <v>-0.001329493021</v>
      </c>
      <c r="L271" s="11">
        <f t="shared" si="537"/>
        <v>0.01048463108</v>
      </c>
      <c r="M271" s="11">
        <f t="shared" ref="M271:N271" si="538">IF(AND(ISNUMBER(F271), ISNUMBER(F270), F270&lt;&gt;0), (F271 - F270)/F270, "")</f>
        <v>-0.0001865200792</v>
      </c>
      <c r="N271" s="11">
        <f t="shared" si="538"/>
        <v>-0.02425223876</v>
      </c>
    </row>
    <row r="272">
      <c r="H272" s="5" t="str">
        <f t="shared" si="1"/>
        <v>05-20</v>
      </c>
      <c r="I272" s="11">
        <f t="shared" si="4"/>
        <v>-0.02050031753</v>
      </c>
      <c r="J272" s="11">
        <f t="shared" ref="J272:L272" si="539">IF(AND(ISNUMBER(B272), ISNUMBER(B271), B271&lt;&gt;0), (B272 - B271)/B271, "")</f>
        <v>-0.0005071814622</v>
      </c>
      <c r="K272" s="11">
        <f t="shared" si="539"/>
        <v>-0.004616242718</v>
      </c>
      <c r="L272" s="11">
        <f t="shared" si="539"/>
        <v>-0.00118582171</v>
      </c>
      <c r="M272" s="11">
        <f t="shared" ref="M272:N272" si="540">IF(AND(ISNUMBER(F272), ISNUMBER(F271), F271&lt;&gt;0), (F272 - F271)/F271, "")</f>
        <v>-0.001120678655</v>
      </c>
      <c r="N272" s="11">
        <f t="shared" si="540"/>
        <v>0.06793708941</v>
      </c>
    </row>
    <row r="273">
      <c r="H273" s="5" t="str">
        <f t="shared" si="1"/>
        <v>05-20</v>
      </c>
      <c r="I273" s="11">
        <f t="shared" si="4"/>
        <v>-0.0174627246</v>
      </c>
      <c r="J273" s="11">
        <f t="shared" ref="J273:L273" si="541">IF(AND(ISNUMBER(B273), ISNUMBER(B272), B272&lt;&gt;0), (B273 - B272)/B272, "")</f>
        <v>-0.0255871199</v>
      </c>
      <c r="K273" s="11">
        <f t="shared" si="541"/>
        <v>0.02033371253</v>
      </c>
      <c r="L273" s="11">
        <f t="shared" si="541"/>
        <v>-0.004882026016</v>
      </c>
      <c r="M273" s="11">
        <f t="shared" ref="M273:N273" si="542">IF(AND(ISNUMBER(F273), ISNUMBER(F272), F272&lt;&gt;0), (F273 - F272)/F272, "")</f>
        <v>0.002245898344</v>
      </c>
      <c r="N273" s="11">
        <f t="shared" si="542"/>
        <v>-0.01900697277</v>
      </c>
    </row>
    <row r="274">
      <c r="H274" s="5" t="str">
        <f t="shared" si="1"/>
        <v>05-20</v>
      </c>
      <c r="I274" s="11">
        <f t="shared" si="4"/>
        <v>0.0115248227</v>
      </c>
      <c r="J274" s="11">
        <f t="shared" ref="J274:L274" si="543">IF(AND(ISNUMBER(B274), ISNUMBER(B273), B273&lt;&gt;0), (B274 - B273)/B273, "")</f>
        <v>-0.01950557278</v>
      </c>
      <c r="K274" s="11">
        <f t="shared" si="543"/>
        <v>-0.02566190937</v>
      </c>
      <c r="L274" s="11">
        <f t="shared" si="543"/>
        <v>-0.01738148723</v>
      </c>
      <c r="M274" s="11">
        <f t="shared" ref="M274:N274" si="544">IF(AND(ISNUMBER(F274), ISNUMBER(F273), F273&lt;&gt;0), (F274 - F273)/F273, "")</f>
        <v>-0.009560914182</v>
      </c>
      <c r="N274" s="11">
        <f t="shared" si="544"/>
        <v>0.08975873738</v>
      </c>
    </row>
    <row r="275">
      <c r="H275" s="5" t="str">
        <f t="shared" si="1"/>
        <v>05-20</v>
      </c>
      <c r="I275" s="11">
        <f t="shared" si="4"/>
        <v>0.00392636325</v>
      </c>
      <c r="J275" s="11">
        <f t="shared" ref="J275:L275" si="545">IF(AND(ISNUMBER(B275), ISNUMBER(B274), B274&lt;&gt;0), (B275 - B274)/B274, "")</f>
        <v>0.01239722826</v>
      </c>
      <c r="K275" s="11">
        <f t="shared" si="545"/>
        <v>-0.0006453627875</v>
      </c>
      <c r="L275" s="11">
        <f t="shared" si="545"/>
        <v>0.006160821791</v>
      </c>
      <c r="M275" s="11">
        <f t="shared" ref="M275:N275" si="546">IF(AND(ISNUMBER(F275), ISNUMBER(F274), F274&lt;&gt;0), (F275 - F274)/F274, "")</f>
        <v>-0.0006560391109</v>
      </c>
      <c r="N275" s="11">
        <f t="shared" si="546"/>
        <v>0.06785199113</v>
      </c>
    </row>
    <row r="276">
      <c r="H276" s="5" t="str">
        <f t="shared" si="1"/>
        <v>05-20</v>
      </c>
      <c r="I276" s="11">
        <f t="shared" si="4"/>
        <v>0.03150119163</v>
      </c>
      <c r="J276" s="11">
        <f t="shared" ref="J276:L276" si="547">IF(AND(ISNUMBER(B276), ISNUMBER(B275), B275&lt;&gt;0), (B276 - B275)/B275, "")</f>
        <v>0.0567310612</v>
      </c>
      <c r="K276" s="11">
        <f t="shared" si="547"/>
        <v>-0.0343225097</v>
      </c>
      <c r="L276" s="11">
        <f t="shared" si="547"/>
        <v>0.004803987841</v>
      </c>
      <c r="M276" s="11">
        <f t="shared" ref="M276:N276" si="548">IF(AND(ISNUMBER(F276), ISNUMBER(F275), F275&lt;&gt;0), (F276 - F275)/F275, "")</f>
        <v>0.002426035866</v>
      </c>
      <c r="N276" s="11">
        <f t="shared" si="548"/>
        <v>0.08120962844</v>
      </c>
    </row>
    <row r="277">
      <c r="H277" s="5" t="str">
        <f t="shared" si="1"/>
        <v>05-20</v>
      </c>
      <c r="I277" s="11">
        <f t="shared" si="4"/>
        <v>-0.01048439919</v>
      </c>
      <c r="J277" s="11">
        <f t="shared" ref="J277:L277" si="549">IF(AND(ISNUMBER(B277), ISNUMBER(B276), B276&lt;&gt;0), (B277 - B276)/B276, "")</f>
        <v>0.001484773915</v>
      </c>
      <c r="K277" s="11">
        <f t="shared" si="549"/>
        <v>0.00632982284</v>
      </c>
      <c r="L277" s="11">
        <f t="shared" si="549"/>
        <v>0.01488639924</v>
      </c>
      <c r="M277" s="11">
        <f t="shared" ref="M277:N277" si="550">IF(AND(ISNUMBER(F277), ISNUMBER(F276), F276&lt;&gt;0), (F277 - F276)/F276, "")</f>
        <v>0.008053771395</v>
      </c>
      <c r="N277" s="11">
        <f t="shared" si="550"/>
        <v>0.02137021721</v>
      </c>
    </row>
    <row r="278">
      <c r="H278" s="5" t="str">
        <f t="shared" si="1"/>
        <v>05-20</v>
      </c>
      <c r="I278" s="11">
        <f t="shared" si="4"/>
        <v>0.01665110026</v>
      </c>
      <c r="J278" s="11">
        <f t="shared" ref="J278:L278" si="551">IF(AND(ISNUMBER(B278), ISNUMBER(B277), B277&lt;&gt;0), (B278 - B277)/B277, "")</f>
        <v>0.01340099639</v>
      </c>
      <c r="K278" s="11">
        <f t="shared" si="551"/>
        <v>0.02111139683</v>
      </c>
      <c r="L278" s="11">
        <f t="shared" si="551"/>
        <v>0.007913552438</v>
      </c>
      <c r="M278" s="11">
        <f t="shared" ref="M278:N278" si="552">IF(AND(ISNUMBER(F278), ISNUMBER(F277), F277&lt;&gt;0), (F278 - F277)/F277, "")</f>
        <v>-0.005119027755</v>
      </c>
      <c r="N278" s="11">
        <f t="shared" si="552"/>
        <v>0.03046159011</v>
      </c>
    </row>
    <row r="279">
      <c r="H279" s="5" t="str">
        <f t="shared" si="1"/>
        <v>05-20</v>
      </c>
      <c r="I279" s="11">
        <f t="shared" si="4"/>
        <v>-0.007773596408</v>
      </c>
      <c r="J279" s="11">
        <f t="shared" ref="J279:L279" si="553">IF(AND(ISNUMBER(B279), ISNUMBER(B278), B278&lt;&gt;0), (B279 - B278)/B278, "")</f>
        <v>-0.01405776468</v>
      </c>
      <c r="K279" s="11">
        <f t="shared" si="553"/>
        <v>0.004378754451</v>
      </c>
      <c r="L279" s="11">
        <f t="shared" si="553"/>
        <v>-0.002080093757</v>
      </c>
      <c r="M279" s="11">
        <f t="shared" ref="M279:N279" si="554">IF(AND(ISNUMBER(F279), ISNUMBER(F278), F278&lt;&gt;0), (F279 - F278)/F278, "")</f>
        <v>-0.005483842374</v>
      </c>
      <c r="N279" s="11">
        <f t="shared" si="554"/>
        <v>0.01283954819</v>
      </c>
    </row>
    <row r="280">
      <c r="H280" s="5" t="str">
        <f t="shared" si="1"/>
        <v>05-20</v>
      </c>
      <c r="I280" s="11">
        <f t="shared" si="4"/>
        <v>0.002353711326</v>
      </c>
      <c r="J280" s="11">
        <f t="shared" ref="J280:L280" si="555">IF(AND(ISNUMBER(B280), ISNUMBER(B279), B279&lt;&gt;0), (B280 - B279)/B279, "")</f>
        <v>0.000717556492</v>
      </c>
      <c r="K280" s="11">
        <f t="shared" si="555"/>
        <v>-0.007357584077</v>
      </c>
      <c r="L280" s="11">
        <f t="shared" si="555"/>
        <v>-0.007986955542</v>
      </c>
      <c r="M280" s="11">
        <f t="shared" ref="M280:N280" si="556">IF(AND(ISNUMBER(F280), ISNUMBER(F279), F279&lt;&gt;0), (F280 - F279)/F279, "")</f>
        <v>-0.01888445381</v>
      </c>
      <c r="N280" s="11">
        <f t="shared" si="556"/>
        <v>-0.01975230558</v>
      </c>
    </row>
    <row r="281">
      <c r="H281" s="5" t="str">
        <f t="shared" si="1"/>
        <v>05-20</v>
      </c>
      <c r="I281" s="11" t="str">
        <f t="shared" si="4"/>
        <v/>
      </c>
      <c r="J281" s="11">
        <f t="shared" ref="J281:L281" si="557">IF(AND(ISNUMBER(B281), ISNUMBER(B280), B280&lt;&gt;0), (B281 - B280)/B280, "")</f>
        <v>0.02866298348</v>
      </c>
      <c r="K281" s="11" t="str">
        <f t="shared" si="557"/>
        <v/>
      </c>
      <c r="L281" s="11">
        <f t="shared" si="557"/>
        <v>0.01733801538</v>
      </c>
      <c r="M281" s="11">
        <f t="shared" ref="M281:N281" si="558">IF(AND(ISNUMBER(F281), ISNUMBER(F280), F280&lt;&gt;0), (F281 - F280)/F280, "")</f>
        <v>0.001494466768</v>
      </c>
      <c r="N281" s="11" t="str">
        <f t="shared" si="558"/>
        <v/>
      </c>
    </row>
    <row r="282">
      <c r="H282" s="5" t="str">
        <f t="shared" si="1"/>
        <v>05-20</v>
      </c>
      <c r="I282" s="11" t="str">
        <f t="shared" si="4"/>
        <v/>
      </c>
      <c r="J282" s="11">
        <f t="shared" ref="J282:L282" si="559">IF(AND(ISNUMBER(B282), ISNUMBER(B281), B281&lt;&gt;0), (B282 - B281)/B281, "")</f>
        <v>0.009952359565</v>
      </c>
      <c r="K282" s="11" t="str">
        <f t="shared" si="559"/>
        <v/>
      </c>
      <c r="L282" s="11">
        <f t="shared" si="559"/>
        <v>0.0255292863</v>
      </c>
      <c r="M282" s="11">
        <f t="shared" ref="M282:N282" si="560">IF(AND(ISNUMBER(F282), ISNUMBER(F281), F281&lt;&gt;0), (F282 - F281)/F281, "")</f>
        <v>0.0101410408</v>
      </c>
      <c r="N282" s="11" t="str">
        <f t="shared" si="560"/>
        <v/>
      </c>
    </row>
    <row r="283">
      <c r="H283" s="5" t="str">
        <f t="shared" si="1"/>
        <v>05-20</v>
      </c>
      <c r="I283" s="11">
        <f t="shared" si="4"/>
        <v>0.01482729722</v>
      </c>
      <c r="J283" s="11">
        <f t="shared" ref="J283:L283" si="561">IF(AND(ISNUMBER(B283), ISNUMBER(B282), B282&lt;&gt;0), (B283 - B282)/B282, "")</f>
        <v>0.01330245022</v>
      </c>
      <c r="K283" s="11">
        <f t="shared" si="561"/>
        <v>0.03166450477</v>
      </c>
      <c r="L283" s="11">
        <f t="shared" si="561"/>
        <v>0.006960620757</v>
      </c>
      <c r="M283" s="11">
        <f t="shared" ref="M283:N283" si="562">IF(AND(ISNUMBER(F283), ISNUMBER(F282), F282&lt;&gt;0), (F283 - F282)/F282, "")</f>
        <v>-0.003422800907</v>
      </c>
      <c r="N283" s="11">
        <f t="shared" si="562"/>
        <v>-0.04483252312</v>
      </c>
    </row>
    <row r="284">
      <c r="H284" s="5" t="str">
        <f t="shared" si="1"/>
        <v>05-20</v>
      </c>
      <c r="I284" s="11">
        <f t="shared" si="4"/>
        <v>-0.002107914546</v>
      </c>
      <c r="J284" s="11">
        <f t="shared" ref="J284:L284" si="563">IF(AND(ISNUMBER(B284), ISNUMBER(B283), B283&lt;&gt;0), (B284 - B283)/B283, "")</f>
        <v>0.01058867139</v>
      </c>
      <c r="K284" s="11">
        <f t="shared" si="563"/>
        <v>0.01880304354</v>
      </c>
      <c r="L284" s="11">
        <f t="shared" si="563"/>
        <v>0.02320718659</v>
      </c>
      <c r="M284" s="11">
        <f t="shared" ref="M284:N284" si="564">IF(AND(ISNUMBER(F284), ISNUMBER(F283), F283&lt;&gt;0), (F284 - F283)/F283, "")</f>
        <v>0.003319922314</v>
      </c>
      <c r="N284" s="11">
        <f t="shared" si="564"/>
        <v>0.02743059048</v>
      </c>
    </row>
    <row r="285">
      <c r="H285" s="5" t="str">
        <f t="shared" si="1"/>
        <v>05-20</v>
      </c>
      <c r="I285" s="11">
        <f t="shared" si="4"/>
        <v>0.004812335825</v>
      </c>
      <c r="J285" s="11">
        <f t="shared" ref="J285:L285" si="565">IF(AND(ISNUMBER(B285), ISNUMBER(B284), B284&lt;&gt;0), (B285 - B284)/B284, "")</f>
        <v>-0.01649080142</v>
      </c>
      <c r="K285" s="11">
        <f t="shared" si="565"/>
        <v>0.009504662651</v>
      </c>
      <c r="L285" s="11">
        <f t="shared" si="565"/>
        <v>-0.001753028722</v>
      </c>
      <c r="M285" s="11">
        <f t="shared" ref="M285:N285" si="566">IF(AND(ISNUMBER(F285), ISNUMBER(F284), F284&lt;&gt;0), (F285 - F284)/F284, "")</f>
        <v>0.002153433764</v>
      </c>
      <c r="N285" s="11">
        <f t="shared" si="566"/>
        <v>0.05280340084</v>
      </c>
    </row>
    <row r="286">
      <c r="H286" s="5" t="str">
        <f t="shared" si="1"/>
        <v>06-20</v>
      </c>
      <c r="I286" s="11">
        <f t="shared" si="4"/>
        <v>0.003751234814</v>
      </c>
      <c r="J286" s="11" t="str">
        <f t="shared" ref="J286:L286" si="567">IF(AND(ISNUMBER(B286), ISNUMBER(B285), B285&lt;&gt;0), (B286 - B285)/B285, "")</f>
        <v/>
      </c>
      <c r="K286" s="11">
        <f t="shared" si="567"/>
        <v>0.02566209732</v>
      </c>
      <c r="L286" s="11">
        <f t="shared" si="567"/>
        <v>0.008433171331</v>
      </c>
      <c r="M286" s="11">
        <f t="shared" ref="M286:N286" si="568">IF(AND(ISNUMBER(F286), ISNUMBER(F285), F285&lt;&gt;0), (F286 - F285)/F285, "")</f>
        <v>0.02211503155</v>
      </c>
      <c r="N286" s="11">
        <f t="shared" si="568"/>
        <v>-0.001408933485</v>
      </c>
    </row>
    <row r="287">
      <c r="H287" s="5" t="str">
        <f t="shared" si="1"/>
        <v>06-20</v>
      </c>
      <c r="I287" s="11">
        <f t="shared" si="4"/>
        <v>0.00821083278</v>
      </c>
      <c r="J287" s="11" t="str">
        <f t="shared" ref="J287:L287" si="569">IF(AND(ISNUMBER(B287), ISNUMBER(B286), B286&lt;&gt;0), (B287 - B286)/B286, "")</f>
        <v/>
      </c>
      <c r="K287" s="11">
        <f t="shared" si="569"/>
        <v>0.01556552797</v>
      </c>
      <c r="L287" s="11">
        <f t="shared" si="569"/>
        <v>0.01193065405</v>
      </c>
      <c r="M287" s="11">
        <f t="shared" ref="M287:N287" si="570">IF(AND(ISNUMBER(F287), ISNUMBER(F286), F286&lt;&gt;0), (F287 - F286)/F286, "")</f>
        <v>0.002046709802</v>
      </c>
      <c r="N287" s="11">
        <f t="shared" si="570"/>
        <v>0.03865696387</v>
      </c>
    </row>
    <row r="288">
      <c r="H288" s="5" t="str">
        <f t="shared" si="1"/>
        <v>06-20</v>
      </c>
      <c r="I288" s="11">
        <f t="shared" si="4"/>
        <v>0.01364897913</v>
      </c>
      <c r="J288" s="11">
        <f t="shared" ref="J288:L288" si="571">IF(AND(ISNUMBER(B288), ISNUMBER(B287), B287&lt;&gt;0), (B288 - B287)/B287, "")</f>
        <v>0.03877125127</v>
      </c>
      <c r="K288" s="11">
        <f t="shared" si="571"/>
        <v>0.008262288036</v>
      </c>
      <c r="L288" s="11">
        <f t="shared" si="571"/>
        <v>0.01290672007</v>
      </c>
      <c r="M288" s="11">
        <f t="shared" ref="M288:N288" si="572">IF(AND(ISNUMBER(F288), ISNUMBER(F287), F287&lt;&gt;0), (F288 - F287)/F287, "")</f>
        <v>0.0006754110756</v>
      </c>
      <c r="N288" s="11">
        <f t="shared" si="572"/>
        <v>0.01303992188</v>
      </c>
    </row>
    <row r="289">
      <c r="H289" s="5" t="str">
        <f t="shared" si="1"/>
        <v>06-20</v>
      </c>
      <c r="I289" s="11">
        <f t="shared" si="4"/>
        <v>-0.003368702231</v>
      </c>
      <c r="J289" s="11">
        <f t="shared" ref="J289:L289" si="573">IF(AND(ISNUMBER(B289), ISNUMBER(B288), B288&lt;&gt;0), (B289 - B288)/B288, "")</f>
        <v>-0.004548661979</v>
      </c>
      <c r="K289" s="11">
        <f t="shared" si="573"/>
        <v>-0.003225168681</v>
      </c>
      <c r="L289" s="11">
        <f t="shared" si="573"/>
        <v>0.003625247177</v>
      </c>
      <c r="M289" s="11">
        <f t="shared" ref="M289:N289" si="574">IF(AND(ISNUMBER(F289), ISNUMBER(F288), F288&lt;&gt;0), (F289 - F288)/F288, "")</f>
        <v>-0.001409371939</v>
      </c>
      <c r="N289" s="11">
        <f t="shared" si="574"/>
        <v>0.003217992195</v>
      </c>
    </row>
    <row r="290">
      <c r="H290" s="5" t="str">
        <f t="shared" si="1"/>
        <v>06-20</v>
      </c>
      <c r="I290" s="11">
        <f t="shared" si="4"/>
        <v>0.02621165082</v>
      </c>
      <c r="J290" s="11">
        <f t="shared" ref="J290:L290" si="575">IF(AND(ISNUMBER(B290), ISNUMBER(B289), B289&lt;&gt;0), (B290 - B289)/B289, "")</f>
        <v>0.03355602094</v>
      </c>
      <c r="K290" s="11">
        <f t="shared" si="575"/>
        <v>0.01127227624</v>
      </c>
      <c r="L290" s="11">
        <f t="shared" si="575"/>
        <v>0.007401839845</v>
      </c>
      <c r="M290" s="11">
        <f t="shared" ref="M290:N290" si="576">IF(AND(ISNUMBER(F290), ISNUMBER(F289), F289&lt;&gt;0), (F290 - F289)/F289, "")</f>
        <v>0.003955842028</v>
      </c>
      <c r="N290" s="11">
        <f t="shared" si="576"/>
        <v>0.05720394008</v>
      </c>
    </row>
    <row r="291">
      <c r="H291" s="5" t="str">
        <f t="shared" si="1"/>
        <v>06-20</v>
      </c>
      <c r="I291" s="11">
        <f t="shared" si="4"/>
        <v>0.01204157942</v>
      </c>
      <c r="J291" s="11">
        <f t="shared" ref="J291:L291" si="577">IF(AND(ISNUMBER(B291), ISNUMBER(B290), B290&lt;&gt;0), (B291 - B290)/B290, "")</f>
        <v>-0.00218637485</v>
      </c>
      <c r="K291" s="11">
        <f t="shared" si="577"/>
        <v>0.002494520759</v>
      </c>
      <c r="L291" s="11">
        <f t="shared" si="577"/>
        <v>0.01374968713</v>
      </c>
      <c r="M291" s="11">
        <f t="shared" ref="M291:N291" si="578">IF(AND(ISNUMBER(F291), ISNUMBER(F290), F290&lt;&gt;0), (F291 - F290)/F290, "")</f>
        <v>0.002378847426</v>
      </c>
      <c r="N291" s="11">
        <f t="shared" si="578"/>
        <v>-0.03438686818</v>
      </c>
    </row>
    <row r="292">
      <c r="H292" s="5" t="str">
        <f t="shared" si="1"/>
        <v>06-20</v>
      </c>
      <c r="I292" s="11">
        <f t="shared" si="4"/>
        <v>-0.007799170823</v>
      </c>
      <c r="J292" s="11">
        <f t="shared" ref="J292:L292" si="579">IF(AND(ISNUMBER(B292), ISNUMBER(B291), B291&lt;&gt;0), (B292 - B291)/B291, "")</f>
        <v>-0.01572590167</v>
      </c>
      <c r="K292" s="11">
        <f t="shared" si="579"/>
        <v>-0.01188103235</v>
      </c>
      <c r="L292" s="11">
        <f t="shared" si="579"/>
        <v>-0.003756576853</v>
      </c>
      <c r="M292" s="11">
        <f t="shared" ref="M292:N292" si="580">IF(AND(ISNUMBER(F292), ISNUMBER(F291), F291&lt;&gt;0), (F292 - F291)/F291, "")</f>
        <v>0.006243190663</v>
      </c>
      <c r="N292" s="11">
        <f t="shared" si="580"/>
        <v>0.01963864957</v>
      </c>
    </row>
    <row r="293">
      <c r="H293" s="5" t="str">
        <f t="shared" si="1"/>
        <v>06-20</v>
      </c>
      <c r="I293" s="11">
        <f t="shared" si="4"/>
        <v>-0.005313091072</v>
      </c>
      <c r="J293" s="11">
        <f t="shared" ref="J293:L293" si="581">IF(AND(ISNUMBER(B293), ISNUMBER(B292), B292&lt;&gt;0), (B293 - B292)/B292, "")</f>
        <v>-0.006960702655</v>
      </c>
      <c r="K293" s="11">
        <f t="shared" si="581"/>
        <v>0.006917728526</v>
      </c>
      <c r="L293" s="11">
        <f t="shared" si="581"/>
        <v>0.001468965347</v>
      </c>
      <c r="M293" s="11">
        <f t="shared" ref="M293:N293" si="582">IF(AND(ISNUMBER(F293), ISNUMBER(F292), F292&lt;&gt;0), (F293 - F292)/F292, "")</f>
        <v>-0.004180873596</v>
      </c>
      <c r="N293" s="11">
        <f t="shared" si="582"/>
        <v>0.01694914922</v>
      </c>
    </row>
    <row r="294">
      <c r="H294" s="5" t="str">
        <f t="shared" si="1"/>
        <v>06-20</v>
      </c>
      <c r="I294" s="11">
        <f t="shared" si="4"/>
        <v>-0.05894405927</v>
      </c>
      <c r="J294" s="11">
        <f t="shared" ref="J294:L294" si="583">IF(AND(ISNUMBER(B294), ISNUMBER(B293), B293&lt;&gt;0), (B294 - B293)/B293, "")</f>
        <v>-0.04468180057</v>
      </c>
      <c r="K294" s="11">
        <f t="shared" si="583"/>
        <v>-0.02116915846</v>
      </c>
      <c r="L294" s="11">
        <f t="shared" si="583"/>
        <v>-0.0281963457</v>
      </c>
      <c r="M294" s="11">
        <f t="shared" ref="M294:N294" si="584">IF(AND(ISNUMBER(F294), ISNUMBER(F293), F293&lt;&gt;0), (F294 - F293)/F293, "")</f>
        <v>-0.007764223961</v>
      </c>
      <c r="N294" s="11">
        <f t="shared" si="584"/>
        <v>-0.08232319311</v>
      </c>
    </row>
    <row r="295">
      <c r="H295" s="5" t="str">
        <f t="shared" si="1"/>
        <v>06-20</v>
      </c>
      <c r="I295" s="11">
        <f t="shared" si="4"/>
        <v>0.01306084396</v>
      </c>
      <c r="J295" s="11">
        <f t="shared" ref="J295:L295" si="585">IF(AND(ISNUMBER(B295), ISNUMBER(B294), B294&lt;&gt;0), (B295 - B294)/B294, "")</f>
        <v>-0.001755159278</v>
      </c>
      <c r="K295" s="11">
        <f t="shared" si="585"/>
        <v>0.007160209112</v>
      </c>
      <c r="L295" s="11">
        <f t="shared" si="585"/>
        <v>-0.007450289541</v>
      </c>
      <c r="M295" s="11">
        <f t="shared" ref="M295:N295" si="586">IF(AND(ISNUMBER(F295), ISNUMBER(F294), F294&lt;&gt;0), (F295 - F294)/F294, "")</f>
        <v>-0.0003957708437</v>
      </c>
      <c r="N295" s="11">
        <f t="shared" si="586"/>
        <v>-0.002201481308</v>
      </c>
    </row>
    <row r="296">
      <c r="H296" s="5" t="str">
        <f t="shared" si="1"/>
        <v>06-20</v>
      </c>
      <c r="I296" s="11">
        <f t="shared" si="4"/>
        <v>0.008312217041</v>
      </c>
      <c r="J296" s="11">
        <f t="shared" ref="J296:L296" si="587">IF(AND(ISNUMBER(B296), ISNUMBER(B295), B295&lt;&gt;0), (B296 - B295)/B295, "")</f>
        <v>-0.00317430533</v>
      </c>
      <c r="K296" s="11">
        <f t="shared" si="587"/>
        <v>-0.01596327939</v>
      </c>
      <c r="L296" s="11">
        <f t="shared" si="587"/>
        <v>-0.03472380929</v>
      </c>
      <c r="M296" s="11">
        <f t="shared" ref="M296:N296" si="588">IF(AND(ISNUMBER(F296), ISNUMBER(F295), F295&lt;&gt;0), (F296 - F295)/F295, "")</f>
        <v>-0.0101758813</v>
      </c>
      <c r="N296" s="11">
        <f t="shared" si="588"/>
        <v>0.02371761308</v>
      </c>
    </row>
    <row r="297">
      <c r="H297" s="5" t="str">
        <f t="shared" si="1"/>
        <v>06-20</v>
      </c>
      <c r="I297" s="11">
        <f t="shared" si="4"/>
        <v>0.01896239819</v>
      </c>
      <c r="J297" s="11">
        <f t="shared" ref="J297:L297" si="589">IF(AND(ISNUMBER(B297), ISNUMBER(B296), B296&lt;&gt;0), (B297 - B296)/B296, "")</f>
        <v>0.03394330283</v>
      </c>
      <c r="K297" s="11">
        <f t="shared" si="589"/>
        <v>0.01022038606</v>
      </c>
      <c r="L297" s="11">
        <f t="shared" si="589"/>
        <v>0.0488256095</v>
      </c>
      <c r="M297" s="11">
        <f t="shared" ref="M297:N297" si="590">IF(AND(ISNUMBER(F297), ISNUMBER(F296), F296&lt;&gt;0), (F297 - F296)/F296, "")</f>
        <v>0.01443582602</v>
      </c>
      <c r="N297" s="11">
        <f t="shared" si="590"/>
        <v>0.03394402404</v>
      </c>
    </row>
    <row r="298">
      <c r="H298" s="5" t="str">
        <f t="shared" si="1"/>
        <v>06-20</v>
      </c>
      <c r="I298" s="11">
        <f t="shared" si="4"/>
        <v>-0.003600299556</v>
      </c>
      <c r="J298" s="11">
        <f t="shared" ref="J298:L298" si="591">IF(AND(ISNUMBER(B298), ISNUMBER(B297), B297&lt;&gt;0), (B298 - B297)/B297, "")</f>
        <v>0.005397964165</v>
      </c>
      <c r="K298" s="11">
        <f t="shared" si="591"/>
        <v>-0.003313456665</v>
      </c>
      <c r="L298" s="11">
        <f t="shared" si="591"/>
        <v>-0.005599592185</v>
      </c>
      <c r="M298" s="11">
        <f t="shared" ref="M298:N298" si="592">IF(AND(ISNUMBER(F298), ISNUMBER(F297), F297&lt;&gt;0), (F298 - F297)/F297, "")</f>
        <v>0.001405343971</v>
      </c>
      <c r="N298" s="11">
        <f t="shared" si="592"/>
        <v>-0.01094325096</v>
      </c>
    </row>
    <row r="299">
      <c r="H299" s="5" t="str">
        <f t="shared" si="1"/>
        <v>06-20</v>
      </c>
      <c r="I299" s="11">
        <f t="shared" si="4"/>
        <v>0.0005942198825</v>
      </c>
      <c r="J299" s="11">
        <f t="shared" ref="J299:L299" si="593">IF(AND(ISNUMBER(B299), ISNUMBER(B298), B298&lt;&gt;0), (B299 - B298)/B298, "")</f>
        <v>-0.008125362648</v>
      </c>
      <c r="K299" s="11">
        <f t="shared" si="593"/>
        <v>0.02130318755</v>
      </c>
      <c r="L299" s="11">
        <f t="shared" si="593"/>
        <v>-0.004466507888</v>
      </c>
      <c r="M299" s="11">
        <f t="shared" ref="M299:N299" si="594">IF(AND(ISNUMBER(F299), ISNUMBER(F298), F298&lt;&gt;0), (F299 - F298)/F298, "")</f>
        <v>0.001175103473</v>
      </c>
      <c r="N299" s="11">
        <f t="shared" si="594"/>
        <v>0.02318232585</v>
      </c>
    </row>
    <row r="300">
      <c r="H300" s="5" t="str">
        <f t="shared" si="1"/>
        <v>06-20</v>
      </c>
      <c r="I300" s="11">
        <f t="shared" si="4"/>
        <v>-0.005649494809</v>
      </c>
      <c r="J300" s="11">
        <f t="shared" ref="J300:L300" si="595">IF(AND(ISNUMBER(B300), ISNUMBER(B299), B299&lt;&gt;0), (B300 - B299)/B299, "")</f>
        <v>0.004008416793</v>
      </c>
      <c r="K300" s="11">
        <f t="shared" si="595"/>
        <v>0.01513627544</v>
      </c>
      <c r="L300" s="11">
        <f t="shared" si="595"/>
        <v>0.00551668898</v>
      </c>
      <c r="M300" s="11">
        <f t="shared" ref="M300:N300" si="596">IF(AND(ISNUMBER(F300), ISNUMBER(F299), F299&lt;&gt;0), (F300 - F299)/F299, "")</f>
        <v>0.00963141604</v>
      </c>
      <c r="N300" s="11">
        <f t="shared" si="596"/>
        <v>0.02342945015</v>
      </c>
    </row>
    <row r="301">
      <c r="H301" s="5" t="str">
        <f t="shared" si="1"/>
        <v>06-20</v>
      </c>
      <c r="I301" s="11">
        <f t="shared" si="4"/>
        <v>0.006495095538</v>
      </c>
      <c r="J301" s="11">
        <f t="shared" ref="J301:L301" si="597">IF(AND(ISNUMBER(B301), ISNUMBER(B300), B300&lt;&gt;0), (B301 - B300)/B300, "")</f>
        <v>-0.005497636833</v>
      </c>
      <c r="K301" s="11">
        <f t="shared" si="597"/>
        <v>0.00652061635</v>
      </c>
      <c r="L301" s="11">
        <f t="shared" si="597"/>
        <v>-0.001847053733</v>
      </c>
      <c r="M301" s="11">
        <f t="shared" ref="M301:N301" si="598">IF(AND(ISNUMBER(F301), ISNUMBER(F300), F300&lt;&gt;0), (F301 - F300)/F300, "")</f>
        <v>-0.0007945432043</v>
      </c>
      <c r="N301" s="11">
        <f t="shared" si="598"/>
        <v>0.01786161219</v>
      </c>
    </row>
    <row r="302">
      <c r="H302" s="5" t="str">
        <f t="shared" si="1"/>
        <v>06-20</v>
      </c>
      <c r="I302" s="11">
        <f t="shared" si="4"/>
        <v>0.004307419569</v>
      </c>
      <c r="J302" s="11">
        <f t="shared" ref="J302:L302" si="599">IF(AND(ISNUMBER(B302), ISNUMBER(B301), B301&lt;&gt;0), (B302 - B301)/B301, "")</f>
        <v>0.02126646684</v>
      </c>
      <c r="K302" s="11">
        <f t="shared" si="599"/>
        <v>0.01549769199</v>
      </c>
      <c r="L302" s="11">
        <f t="shared" si="599"/>
        <v>0.004981945323</v>
      </c>
      <c r="M302" s="11">
        <f t="shared" ref="M302:N302" si="600">IF(AND(ISNUMBER(F302), ISNUMBER(F301), F301&lt;&gt;0), (F302 - F301)/F301, "")</f>
        <v>0.001803593256</v>
      </c>
      <c r="N302" s="11">
        <f t="shared" si="600"/>
        <v>-0.002224423001</v>
      </c>
    </row>
    <row r="303">
      <c r="H303" s="5" t="str">
        <f t="shared" si="1"/>
        <v>06-20</v>
      </c>
      <c r="I303" s="11">
        <f t="shared" si="4"/>
        <v>-0.02585514594</v>
      </c>
      <c r="J303" s="11">
        <f t="shared" ref="J303:L303" si="601">IF(AND(ISNUMBER(B303), ISNUMBER(B302), B302&lt;&gt;0), (B303 - B302)/B302, "")</f>
        <v>-0.03432031147</v>
      </c>
      <c r="K303" s="11">
        <f t="shared" si="601"/>
        <v>-0.01582467723</v>
      </c>
      <c r="L303" s="11">
        <f t="shared" si="601"/>
        <v>-0.0006532633632</v>
      </c>
      <c r="M303" s="11">
        <f t="shared" ref="M303:N303" si="602">IF(AND(ISNUMBER(F303), ISNUMBER(F302), F302&lt;&gt;0), (F303 - F302)/F302, "")</f>
        <v>0.003006412079</v>
      </c>
      <c r="N303" s="11">
        <f t="shared" si="602"/>
        <v>-0.05845926859</v>
      </c>
    </row>
    <row r="304">
      <c r="H304" s="5" t="str">
        <f t="shared" si="1"/>
        <v>06-20</v>
      </c>
      <c r="I304" s="11">
        <f t="shared" si="4"/>
        <v>0.01095944727</v>
      </c>
      <c r="J304" s="11">
        <f t="shared" ref="J304:L304" si="603">IF(AND(ISNUMBER(B304), ISNUMBER(B303), B303&lt;&gt;0), (B304 - B303)/B303, "")</f>
        <v>0.006939813205</v>
      </c>
      <c r="K304" s="11">
        <f t="shared" si="603"/>
        <v>-0.001591357299</v>
      </c>
      <c r="L304" s="11">
        <f t="shared" si="603"/>
        <v>-0.01218280588</v>
      </c>
      <c r="M304" s="11" t="str">
        <f t="shared" ref="M304:N304" si="604">IF(AND(ISNUMBER(F304), ISNUMBER(F303), F303&lt;&gt;0), (F304 - F303)/F303, "")</f>
        <v/>
      </c>
      <c r="N304" s="11">
        <f t="shared" si="604"/>
        <v>0.01867937202</v>
      </c>
    </row>
    <row r="305">
      <c r="H305" s="5" t="str">
        <f t="shared" si="1"/>
        <v>06-20</v>
      </c>
      <c r="I305" s="11">
        <f t="shared" si="4"/>
        <v>-0.02422690504</v>
      </c>
      <c r="J305" s="11">
        <f t="shared" ref="J305:L305" si="605">IF(AND(ISNUMBER(B305), ISNUMBER(B304), B304&lt;&gt;0), (B305 - B304)/B304, "")</f>
        <v>-0.00726567683</v>
      </c>
      <c r="K305" s="11">
        <f t="shared" si="605"/>
        <v>0.009145740147</v>
      </c>
      <c r="L305" s="11">
        <f t="shared" si="605"/>
        <v>0.0113339356</v>
      </c>
      <c r="M305" s="11" t="str">
        <f t="shared" ref="M305:N305" si="606">IF(AND(ISNUMBER(F305), ISNUMBER(F304), F304&lt;&gt;0), (F305 - F304)/F304, "")</f>
        <v/>
      </c>
      <c r="N305" s="11">
        <f t="shared" si="606"/>
        <v>-0.005940070635</v>
      </c>
    </row>
    <row r="306">
      <c r="H306" s="5" t="str">
        <f t="shared" si="1"/>
        <v>06-20</v>
      </c>
      <c r="I306" s="11">
        <f t="shared" si="4"/>
        <v>0.01468567843</v>
      </c>
      <c r="J306" s="11">
        <f t="shared" ref="J306:L306" si="607">IF(AND(ISNUMBER(B306), ISNUMBER(B305), B305&lt;&gt;0), (B306 - B305)/B305, "")</f>
        <v>0.01180625928</v>
      </c>
      <c r="K306" s="11">
        <f t="shared" si="607"/>
        <v>-0.006799538609</v>
      </c>
      <c r="L306" s="11">
        <f t="shared" si="607"/>
        <v>-0.02296726974</v>
      </c>
      <c r="M306" s="11" t="str">
        <f t="shared" ref="M306:N306" si="608">IF(AND(ISNUMBER(F306), ISNUMBER(F305), F305&lt;&gt;0), (F306 - F305)/F305, "")</f>
        <v/>
      </c>
      <c r="N306" s="11">
        <f t="shared" si="608"/>
        <v>0.03143671166</v>
      </c>
    </row>
    <row r="307">
      <c r="H307" s="5" t="str">
        <f t="shared" si="1"/>
        <v>06-20</v>
      </c>
      <c r="I307" s="11">
        <f t="shared" si="4"/>
        <v>0.01540987573</v>
      </c>
      <c r="J307" s="11">
        <f t="shared" ref="J307:L307" si="609">IF(AND(ISNUMBER(B307), ISNUMBER(B306), B306&lt;&gt;0), (B307 - B306)/B306, "")</f>
        <v>0.006442838164</v>
      </c>
      <c r="K307" s="11">
        <f t="shared" si="609"/>
        <v>-0.0009988732846</v>
      </c>
      <c r="L307" s="11">
        <f t="shared" si="609"/>
        <v>0.01332580323</v>
      </c>
      <c r="M307" s="11">
        <f t="shared" ref="M307:N307" si="610">IF(AND(ISNUMBER(F307), ISNUMBER(F306), F306&lt;&gt;0), (F307 - F306)/F306, "")</f>
        <v>0.007819629574</v>
      </c>
      <c r="N307" s="11">
        <f t="shared" si="610"/>
        <v>-0.01083124174</v>
      </c>
    </row>
    <row r="308">
      <c r="H308" s="5" t="str">
        <f t="shared" si="1"/>
        <v>07-20</v>
      </c>
      <c r="I308" s="11">
        <f t="shared" si="4"/>
        <v>0.005022132821</v>
      </c>
      <c r="J308" s="11">
        <f t="shared" ref="J308:L308" si="611">IF(AND(ISNUMBER(B308), ISNUMBER(B307), B307&lt;&gt;0), (B308 - B307)/B307, "")</f>
        <v>-0.004090623233</v>
      </c>
      <c r="K308" s="11">
        <f t="shared" si="611"/>
        <v>0.01241981733</v>
      </c>
      <c r="L308" s="11">
        <f t="shared" si="611"/>
        <v>-0.007466309507</v>
      </c>
      <c r="M308" s="11">
        <f t="shared" ref="M308:N308" si="612">IF(AND(ISNUMBER(F308), ISNUMBER(F307), F307&lt;&gt;0), (F308 - F307)/F307, "")</f>
        <v>0.01383966348</v>
      </c>
      <c r="N308" s="11">
        <f t="shared" si="612"/>
        <v>0.01400558265</v>
      </c>
    </row>
    <row r="309">
      <c r="H309" s="5" t="str">
        <f t="shared" si="1"/>
        <v>07-20</v>
      </c>
      <c r="I309" s="11">
        <f t="shared" si="4"/>
        <v>0.004541250844</v>
      </c>
      <c r="J309" s="11">
        <f t="shared" ref="J309:L309" si="613">IF(AND(ISNUMBER(B309), ISNUMBER(B308), B308&lt;&gt;0), (B309 - B308)/B308, "")</f>
        <v>0.02837467096</v>
      </c>
      <c r="K309" s="11">
        <f t="shared" si="613"/>
        <v>0.01166345251</v>
      </c>
      <c r="L309" s="11">
        <f t="shared" si="613"/>
        <v>0.001095324291</v>
      </c>
      <c r="M309" s="11">
        <f t="shared" ref="M309:N309" si="614">IF(AND(ISNUMBER(F309), ISNUMBER(F308), F308&lt;&gt;0), (F309 - F308)/F308, "")</f>
        <v>0.02134452784</v>
      </c>
      <c r="N309" s="11">
        <f t="shared" si="614"/>
        <v>0.02084384323</v>
      </c>
    </row>
    <row r="310">
      <c r="H310" s="5" t="str">
        <f t="shared" si="1"/>
        <v>07-20</v>
      </c>
      <c r="I310" s="11" t="str">
        <f t="shared" si="4"/>
        <v/>
      </c>
      <c r="J310" s="11">
        <f t="shared" ref="J310:L310" si="615">IF(AND(ISNUMBER(B310), ISNUMBER(B309), B309&lt;&gt;0), (B310 - B309)/B309, "")</f>
        <v>-0.006367175189</v>
      </c>
      <c r="K310" s="11">
        <f t="shared" si="615"/>
        <v>0.005273976045</v>
      </c>
      <c r="L310" s="11">
        <f t="shared" si="615"/>
        <v>0.007248253156</v>
      </c>
      <c r="M310" s="11">
        <f t="shared" ref="M310:N310" si="616">IF(AND(ISNUMBER(F310), ISNUMBER(F309), F309&lt;&gt;0), (F310 - F309)/F309, "")</f>
        <v>0.0201399466</v>
      </c>
      <c r="N310" s="11" t="str">
        <f t="shared" si="616"/>
        <v/>
      </c>
    </row>
    <row r="311">
      <c r="H311" s="5" t="str">
        <f t="shared" si="1"/>
        <v>07-20</v>
      </c>
      <c r="I311" s="11" t="str">
        <f t="shared" si="4"/>
        <v/>
      </c>
      <c r="J311" s="11">
        <f t="shared" ref="J311:L311" si="617">IF(AND(ISNUMBER(B311), ISNUMBER(B310), B310&lt;&gt;0), (B311 - B310)/B310, "")</f>
        <v>0.01638470336</v>
      </c>
      <c r="K311" s="11">
        <f t="shared" si="617"/>
        <v>0.01473513997</v>
      </c>
      <c r="L311" s="11">
        <f t="shared" si="617"/>
        <v>0.01828881006</v>
      </c>
      <c r="M311" s="11">
        <f t="shared" ref="M311:N311" si="618">IF(AND(ISNUMBER(F311), ISNUMBER(F310), F310&lt;&gt;0), (F311 - F310)/F310, "")</f>
        <v>0.057113478</v>
      </c>
      <c r="N311" s="11" t="str">
        <f t="shared" si="618"/>
        <v/>
      </c>
    </row>
    <row r="312">
      <c r="H312" s="5" t="str">
        <f t="shared" si="1"/>
        <v>07-20</v>
      </c>
      <c r="I312" s="11">
        <f t="shared" si="4"/>
        <v>-0.01081853203</v>
      </c>
      <c r="J312" s="11">
        <f t="shared" ref="J312:L312" si="619">IF(AND(ISNUMBER(B312), ISNUMBER(B311), B311&lt;&gt;0), (B312 - B311)/B311, "")</f>
        <v>-0.009160941366</v>
      </c>
      <c r="K312" s="11">
        <f t="shared" si="619"/>
        <v>0.003344590236</v>
      </c>
      <c r="L312" s="11">
        <f t="shared" si="619"/>
        <v>-0.004391479711</v>
      </c>
      <c r="M312" s="11">
        <f t="shared" ref="M312:N312" si="620">IF(AND(ISNUMBER(F312), ISNUMBER(F311), F311&lt;&gt;0), (F312 - F311)/F311, "")</f>
        <v>0.003737250193</v>
      </c>
      <c r="N312" s="11">
        <f t="shared" si="620"/>
        <v>-0.0002461761252</v>
      </c>
    </row>
    <row r="313">
      <c r="H313" s="5" t="str">
        <f t="shared" si="1"/>
        <v>07-20</v>
      </c>
      <c r="I313" s="11">
        <f t="shared" si="4"/>
        <v>0.007827461915</v>
      </c>
      <c r="J313" s="11">
        <f t="shared" ref="J313:L313" si="621">IF(AND(ISNUMBER(B313), ISNUMBER(B312), B312&lt;&gt;0), (B313 - B312)/B312, "")</f>
        <v>-0.009668872952</v>
      </c>
      <c r="K313" s="11">
        <f t="shared" si="621"/>
        <v>-0.008694762074</v>
      </c>
      <c r="L313" s="11">
        <f t="shared" si="621"/>
        <v>-0.007784279455</v>
      </c>
      <c r="M313" s="11">
        <f t="shared" ref="M313:N313" si="622">IF(AND(ISNUMBER(F313), ISNUMBER(F312), F312&lt;&gt;0), (F313 - F312)/F312, "")</f>
        <v>0.01736836344</v>
      </c>
      <c r="N313" s="11">
        <f t="shared" si="622"/>
        <v>0.006893220122</v>
      </c>
    </row>
    <row r="314">
      <c r="H314" s="5" t="str">
        <f t="shared" si="1"/>
        <v>07-20</v>
      </c>
      <c r="I314" s="11">
        <f t="shared" si="4"/>
        <v>-0.005643606159</v>
      </c>
      <c r="J314" s="11">
        <f t="shared" ref="J314:L314" si="623">IF(AND(ISNUMBER(B314), ISNUMBER(B313), B313&lt;&gt;0), (B314 - B313)/B313, "")</f>
        <v>-0.0004281465312</v>
      </c>
      <c r="K314" s="11">
        <f t="shared" si="623"/>
        <v>0.01006003272</v>
      </c>
      <c r="L314" s="11">
        <f t="shared" si="623"/>
        <v>0.004039399442</v>
      </c>
      <c r="M314" s="11">
        <f t="shared" ref="M314:N314" si="624">IF(AND(ISNUMBER(F314), ISNUMBER(F313), F313&lt;&gt;0), (F314 - F313)/F313, "")</f>
        <v>0.01385482146</v>
      </c>
      <c r="N314" s="11">
        <f t="shared" si="624"/>
        <v>-0.03129590578</v>
      </c>
    </row>
    <row r="315">
      <c r="H315" s="5" t="str">
        <f t="shared" si="1"/>
        <v>07-20</v>
      </c>
      <c r="I315" s="11">
        <f t="shared" si="4"/>
        <v>0.01046620127</v>
      </c>
      <c r="J315" s="11">
        <f t="shared" ref="J315:L315" si="625">IF(AND(ISNUMBER(B315), ISNUMBER(B314), B314&lt;&gt;0), (B315 - B314)/B314, "")</f>
        <v>0.01154973878</v>
      </c>
      <c r="K315" s="11">
        <f t="shared" si="625"/>
        <v>-0.004198511095</v>
      </c>
      <c r="L315" s="11">
        <f t="shared" si="625"/>
        <v>-0.01058526592</v>
      </c>
      <c r="M315" s="11">
        <f t="shared" ref="M315:N315" si="626">IF(AND(ISNUMBER(F315), ISNUMBER(F314), F314&lt;&gt;0), (F315 - F314)/F314, "")</f>
        <v>-0.01949576588</v>
      </c>
      <c r="N315" s="11">
        <f t="shared" si="626"/>
        <v>0.02347300177</v>
      </c>
    </row>
    <row r="316">
      <c r="H316" s="5" t="str">
        <f t="shared" si="1"/>
        <v>07-20</v>
      </c>
      <c r="I316" s="11">
        <f t="shared" si="4"/>
        <v>-0.009362541128</v>
      </c>
      <c r="J316" s="11">
        <f t="shared" ref="J316:L316" si="627">IF(AND(ISNUMBER(B316), ISNUMBER(B315), B315&lt;&gt;0), (B316 - B315)/B315, "")</f>
        <v>0.01316001128</v>
      </c>
      <c r="K316" s="11">
        <f t="shared" si="627"/>
        <v>0.003217889149</v>
      </c>
      <c r="L316" s="11">
        <f t="shared" si="627"/>
        <v>0.02215844446</v>
      </c>
      <c r="M316" s="11">
        <f t="shared" ref="M316:N316" si="628">IF(AND(ISNUMBER(F316), ISNUMBER(F315), F315&lt;&gt;0), (F316 - F315)/F315, "")</f>
        <v>0.01772336976</v>
      </c>
      <c r="N316" s="11">
        <f t="shared" si="628"/>
        <v>-0.01109742963</v>
      </c>
    </row>
    <row r="317">
      <c r="H317" s="5" t="str">
        <f t="shared" si="1"/>
        <v>07-20</v>
      </c>
      <c r="I317" s="11">
        <f t="shared" si="4"/>
        <v>0.01340637078</v>
      </c>
      <c r="J317" s="11">
        <f t="shared" ref="J317:L317" si="629">IF(AND(ISNUMBER(B317), ISNUMBER(B316), B316&lt;&gt;0), (B317 - B316)/B316, "")</f>
        <v>-0.008016376382</v>
      </c>
      <c r="K317" s="11">
        <f t="shared" si="629"/>
        <v>-0.01808349602</v>
      </c>
      <c r="L317" s="11">
        <f t="shared" si="629"/>
        <v>-0.008678197193</v>
      </c>
      <c r="M317" s="11">
        <f t="shared" ref="M317:N317" si="630">IF(AND(ISNUMBER(F317), ISNUMBER(F316), F316&lt;&gt;0), (F317 - F316)/F316, "")</f>
        <v>-0.008325475466</v>
      </c>
      <c r="N317" s="11">
        <f t="shared" si="630"/>
        <v>0.004738215677</v>
      </c>
    </row>
    <row r="318">
      <c r="H318" s="5" t="str">
        <f t="shared" si="1"/>
        <v>07-20</v>
      </c>
      <c r="I318" s="11">
        <f t="shared" si="4"/>
        <v>0.009082050741</v>
      </c>
      <c r="J318" s="11">
        <f t="shared" ref="J318:L318" si="631">IF(AND(ISNUMBER(B318), ISNUMBER(B317), B317&lt;&gt;0), (B318 - B317)/B317, "")</f>
        <v>0.01839910901</v>
      </c>
      <c r="K318" s="11">
        <f t="shared" si="631"/>
        <v>0.001022930924</v>
      </c>
      <c r="L318" s="11">
        <f t="shared" si="631"/>
        <v>0.01587152253</v>
      </c>
      <c r="M318" s="11">
        <f t="shared" ref="M318:N318" si="632">IF(AND(ISNUMBER(F318), ISNUMBER(F317), F317&lt;&gt;0), (F318 - F317)/F317, "")</f>
        <v>-0.01561373114</v>
      </c>
      <c r="N318" s="11">
        <f t="shared" si="632"/>
        <v>0.02258624539</v>
      </c>
    </row>
    <row r="319">
      <c r="H319" s="5" t="str">
        <f t="shared" si="1"/>
        <v>07-20</v>
      </c>
      <c r="I319" s="11">
        <f t="shared" si="4"/>
        <v>-0.003406101246</v>
      </c>
      <c r="J319" s="11">
        <f t="shared" ref="J319:L319" si="633">IF(AND(ISNUMBER(B319), ISNUMBER(B318), B318&lt;&gt;0), (B319 - B318)/B318, "")</f>
        <v>-0.004331515489</v>
      </c>
      <c r="K319" s="11">
        <f t="shared" si="633"/>
        <v>0.01146616166</v>
      </c>
      <c r="L319" s="11">
        <f t="shared" si="633"/>
        <v>-0.007632896428</v>
      </c>
      <c r="M319" s="11">
        <f t="shared" ref="M319:N319" si="634">IF(AND(ISNUMBER(F319), ISNUMBER(F318), F318&lt;&gt;0), (F319 - F318)/F318, "")</f>
        <v>-0.04498398122</v>
      </c>
      <c r="N319" s="11">
        <f t="shared" si="634"/>
        <v>-0.01092234841</v>
      </c>
    </row>
    <row r="320">
      <c r="H320" s="5" t="str">
        <f t="shared" si="1"/>
        <v>07-20</v>
      </c>
      <c r="I320" s="11">
        <f t="shared" si="4"/>
        <v>0.002848612195</v>
      </c>
      <c r="J320" s="11">
        <f t="shared" ref="J320:L320" si="635">IF(AND(ISNUMBER(B320), ISNUMBER(B319), B319&lt;&gt;0), (B320 - B319)/B319, "")</f>
        <v>0.003467241162</v>
      </c>
      <c r="K320" s="11">
        <f t="shared" si="635"/>
        <v>0.01506059126</v>
      </c>
      <c r="L320" s="11">
        <f t="shared" si="635"/>
        <v>-0.003247179893</v>
      </c>
      <c r="M320" s="11">
        <f t="shared" ref="M320:N320" si="636">IF(AND(ISNUMBER(F320), ISNUMBER(F319), F319&lt;&gt;0), (F320 - F319)/F319, "")</f>
        <v>0.00125534602</v>
      </c>
      <c r="N320" s="11">
        <f t="shared" si="636"/>
        <v>-0.003926376624</v>
      </c>
    </row>
    <row r="321">
      <c r="H321" s="5" t="str">
        <f t="shared" si="1"/>
        <v>07-20</v>
      </c>
      <c r="I321" s="11">
        <f t="shared" si="4"/>
        <v>0.008406938747</v>
      </c>
      <c r="J321" s="11">
        <f t="shared" ref="J321:L321" si="637">IF(AND(ISNUMBER(B321), ISNUMBER(B320), B320&lt;&gt;0), (B321 - B320)/B320, "")</f>
        <v>0.009853979094</v>
      </c>
      <c r="K321" s="11">
        <f t="shared" si="637"/>
        <v>0.01105332176</v>
      </c>
      <c r="L321" s="11">
        <f t="shared" si="637"/>
        <v>0.0009279237407</v>
      </c>
      <c r="M321" s="11">
        <f t="shared" ref="M321:N321" si="638">IF(AND(ISNUMBER(F321), ISNUMBER(F320), F320&lt;&gt;0), (F321 - F320)/F320, "")</f>
        <v>0.03111885753</v>
      </c>
      <c r="N321" s="11">
        <f t="shared" si="638"/>
        <v>0.005420084254</v>
      </c>
    </row>
    <row r="322">
      <c r="H322" s="5" t="str">
        <f t="shared" si="1"/>
        <v>07-20</v>
      </c>
      <c r="I322" s="11">
        <f t="shared" si="4"/>
        <v>0.001679037342</v>
      </c>
      <c r="J322" s="11">
        <f t="shared" ref="J322:L322" si="639">IF(AND(ISNUMBER(B322), ISNUMBER(B321), B321&lt;&gt;0), (B322 - B321)/B321, "")</f>
        <v>0.009573919132</v>
      </c>
      <c r="K322" s="11">
        <f t="shared" si="639"/>
        <v>0.01270615687</v>
      </c>
      <c r="L322" s="11">
        <f t="shared" si="639"/>
        <v>0.007339732705</v>
      </c>
      <c r="M322" s="11">
        <f t="shared" ref="M322:N322" si="640">IF(AND(ISNUMBER(F322), ISNUMBER(F321), F321&lt;&gt;0), (F322 - F321)/F321, "")</f>
        <v>0.002035543333</v>
      </c>
      <c r="N322" s="11">
        <f t="shared" si="640"/>
        <v>0.02817931077</v>
      </c>
    </row>
    <row r="323">
      <c r="H323" s="5" t="str">
        <f t="shared" si="1"/>
        <v>07-20</v>
      </c>
      <c r="I323" s="11">
        <f t="shared" si="4"/>
        <v>0.005747082069</v>
      </c>
      <c r="J323" s="11">
        <f t="shared" ref="J323:L323" si="641">IF(AND(ISNUMBER(B323), ISNUMBER(B322), B322&lt;&gt;0), (B323 - B322)/B322, "")</f>
        <v>-0.005130652136</v>
      </c>
      <c r="K323" s="11">
        <f t="shared" si="641"/>
        <v>-0.002656309492</v>
      </c>
      <c r="L323" s="11">
        <f t="shared" si="641"/>
        <v>-0.005794880667</v>
      </c>
      <c r="M323" s="11">
        <f t="shared" ref="M323:N323" si="642">IF(AND(ISNUMBER(F323), ISNUMBER(F322), F322&lt;&gt;0), (F323 - F322)/F322, "")</f>
        <v>0.003694498892</v>
      </c>
      <c r="N323" s="11">
        <f t="shared" si="642"/>
        <v>-0.001429875117</v>
      </c>
    </row>
    <row r="324">
      <c r="H324" s="5" t="str">
        <f t="shared" si="1"/>
        <v>07-20</v>
      </c>
      <c r="I324" s="11">
        <f t="shared" si="4"/>
        <v>-0.01231985982</v>
      </c>
      <c r="J324" s="11">
        <f t="shared" ref="J324:L324" si="643">IF(AND(ISNUMBER(B324), ISNUMBER(B323), B323&lt;&gt;0), (B324 - B323)/B323, "")</f>
        <v>-0.0000656543917</v>
      </c>
      <c r="K324" s="11">
        <f t="shared" si="643"/>
        <v>0.007442159859</v>
      </c>
      <c r="L324" s="11" t="str">
        <f t="shared" si="643"/>
        <v/>
      </c>
      <c r="M324" s="11">
        <f t="shared" ref="M324:N324" si="644">IF(AND(ISNUMBER(F324), ISNUMBER(F323), F323&lt;&gt;0), (F324 - F323)/F323, "")</f>
        <v>-0.002416309227</v>
      </c>
      <c r="N324" s="11">
        <f t="shared" si="644"/>
        <v>-0.01980911219</v>
      </c>
    </row>
    <row r="325">
      <c r="H325" s="5" t="str">
        <f t="shared" si="1"/>
        <v>07-20</v>
      </c>
      <c r="I325" s="11">
        <f t="shared" si="4"/>
        <v>-0.006190400055</v>
      </c>
      <c r="J325" s="11">
        <f t="shared" ref="J325:L325" si="645">IF(AND(ISNUMBER(B325), ISNUMBER(B324), B324&lt;&gt;0), (B325 - B324)/B324, "")</f>
        <v>-0.02024896498</v>
      </c>
      <c r="K325" s="11">
        <f t="shared" si="645"/>
        <v>-0.001899148435</v>
      </c>
      <c r="L325" s="11" t="str">
        <f t="shared" si="645"/>
        <v/>
      </c>
      <c r="M325" s="11">
        <f t="shared" ref="M325:N325" si="646">IF(AND(ISNUMBER(F325), ISNUMBER(F324), F324&lt;&gt;0), (F325 - F324)/F324, "")</f>
        <v>-0.03859783191</v>
      </c>
      <c r="N325" s="11">
        <f t="shared" si="646"/>
        <v>0.005356737822</v>
      </c>
    </row>
    <row r="326">
      <c r="H326" s="5" t="str">
        <f t="shared" si="1"/>
        <v>07-20</v>
      </c>
      <c r="I326" s="11">
        <f t="shared" si="4"/>
        <v>0.007395138795</v>
      </c>
      <c r="J326" s="11">
        <f t="shared" ref="J326:L326" si="647">IF(AND(ISNUMBER(B326), ISNUMBER(B325), B325&lt;&gt;0), (B326 - B325)/B325, "")</f>
        <v>0.00004678167555</v>
      </c>
      <c r="K326" s="11">
        <f t="shared" si="647"/>
        <v>-0.005569925699</v>
      </c>
      <c r="L326" s="11" t="str">
        <f t="shared" si="647"/>
        <v/>
      </c>
      <c r="M326" s="11">
        <f t="shared" ref="M326:N326" si="648">IF(AND(ISNUMBER(F326), ISNUMBER(F325), F325&lt;&gt;0), (F326 - F325)/F325, "")</f>
        <v>0.002646105128</v>
      </c>
      <c r="N326" s="11">
        <f t="shared" si="648"/>
        <v>0.007507811861</v>
      </c>
    </row>
    <row r="327">
      <c r="H327" s="5" t="str">
        <f t="shared" si="1"/>
        <v>07-20</v>
      </c>
      <c r="I327" s="11">
        <f t="shared" si="4"/>
        <v>-0.006473392152</v>
      </c>
      <c r="J327" s="11">
        <f t="shared" ref="J327:L327" si="649">IF(AND(ISNUMBER(B327), ISNUMBER(B326), B326&lt;&gt;0), (B327 - B326)/B326, "")</f>
        <v>-0.0002632582194</v>
      </c>
      <c r="K327" s="11">
        <f t="shared" si="649"/>
        <v>0.0151592737</v>
      </c>
      <c r="L327" s="11">
        <f t="shared" si="649"/>
        <v>-0.002573918696</v>
      </c>
      <c r="M327" s="11">
        <f t="shared" ref="M327:N327" si="650">IF(AND(ISNUMBER(F327), ISNUMBER(F326), F326&lt;&gt;0), (F327 - F326)/F326, "")</f>
        <v>0.007092449239</v>
      </c>
      <c r="N327" s="11">
        <f t="shared" si="650"/>
        <v>-0.01346148027</v>
      </c>
    </row>
    <row r="328">
      <c r="H328" s="5" t="str">
        <f t="shared" si="1"/>
        <v>07-20</v>
      </c>
      <c r="I328" s="11">
        <f t="shared" si="4"/>
        <v>0.01242838168</v>
      </c>
      <c r="J328" s="11">
        <f t="shared" ref="J328:L328" si="651">IF(AND(ISNUMBER(B328), ISNUMBER(B327), B327&lt;&gt;0), (B328 - B327)/B327, "")</f>
        <v>-0.001014431125</v>
      </c>
      <c r="K328" s="11">
        <f t="shared" si="651"/>
        <v>-0.008645614329</v>
      </c>
      <c r="L328" s="11">
        <f t="shared" si="651"/>
        <v>-0.01148727145</v>
      </c>
      <c r="M328" s="11">
        <f t="shared" ref="M328:N328" si="652">IF(AND(ISNUMBER(F328), ISNUMBER(F327), F327&lt;&gt;0), (F328 - F327)/F327, "")</f>
        <v>0.02062976054</v>
      </c>
      <c r="N328" s="11">
        <f t="shared" si="652"/>
        <v>0.00560427722</v>
      </c>
    </row>
    <row r="329">
      <c r="H329" s="5" t="str">
        <f t="shared" si="1"/>
        <v>07-20</v>
      </c>
      <c r="I329" s="11">
        <f t="shared" si="4"/>
        <v>-0.003750251937</v>
      </c>
      <c r="J329" s="11">
        <f t="shared" ref="J329:L329" si="653">IF(AND(ISNUMBER(B329), ISNUMBER(B328), B328&lt;&gt;0), (B329 - B328)/B328, "")</f>
        <v>-0.03451882766</v>
      </c>
      <c r="K329" s="11">
        <f t="shared" si="653"/>
        <v>-0.008988714681</v>
      </c>
      <c r="L329" s="11">
        <f t="shared" si="653"/>
        <v>-0.002584213225</v>
      </c>
      <c r="M329" s="11">
        <f t="shared" ref="M329:N329" si="654">IF(AND(ISNUMBER(F329), ISNUMBER(F328), F328&lt;&gt;0), (F329 - F328)/F328, "")</f>
        <v>-0.002346291837</v>
      </c>
      <c r="N329" s="11">
        <f t="shared" si="654"/>
        <v>-0.03271146775</v>
      </c>
    </row>
    <row r="330">
      <c r="H330" s="5" t="str">
        <f t="shared" si="1"/>
        <v>07-20</v>
      </c>
      <c r="I330" s="11">
        <f t="shared" si="4"/>
        <v>0.00767050499</v>
      </c>
      <c r="J330" s="11">
        <f t="shared" ref="J330:L330" si="655">IF(AND(ISNUMBER(B330), ISNUMBER(B329), B329&lt;&gt;0), (B330 - B329)/B329, "")</f>
        <v>-0.005354758573</v>
      </c>
      <c r="K330" s="11">
        <f t="shared" si="655"/>
        <v>-0.002585102372</v>
      </c>
      <c r="L330" s="11">
        <f t="shared" si="655"/>
        <v>-0.02816706106</v>
      </c>
      <c r="M330" s="11">
        <f t="shared" ref="M330:N330" si="656">IF(AND(ISNUMBER(F330), ISNUMBER(F329), F329&lt;&gt;0), (F330 - F329)/F329, "")</f>
        <v>0.007053944035</v>
      </c>
      <c r="N330" s="11">
        <f t="shared" si="656"/>
        <v>0.008767592807</v>
      </c>
    </row>
    <row r="331">
      <c r="H331" s="5" t="str">
        <f t="shared" si="1"/>
        <v>08-20</v>
      </c>
      <c r="I331" s="11">
        <f t="shared" si="4"/>
        <v>0.007181023439</v>
      </c>
      <c r="J331" s="11">
        <f t="shared" ref="J331:L331" si="657">IF(AND(ISNUMBER(B331), ISNUMBER(B330), B330&lt;&gt;0), (B331 - B330)/B330, "")</f>
        <v>0.02709415689</v>
      </c>
      <c r="K331" s="11">
        <f t="shared" si="657"/>
        <v>-0.01642221555</v>
      </c>
      <c r="L331" s="11">
        <f t="shared" si="657"/>
        <v>0.02235747855</v>
      </c>
      <c r="M331" s="11">
        <f t="shared" ref="M331:N331" si="658">IF(AND(ISNUMBER(F331), ISNUMBER(F330), F330&lt;&gt;0), (F331 - F330)/F330, "")</f>
        <v>0.01751022973</v>
      </c>
      <c r="N331" s="11">
        <f t="shared" si="658"/>
        <v>0.018375909</v>
      </c>
    </row>
    <row r="332">
      <c r="H332" s="5" t="str">
        <f t="shared" si="1"/>
        <v>08-20</v>
      </c>
      <c r="I332" s="11">
        <f t="shared" si="4"/>
        <v>0.003611930382</v>
      </c>
      <c r="J332" s="11">
        <f t="shared" ref="J332:L332" si="659">IF(AND(ISNUMBER(B332), ISNUMBER(B331), B331&lt;&gt;0), (B332 - B331)/B331, "")</f>
        <v>-0.003645957363</v>
      </c>
      <c r="K332" s="11">
        <f t="shared" si="659"/>
        <v>0.01869793216</v>
      </c>
      <c r="L332" s="11">
        <f t="shared" si="659"/>
        <v>0.01704315413</v>
      </c>
      <c r="M332" s="11">
        <f t="shared" ref="M332:N332" si="660">IF(AND(ISNUMBER(F332), ISNUMBER(F331), F331&lt;&gt;0), (F332 - F331)/F331, "")</f>
        <v>0.001105675319</v>
      </c>
      <c r="N332" s="11">
        <f t="shared" si="660"/>
        <v>0.01682522481</v>
      </c>
    </row>
    <row r="333">
      <c r="H333" s="5" t="str">
        <f t="shared" si="1"/>
        <v>08-20</v>
      </c>
      <c r="I333" s="11">
        <f t="shared" si="4"/>
        <v>0.006429743053</v>
      </c>
      <c r="J333" s="11">
        <f t="shared" ref="J333:L333" si="661">IF(AND(ISNUMBER(B333), ISNUMBER(B332), B332&lt;&gt;0), (B333 - B332)/B332, "")</f>
        <v>0.004712363691</v>
      </c>
      <c r="K333" s="11">
        <f t="shared" si="661"/>
        <v>0.0005768586219</v>
      </c>
      <c r="L333" s="11">
        <f t="shared" si="661"/>
        <v>-0.00260527298</v>
      </c>
      <c r="M333" s="11">
        <f t="shared" ref="M333:N333" si="662">IF(AND(ISNUMBER(F333), ISNUMBER(F332), F332&lt;&gt;0), (F333 - F332)/F332, "")</f>
        <v>0.001741001483</v>
      </c>
      <c r="N333" s="11">
        <f t="shared" si="662"/>
        <v>0.01175054808</v>
      </c>
    </row>
    <row r="334">
      <c r="H334" s="5" t="str">
        <f t="shared" si="1"/>
        <v>08-20</v>
      </c>
      <c r="I334" s="11">
        <f t="shared" si="4"/>
        <v>0.00642769556</v>
      </c>
      <c r="J334" s="11">
        <f t="shared" ref="J334:L334" si="663">IF(AND(ISNUMBER(B334), ISNUMBER(B333), B333&lt;&gt;0), (B334 - B333)/B333, "")</f>
        <v>-0.005416189451</v>
      </c>
      <c r="K334" s="11">
        <f t="shared" si="663"/>
        <v>0.008872554668</v>
      </c>
      <c r="L334" s="11">
        <f t="shared" si="663"/>
        <v>-0.004294908491</v>
      </c>
      <c r="M334" s="11">
        <f t="shared" ref="M334:N334" si="664">IF(AND(ISNUMBER(F334), ISNUMBER(F333), F333&lt;&gt;0), (F334 - F333)/F333, "")</f>
        <v>0.002635009353</v>
      </c>
      <c r="N334" s="11">
        <f t="shared" si="664"/>
        <v>-0.005688501341</v>
      </c>
    </row>
    <row r="335">
      <c r="H335" s="5" t="str">
        <f t="shared" si="1"/>
        <v>08-20</v>
      </c>
      <c r="I335" s="11">
        <f t="shared" si="4"/>
        <v>0.0006330295486</v>
      </c>
      <c r="J335" s="11">
        <f t="shared" ref="J335:L335" si="665">IF(AND(ISNUMBER(B335), ISNUMBER(B334), B334&lt;&gt;0), (B335 - B334)/B334, "")</f>
        <v>0.006607553351</v>
      </c>
      <c r="K335" s="11">
        <f t="shared" si="665"/>
        <v>0.001241002449</v>
      </c>
      <c r="L335" s="11">
        <f t="shared" si="665"/>
        <v>-0.003934799971</v>
      </c>
      <c r="M335" s="11">
        <f t="shared" ref="M335:N335" si="666">IF(AND(ISNUMBER(F335), ISNUMBER(F334), F334&lt;&gt;0), (F335 - F334)/F334, "")</f>
        <v>-0.009574909847</v>
      </c>
      <c r="N335" s="11">
        <f t="shared" si="666"/>
        <v>-0.01740165742</v>
      </c>
    </row>
    <row r="336">
      <c r="H336" s="5" t="str">
        <f t="shared" si="1"/>
        <v>08-20</v>
      </c>
      <c r="I336" s="11">
        <f t="shared" si="4"/>
        <v>0.002742218294</v>
      </c>
      <c r="J336" s="11">
        <f t="shared" ref="J336:L336" si="667">IF(AND(ISNUMBER(B336), ISNUMBER(B335), B335&lt;&gt;0), (B336 - B335)/B335, "")</f>
        <v>0.0009980678903</v>
      </c>
      <c r="K336" s="11">
        <f t="shared" si="667"/>
        <v>0.005002705259</v>
      </c>
      <c r="L336" s="11" t="str">
        <f t="shared" si="667"/>
        <v/>
      </c>
      <c r="M336" s="11">
        <f t="shared" ref="M336:N336" si="668">IF(AND(ISNUMBER(F336), ISNUMBER(F335), F335&lt;&gt;0), (F336 - F335)/F335, "")</f>
        <v>0.007518419359</v>
      </c>
      <c r="N336" s="11">
        <f t="shared" si="668"/>
        <v>0.01746718546</v>
      </c>
    </row>
    <row r="337">
      <c r="H337" s="5" t="str">
        <f t="shared" si="1"/>
        <v>08-20</v>
      </c>
      <c r="I337" s="11">
        <f t="shared" si="4"/>
        <v>-0.007969132154</v>
      </c>
      <c r="J337" s="11">
        <f t="shared" ref="J337:L337" si="669">IF(AND(ISNUMBER(B337), ISNUMBER(B336), B336&lt;&gt;0), (B337 - B336)/B336, "")</f>
        <v>0.02044206945</v>
      </c>
      <c r="K337" s="11">
        <f t="shared" si="669"/>
        <v>0.004644978777</v>
      </c>
      <c r="L337" s="11" t="str">
        <f t="shared" si="669"/>
        <v/>
      </c>
      <c r="M337" s="11">
        <f t="shared" ref="M337:N337" si="670">IF(AND(ISNUMBER(F337), ISNUMBER(F336), F336&lt;&gt;0), (F337 - F336)/F336, "")</f>
        <v>-0.01152974522</v>
      </c>
      <c r="N337" s="11">
        <f t="shared" si="670"/>
        <v>-0.007868336365</v>
      </c>
    </row>
    <row r="338">
      <c r="H338" s="5" t="str">
        <f t="shared" si="1"/>
        <v>08-20</v>
      </c>
      <c r="I338" s="11">
        <f t="shared" si="4"/>
        <v>0.01399654949</v>
      </c>
      <c r="J338" s="11">
        <f t="shared" ref="J338:L338" si="671">IF(AND(ISNUMBER(B338), ISNUMBER(B337), B337&lt;&gt;0), (B338 - B337)/B337, "")</f>
        <v>0.008630662453</v>
      </c>
      <c r="K338" s="11">
        <f t="shared" si="671"/>
        <v>-0.001245273515</v>
      </c>
      <c r="L338" s="11">
        <f t="shared" si="671"/>
        <v>0.004119547845</v>
      </c>
      <c r="M338" s="11">
        <f t="shared" ref="M338:N338" si="672">IF(AND(ISNUMBER(F338), ISNUMBER(F337), F337&lt;&gt;0), (F338 - F337)/F337, "")</f>
        <v>-0.006294041995</v>
      </c>
      <c r="N338" s="11">
        <f t="shared" si="672"/>
        <v>0.02547458647</v>
      </c>
    </row>
    <row r="339">
      <c r="H339" s="5" t="str">
        <f t="shared" si="1"/>
        <v>08-20</v>
      </c>
      <c r="I339" s="11">
        <f t="shared" si="4"/>
        <v>-0.00204717435</v>
      </c>
      <c r="J339" s="11">
        <f t="shared" ref="J339:L339" si="673">IF(AND(ISNUMBER(B339), ISNUMBER(B338), B338&lt;&gt;0), (B339 - B338)/B338, "")</f>
        <v>-0.004971419089</v>
      </c>
      <c r="K339" s="11">
        <f t="shared" si="673"/>
        <v>-0.0007030344733</v>
      </c>
      <c r="L339" s="11">
        <f t="shared" si="673"/>
        <v>0.01775735997</v>
      </c>
      <c r="M339" s="11">
        <f t="shared" ref="M339:N339" si="674">IF(AND(ISNUMBER(F339), ISNUMBER(F338), F338&lt;&gt;0), (F339 - F338)/F338, "")</f>
        <v>0.0004398444981</v>
      </c>
      <c r="N339" s="11">
        <f t="shared" si="674"/>
        <v>-0.01007725589</v>
      </c>
    </row>
    <row r="340">
      <c r="H340" s="5" t="str">
        <f t="shared" si="1"/>
        <v>08-20</v>
      </c>
      <c r="I340" s="11">
        <f t="shared" si="4"/>
        <v>-0.0001718826228</v>
      </c>
      <c r="J340" s="11">
        <f t="shared" ref="J340:L340" si="675">IF(AND(ISNUMBER(B340), ISNUMBER(B339), B339&lt;&gt;0), (B340 - B339)/B339, "")</f>
        <v>-0.007108833233</v>
      </c>
      <c r="K340" s="11">
        <f t="shared" si="675"/>
        <v>-0.01080043738</v>
      </c>
      <c r="L340" s="11">
        <f t="shared" si="675"/>
        <v>0.001709706144</v>
      </c>
      <c r="M340" s="11">
        <f t="shared" ref="M340:N340" si="676">IF(AND(ISNUMBER(F340), ISNUMBER(F339), F339&lt;&gt;0), (F340 - F339)/F339, "")</f>
        <v>0.01185675843</v>
      </c>
      <c r="N340" s="11">
        <f t="shared" si="676"/>
        <v>-0.005445155014</v>
      </c>
    </row>
    <row r="341">
      <c r="H341" s="5" t="str">
        <f t="shared" si="1"/>
        <v>08-20</v>
      </c>
      <c r="I341" s="11">
        <f t="shared" si="4"/>
        <v>0.002709842511</v>
      </c>
      <c r="J341" s="11">
        <f t="shared" ref="J341:L341" si="677">IF(AND(ISNUMBER(B341), ISNUMBER(B340), B340&lt;&gt;0), (B341 - B340)/B340, "")</f>
        <v>0.001497543103</v>
      </c>
      <c r="K341" s="11">
        <f t="shared" si="677"/>
        <v>0.006145711045</v>
      </c>
      <c r="L341" s="11">
        <f t="shared" si="677"/>
        <v>-0.008270273643</v>
      </c>
      <c r="M341" s="11">
        <f t="shared" ref="M341:N341" si="678">IF(AND(ISNUMBER(F341), ISNUMBER(F340), F340&lt;&gt;0), (F341 - F340)/F340, "")</f>
        <v>0.02342249483</v>
      </c>
      <c r="N341" s="11">
        <f t="shared" si="678"/>
        <v>0.02094741974</v>
      </c>
    </row>
    <row r="342">
      <c r="H342" s="5" t="str">
        <f t="shared" si="1"/>
        <v>08-20</v>
      </c>
      <c r="I342" s="11">
        <f t="shared" si="4"/>
        <v>0.002303389154</v>
      </c>
      <c r="J342" s="11">
        <f t="shared" ref="J342:L342" si="679">IF(AND(ISNUMBER(B342), ISNUMBER(B341), B341&lt;&gt;0), (B342 - B341)/B341, "")</f>
        <v>-0.003010712313</v>
      </c>
      <c r="K342" s="11">
        <f t="shared" si="679"/>
        <v>0.01229205794</v>
      </c>
      <c r="L342" s="11">
        <f t="shared" si="679"/>
        <v>-0.001977331091</v>
      </c>
      <c r="M342" s="11">
        <f t="shared" ref="M342:N342" si="680">IF(AND(ISNUMBER(F342), ISNUMBER(F341), F341&lt;&gt;0), (F342 - F341)/F341, "")</f>
        <v>0.003573363462</v>
      </c>
      <c r="N342" s="11">
        <f t="shared" si="680"/>
        <v>0</v>
      </c>
    </row>
    <row r="343">
      <c r="H343" s="5" t="str">
        <f t="shared" si="1"/>
        <v>08-20</v>
      </c>
      <c r="I343" s="11">
        <f t="shared" si="4"/>
        <v>-0.004404395421</v>
      </c>
      <c r="J343" s="11">
        <f t="shared" ref="J343:L343" si="681">IF(AND(ISNUMBER(B343), ISNUMBER(B342), B342&lt;&gt;0), (B343 - B342)/B342, "")</f>
        <v>0.007419041671</v>
      </c>
      <c r="K343" s="11">
        <f t="shared" si="681"/>
        <v>0.002024600214</v>
      </c>
      <c r="L343" s="11">
        <f t="shared" si="681"/>
        <v>0.002582494906</v>
      </c>
      <c r="M343" s="11">
        <f t="shared" ref="M343:N343" si="682">IF(AND(ISNUMBER(F343), ISNUMBER(F342), F342&lt;&gt;0), (F343 - F342)/F342, "")</f>
        <v>-0.01244830362</v>
      </c>
      <c r="N343" s="11">
        <f t="shared" si="682"/>
        <v>0.0009326396852</v>
      </c>
    </row>
    <row r="344">
      <c r="H344" s="5" t="str">
        <f t="shared" si="1"/>
        <v>08-20</v>
      </c>
      <c r="I344" s="11">
        <f t="shared" si="4"/>
        <v>0.003158632769</v>
      </c>
      <c r="J344" s="11">
        <f t="shared" ref="J344:L344" si="683">IF(AND(ISNUMBER(B344), ISNUMBER(B343), B343&lt;&gt;0), (B344 - B343)/B343, "")</f>
        <v>-0.01135288054</v>
      </c>
      <c r="K344" s="11">
        <f t="shared" si="683"/>
        <v>-0.008432399988</v>
      </c>
      <c r="L344" s="11">
        <f t="shared" si="683"/>
        <v>-0.009951716575</v>
      </c>
      <c r="M344" s="11">
        <f t="shared" ref="M344:N344" si="684">IF(AND(ISNUMBER(F344), ISNUMBER(F343), F343&lt;&gt;0), (F344 - F343)/F343, "")</f>
        <v>-0.01297778977</v>
      </c>
      <c r="N344" s="11">
        <f t="shared" si="684"/>
        <v>-0.008152771294</v>
      </c>
    </row>
    <row r="345">
      <c r="H345" s="5" t="str">
        <f t="shared" si="1"/>
        <v>08-20</v>
      </c>
      <c r="I345" s="11">
        <f t="shared" si="4"/>
        <v>0.003441107044</v>
      </c>
      <c r="J345" s="11">
        <f t="shared" ref="J345:L345" si="685">IF(AND(ISNUMBER(B345), ISNUMBER(B344), B344&lt;&gt;0), (B345 - B344)/B344, "")</f>
        <v>-0.005081854662</v>
      </c>
      <c r="K345" s="11">
        <f t="shared" si="685"/>
        <v>0.005250916094</v>
      </c>
      <c r="L345" s="11">
        <f t="shared" si="685"/>
        <v>0.001734290509</v>
      </c>
      <c r="M345" s="11">
        <f t="shared" ref="M345:N345" si="686">IF(AND(ISNUMBER(F345), ISNUMBER(F344), F344&lt;&gt;0), (F345 - F344)/F344, "")</f>
        <v>0.004989501783</v>
      </c>
      <c r="N345" s="11">
        <f t="shared" si="686"/>
        <v>-0.005636488214</v>
      </c>
    </row>
    <row r="346">
      <c r="H346" s="5" t="str">
        <f t="shared" si="1"/>
        <v>08-20</v>
      </c>
      <c r="I346" s="11">
        <f t="shared" si="4"/>
        <v>0.0100437183</v>
      </c>
      <c r="J346" s="11">
        <f t="shared" ref="J346:L346" si="687">IF(AND(ISNUMBER(B346), ISNUMBER(B345), B345&lt;&gt;0), (B346 - B345)/B345, "")</f>
        <v>0.02363846194</v>
      </c>
      <c r="K346" s="11">
        <f t="shared" si="687"/>
        <v>0.008341006472</v>
      </c>
      <c r="L346" s="11">
        <f t="shared" si="687"/>
        <v>0.002845031791</v>
      </c>
      <c r="M346" s="11">
        <f t="shared" ref="M346:N346" si="688">IF(AND(ISNUMBER(F346), ISNUMBER(F345), F345&lt;&gt;0), (F346 - F345)/F345, "")</f>
        <v>0.001465631007</v>
      </c>
      <c r="N346" s="11">
        <f t="shared" si="688"/>
        <v>0.006613102935</v>
      </c>
    </row>
    <row r="347">
      <c r="H347" s="5" t="str">
        <f t="shared" si="1"/>
        <v>08-20</v>
      </c>
      <c r="I347" s="11">
        <f t="shared" si="4"/>
        <v>0.003596351153</v>
      </c>
      <c r="J347" s="11">
        <f t="shared" ref="J347:L347" si="689">IF(AND(ISNUMBER(B347), ISNUMBER(B346), B346&lt;&gt;0), (B347 - B346)/B346, "")</f>
        <v>-0.0003765282822</v>
      </c>
      <c r="K347" s="11">
        <f t="shared" si="689"/>
        <v>0.0005058064692</v>
      </c>
      <c r="L347" s="11">
        <f t="shared" si="689"/>
        <v>0.01354156461</v>
      </c>
      <c r="M347" s="11">
        <f t="shared" ref="M347:N347" si="690">IF(AND(ISNUMBER(F347), ISNUMBER(F346), F346&lt;&gt;0), (F347 - F346)/F346, "")</f>
        <v>-0.003562122947</v>
      </c>
      <c r="N347" s="11">
        <f t="shared" si="690"/>
        <v>0.01712809856</v>
      </c>
    </row>
    <row r="348">
      <c r="H348" s="5" t="str">
        <f t="shared" si="1"/>
        <v>08-20</v>
      </c>
      <c r="I348" s="11">
        <f t="shared" si="4"/>
        <v>0.01019562614</v>
      </c>
      <c r="J348" s="11">
        <f t="shared" ref="J348:L348" si="691">IF(AND(ISNUMBER(B348), ISNUMBER(B347), B347&lt;&gt;0), (B348 - B347)/B347, "")</f>
        <v>0.009840300995</v>
      </c>
      <c r="K348" s="11">
        <f t="shared" si="691"/>
        <v>0.006742322506</v>
      </c>
      <c r="L348" s="11">
        <f t="shared" si="691"/>
        <v>-0.000253689948</v>
      </c>
      <c r="M348" s="11">
        <f t="shared" ref="M348:N348" si="692">IF(AND(ISNUMBER(F348), ISNUMBER(F347), F347&lt;&gt;0), (F348 - F347)/F347, "")</f>
        <v>-0.01299476957</v>
      </c>
      <c r="N348" s="11">
        <f t="shared" si="692"/>
        <v>0.0009227431819</v>
      </c>
    </row>
    <row r="349">
      <c r="H349" s="5" t="str">
        <f t="shared" si="1"/>
        <v>08-20</v>
      </c>
      <c r="I349" s="11">
        <f t="shared" si="4"/>
        <v>0.001673044011</v>
      </c>
      <c r="J349" s="11">
        <f t="shared" ref="J349:L349" si="693">IF(AND(ISNUMBER(B349), ISNUMBER(B348), B348&lt;&gt;0), (B349 - B348)/B348, "")</f>
        <v>-0.007110611804</v>
      </c>
      <c r="K349" s="11">
        <f t="shared" si="693"/>
        <v>0.0008355606213</v>
      </c>
      <c r="L349" s="11">
        <f t="shared" si="693"/>
        <v>-0.003520694478</v>
      </c>
      <c r="M349" s="11">
        <f t="shared" ref="M349:N349" si="694">IF(AND(ISNUMBER(F349), ISNUMBER(F348), F348&lt;&gt;0), (F349 - F348)/F348, "")</f>
        <v>0.006117925058</v>
      </c>
      <c r="N349" s="11">
        <f t="shared" si="694"/>
        <v>-0.008066339688</v>
      </c>
    </row>
    <row r="350">
      <c r="H350" s="5" t="str">
        <f t="shared" si="1"/>
        <v>08-20</v>
      </c>
      <c r="I350" s="11">
        <f t="shared" si="4"/>
        <v>0.006732565355</v>
      </c>
      <c r="J350" s="11">
        <f t="shared" ref="J350:L350" si="695">IF(AND(ISNUMBER(B350), ISNUMBER(B349), B349&lt;&gt;0), (B350 - B349)/B349, "")</f>
        <v>-0.004822725899</v>
      </c>
      <c r="K350" s="11">
        <f t="shared" si="695"/>
        <v>0.007643195655</v>
      </c>
      <c r="L350" s="11">
        <f t="shared" si="695"/>
        <v>-0.01405536477</v>
      </c>
      <c r="M350" s="11">
        <f t="shared" ref="M350:N350" si="696">IF(AND(ISNUMBER(F350), ISNUMBER(F349), F349&lt;&gt;0), (F350 - F349)/F349, "")</f>
        <v>0.01602836194</v>
      </c>
      <c r="N350" s="11">
        <f t="shared" si="696"/>
        <v>-0.001626386927</v>
      </c>
    </row>
    <row r="351">
      <c r="H351" s="5" t="str">
        <f t="shared" si="1"/>
        <v>08-20</v>
      </c>
      <c r="I351" s="11">
        <f t="shared" si="4"/>
        <v>-0.002194962714</v>
      </c>
      <c r="J351" s="11">
        <f t="shared" ref="J351:L351" si="697">IF(AND(ISNUMBER(B351), ISNUMBER(B350), B350&lt;&gt;0), (B351 - B350)/B350, "")</f>
        <v>-0.006738200226</v>
      </c>
      <c r="K351" s="11">
        <f t="shared" si="697"/>
        <v>-0.0223307478</v>
      </c>
      <c r="L351" s="11">
        <f t="shared" si="697"/>
        <v>0.01123599629</v>
      </c>
      <c r="M351" s="11">
        <f t="shared" ref="M351:N351" si="698">IF(AND(ISNUMBER(F351), ISNUMBER(F350), F350&lt;&gt;0), (F351 - F350)/F350, "")</f>
        <v>-0.0023881808</v>
      </c>
      <c r="N351" s="11">
        <f t="shared" si="698"/>
        <v>-0.008377952062</v>
      </c>
    </row>
    <row r="352">
      <c r="H352" s="5" t="str">
        <f t="shared" si="1"/>
        <v>09-20</v>
      </c>
      <c r="I352" s="11">
        <f t="shared" si="4"/>
        <v>0.007525003017</v>
      </c>
      <c r="J352" s="11">
        <f t="shared" ref="J352:L352" si="699">IF(AND(ISNUMBER(B352), ISNUMBER(B351), B351&lt;&gt;0), (B352 - B351)/B351, "")</f>
        <v>0.002230148319</v>
      </c>
      <c r="K352" s="11">
        <f t="shared" si="699"/>
        <v>0.007266739846</v>
      </c>
      <c r="L352" s="11">
        <f t="shared" si="699"/>
        <v>-0.00007301083253</v>
      </c>
      <c r="M352" s="11">
        <f t="shared" ref="M352:N352" si="700">IF(AND(ISNUMBER(F352), ISNUMBER(F351), F351&lt;&gt;0), (F352 - F351)/F351, "")</f>
        <v>0.004396457842</v>
      </c>
      <c r="N352" s="11">
        <f t="shared" si="700"/>
        <v>0.003520246633</v>
      </c>
    </row>
    <row r="353">
      <c r="H353" s="5" t="str">
        <f t="shared" si="1"/>
        <v>09-20</v>
      </c>
      <c r="I353" s="11">
        <f t="shared" si="4"/>
        <v>0.01536591015</v>
      </c>
      <c r="J353" s="11">
        <f t="shared" ref="J353:L353" si="701">IF(AND(ISNUMBER(B353), ISNUMBER(B352), B352&lt;&gt;0), (B353 - B352)/B352, "")</f>
        <v>0.02074722527</v>
      </c>
      <c r="K353" s="11">
        <f t="shared" si="701"/>
        <v>0.005645038251</v>
      </c>
      <c r="L353" s="11">
        <f t="shared" si="701"/>
        <v>0.00471431181</v>
      </c>
      <c r="M353" s="11">
        <f t="shared" ref="M353:N353" si="702">IF(AND(ISNUMBER(F353), ISNUMBER(F352), F352&lt;&gt;0), (F353 - F352)/F352, "")</f>
        <v>-0.001702023057</v>
      </c>
      <c r="N353" s="11">
        <f t="shared" si="702"/>
        <v>-0.02923292912</v>
      </c>
    </row>
    <row r="354">
      <c r="H354" s="5" t="str">
        <f t="shared" si="1"/>
        <v>09-20</v>
      </c>
      <c r="I354" s="11">
        <f t="shared" si="4"/>
        <v>-0.03512584372</v>
      </c>
      <c r="J354" s="11">
        <f t="shared" ref="J354:L354" si="703">IF(AND(ISNUMBER(B354), ISNUMBER(B353), B353&lt;&gt;0), (B354 - B353)/B353, "")</f>
        <v>-0.01401903892</v>
      </c>
      <c r="K354" s="11">
        <f t="shared" si="703"/>
        <v>-0.0006545127601</v>
      </c>
      <c r="L354" s="11">
        <f t="shared" si="703"/>
        <v>0.009393792468</v>
      </c>
      <c r="M354" s="11">
        <f t="shared" ref="M354:N354" si="704">IF(AND(ISNUMBER(F354), ISNUMBER(F353), F353&lt;&gt;0), (F354 - F353)/F353, "")</f>
        <v>-0.005821497083</v>
      </c>
      <c r="N354" s="11">
        <f t="shared" si="704"/>
        <v>-0.003372666714</v>
      </c>
    </row>
    <row r="355">
      <c r="H355" s="5" t="str">
        <f t="shared" si="1"/>
        <v>09-20</v>
      </c>
      <c r="I355" s="11">
        <f t="shared" si="4"/>
        <v>-0.008133027264</v>
      </c>
      <c r="J355" s="11">
        <f t="shared" ref="J355:L355" si="705">IF(AND(ISNUMBER(B355), ISNUMBER(B354), B354&lt;&gt;0), (B355 - B354)/B354, "")</f>
        <v>-0.01647366914</v>
      </c>
      <c r="K355" s="11">
        <f t="shared" si="705"/>
        <v>-0.01679474495</v>
      </c>
      <c r="L355" s="11">
        <f t="shared" si="705"/>
        <v>-0.0110843274</v>
      </c>
      <c r="M355" s="11">
        <f t="shared" ref="M355:N355" si="706">IF(AND(ISNUMBER(F355), ISNUMBER(F354), F354&lt;&gt;0), (F355 - F354)/F354, "")</f>
        <v>-0.008748650007</v>
      </c>
      <c r="N355" s="11">
        <f t="shared" si="706"/>
        <v>-0.03867533274</v>
      </c>
    </row>
    <row r="356">
      <c r="H356" s="5" t="str">
        <f t="shared" si="1"/>
        <v>09-20</v>
      </c>
      <c r="I356" s="11" t="str">
        <f t="shared" si="4"/>
        <v/>
      </c>
      <c r="J356" s="11">
        <f t="shared" ref="J356:L356" si="707">IF(AND(ISNUMBER(B356), ISNUMBER(B355), B355&lt;&gt;0), (B356 - B355)/B355, "")</f>
        <v>0.02005971614</v>
      </c>
      <c r="K356" s="11">
        <f t="shared" si="707"/>
        <v>0.00187052026</v>
      </c>
      <c r="L356" s="11">
        <f t="shared" si="707"/>
        <v>-0.004976441734</v>
      </c>
      <c r="M356" s="11">
        <f t="shared" ref="M356:N356" si="708">IF(AND(ISNUMBER(F356), ISNUMBER(F355), F355&lt;&gt;0), (F356 - F355)/F355, "")</f>
        <v>-0.018709095</v>
      </c>
      <c r="N356" s="11" t="str">
        <f t="shared" si="708"/>
        <v/>
      </c>
    </row>
    <row r="357">
      <c r="H357" s="5" t="str">
        <f t="shared" si="1"/>
        <v>09-20</v>
      </c>
      <c r="I357" s="11" t="str">
        <f t="shared" si="4"/>
        <v/>
      </c>
      <c r="J357" s="11">
        <f t="shared" ref="J357:L357" si="709">IF(AND(ISNUMBER(B357), ISNUMBER(B356), B356&lt;&gt;0), (B357 - B356)/B356, "")</f>
        <v>-0.0100723185</v>
      </c>
      <c r="K357" s="11">
        <f t="shared" si="709"/>
        <v>-0.003320125932</v>
      </c>
      <c r="L357" s="11">
        <f t="shared" si="709"/>
        <v>0.007976701849</v>
      </c>
      <c r="M357" s="11">
        <f t="shared" ref="M357:N357" si="710">IF(AND(ISNUMBER(F357), ISNUMBER(F356), F356&lt;&gt;0), (F357 - F356)/F356, "")</f>
        <v>0.00723622438</v>
      </c>
      <c r="N357" s="11" t="str">
        <f t="shared" si="710"/>
        <v/>
      </c>
    </row>
    <row r="358">
      <c r="H358" s="5" t="str">
        <f t="shared" si="1"/>
        <v>09-20</v>
      </c>
      <c r="I358" s="11">
        <f t="shared" si="4"/>
        <v>0.02014498634</v>
      </c>
      <c r="J358" s="11">
        <f t="shared" ref="J358:L358" si="711">IF(AND(ISNUMBER(B358), ISNUMBER(B357), B357&lt;&gt;0), (B358 - B357)/B357, "")</f>
        <v>0.02073357797</v>
      </c>
      <c r="K358" s="11">
        <f t="shared" si="711"/>
        <v>-0.003476927968</v>
      </c>
      <c r="L358" s="11">
        <f t="shared" si="711"/>
        <v>-0.01038027148</v>
      </c>
      <c r="M358" s="11">
        <f t="shared" ref="M358:N358" si="712">IF(AND(ISNUMBER(F358), ISNUMBER(F357), F357&lt;&gt;0), (F358 - F357)/F357, "")</f>
        <v>-0.01863127063</v>
      </c>
      <c r="N358" s="11">
        <f t="shared" si="712"/>
        <v>0.03509251835</v>
      </c>
    </row>
    <row r="359">
      <c r="H359" s="5" t="str">
        <f t="shared" si="1"/>
        <v>09-20</v>
      </c>
      <c r="I359" s="11">
        <f t="shared" si="4"/>
        <v>-0.01758479659</v>
      </c>
      <c r="J359" s="11">
        <f t="shared" ref="J359:L359" si="713">IF(AND(ISNUMBER(B359), ISNUMBER(B358), B358&lt;&gt;0), (B359 - B358)/B358, "")</f>
        <v>-0.002139447254</v>
      </c>
      <c r="K359" s="11">
        <f t="shared" si="713"/>
        <v>0.01518442986</v>
      </c>
      <c r="L359" s="11">
        <f t="shared" si="713"/>
        <v>0.008810650015</v>
      </c>
      <c r="M359" s="11">
        <f t="shared" ref="M359:N359" si="714">IF(AND(ISNUMBER(F359), ISNUMBER(F358), F358&lt;&gt;0), (F359 - F358)/F358, "")</f>
        <v>-0.006085159984</v>
      </c>
      <c r="N359" s="11">
        <f t="shared" si="714"/>
        <v>-0.0197109071</v>
      </c>
    </row>
    <row r="360">
      <c r="H360" s="5" t="str">
        <f t="shared" si="1"/>
        <v>09-20</v>
      </c>
      <c r="I360" s="11">
        <f t="shared" si="4"/>
        <v>0.0005330721906</v>
      </c>
      <c r="J360" s="11">
        <f t="shared" ref="J360:L360" si="715">IF(AND(ISNUMBER(B360), ISNUMBER(B359), B359&lt;&gt;0), (B360 - B359)/B359, "")</f>
        <v>-0.0004580100863</v>
      </c>
      <c r="K360" s="11">
        <f t="shared" si="715"/>
        <v>0.001327614937</v>
      </c>
      <c r="L360" s="11">
        <f t="shared" si="715"/>
        <v>0.007360278319</v>
      </c>
      <c r="M360" s="11">
        <f t="shared" ref="M360:N360" si="716">IF(AND(ISNUMBER(F360), ISNUMBER(F359), F359&lt;&gt;0), (F360 - F359)/F359, "")</f>
        <v>0.007890060518</v>
      </c>
      <c r="N360" s="11">
        <f t="shared" si="716"/>
        <v>0.0008043591048</v>
      </c>
    </row>
    <row r="361">
      <c r="H361" s="5" t="str">
        <f t="shared" si="1"/>
        <v>09-20</v>
      </c>
      <c r="I361" s="11">
        <f t="shared" si="4"/>
        <v>0.01274182909</v>
      </c>
      <c r="J361" s="11">
        <f t="shared" ref="J361:L361" si="717">IF(AND(ISNUMBER(B361), ISNUMBER(B360), B360&lt;&gt;0), (B361 - B360)/B360, "")</f>
        <v>-0.0006952812886</v>
      </c>
      <c r="K361" s="11">
        <f t="shared" si="717"/>
        <v>-0.002128352447</v>
      </c>
      <c r="L361" s="11">
        <f t="shared" si="717"/>
        <v>0.006528554488</v>
      </c>
      <c r="M361" s="11">
        <f t="shared" ref="M361:N361" si="718">IF(AND(ISNUMBER(F361), ISNUMBER(F360), F360&lt;&gt;0), (F361 - F360)/F360, "")</f>
        <v>0.005664434964</v>
      </c>
      <c r="N361" s="11">
        <f t="shared" si="718"/>
        <v>-0.001875261347</v>
      </c>
    </row>
    <row r="362">
      <c r="H362" s="5" t="str">
        <f t="shared" si="1"/>
        <v>09-20</v>
      </c>
      <c r="I362" s="11">
        <f t="shared" si="4"/>
        <v>0.005219359578</v>
      </c>
      <c r="J362" s="11">
        <f t="shared" ref="J362:L362" si="719">IF(AND(ISNUMBER(B362), ISNUMBER(B361), B361&lt;&gt;0), (B362 - B361)/B361, "")</f>
        <v>0.00181979567</v>
      </c>
      <c r="K362" s="11">
        <f t="shared" si="719"/>
        <v>0.007145947911</v>
      </c>
      <c r="L362" s="11">
        <f t="shared" si="719"/>
        <v>-0.004431801997</v>
      </c>
      <c r="M362" s="11">
        <f t="shared" ref="M362:N362" si="720">IF(AND(ISNUMBER(F362), ISNUMBER(F361), F361&lt;&gt;0), (F362 - F361)/F361, "")</f>
        <v>0.00514392307</v>
      </c>
      <c r="N362" s="11">
        <f t="shared" si="720"/>
        <v>0.02737521481</v>
      </c>
    </row>
    <row r="363">
      <c r="H363" s="5" t="str">
        <f t="shared" si="1"/>
        <v>09-20</v>
      </c>
      <c r="I363" s="11">
        <f t="shared" si="4"/>
        <v>-0.004618946596</v>
      </c>
      <c r="J363" s="11">
        <f t="shared" ref="J363:L363" si="721">IF(AND(ISNUMBER(B363), ISNUMBER(B362), B362&lt;&gt;0), (B363 - B362)/B362, "")</f>
        <v>0.002852257284</v>
      </c>
      <c r="K363" s="11">
        <f t="shared" si="721"/>
        <v>0.007182037651</v>
      </c>
      <c r="L363" s="11">
        <f t="shared" si="721"/>
        <v>0.000879930425</v>
      </c>
      <c r="M363" s="11">
        <f t="shared" ref="M363:N363" si="722">IF(AND(ISNUMBER(F363), ISNUMBER(F362), F362&lt;&gt;0), (F363 - F362)/F362, "")</f>
        <v>-0.003567051297</v>
      </c>
      <c r="N363" s="11">
        <f t="shared" si="722"/>
        <v>0.0491118372</v>
      </c>
    </row>
    <row r="364">
      <c r="H364" s="5" t="str">
        <f t="shared" si="1"/>
        <v>09-20</v>
      </c>
      <c r="I364" s="11">
        <f t="shared" si="4"/>
        <v>-0.008412365876</v>
      </c>
      <c r="J364" s="11">
        <f t="shared" ref="J364:L364" si="723">IF(AND(ISNUMBER(B364), ISNUMBER(B363), B363&lt;&gt;0), (B364 - B363)/B363, "")</f>
        <v>-0.003564593035</v>
      </c>
      <c r="K364" s="11">
        <f t="shared" si="723"/>
        <v>-0.007622027291</v>
      </c>
      <c r="L364" s="11">
        <f t="shared" si="723"/>
        <v>-0.006652039844</v>
      </c>
      <c r="M364" s="11">
        <f t="shared" ref="M364:N364" si="724">IF(AND(ISNUMBER(F364), ISNUMBER(F363), F363&lt;&gt;0), (F364 - F363)/F363, "")</f>
        <v>-0.004107589998</v>
      </c>
      <c r="N364" s="11">
        <f t="shared" si="724"/>
        <v>0.02016935698</v>
      </c>
    </row>
    <row r="365">
      <c r="H365" s="5" t="str">
        <f t="shared" si="1"/>
        <v>09-20</v>
      </c>
      <c r="I365" s="11">
        <f t="shared" si="4"/>
        <v>-0.01118258181</v>
      </c>
      <c r="J365" s="11">
        <f t="shared" ref="J365:L365" si="725">IF(AND(ISNUMBER(B365), ISNUMBER(B364), B364&lt;&gt;0), (B365 - B364)/B364, "")</f>
        <v>-0.006955578566</v>
      </c>
      <c r="K365" s="11">
        <f t="shared" si="725"/>
        <v>-0.0009681588768</v>
      </c>
      <c r="L365" s="11">
        <f t="shared" si="725"/>
        <v>0.001755263634</v>
      </c>
      <c r="M365" s="11">
        <f t="shared" ref="M365:N365" si="726">IF(AND(ISNUMBER(F365), ISNUMBER(F364), F364&lt;&gt;0), (F365 - F364)/F364, "")</f>
        <v>0.02068685911</v>
      </c>
      <c r="N365" s="11">
        <f t="shared" si="726"/>
        <v>0.003417119489</v>
      </c>
    </row>
    <row r="366">
      <c r="H366" s="5" t="str">
        <f t="shared" si="1"/>
        <v>09-20</v>
      </c>
      <c r="I366" s="11">
        <f t="shared" si="4"/>
        <v>-0.01157109793</v>
      </c>
      <c r="J366" s="11">
        <f t="shared" ref="J366:L366" si="727">IF(AND(ISNUMBER(B366), ISNUMBER(B365), B365&lt;&gt;0), (B366 - B365)/B365, "")</f>
        <v>-0.04374798973</v>
      </c>
      <c r="K366" s="11">
        <f t="shared" si="727"/>
        <v>-0.02211225484</v>
      </c>
      <c r="L366" s="11" t="str">
        <f t="shared" si="727"/>
        <v/>
      </c>
      <c r="M366" s="11">
        <f t="shared" ref="M366:N366" si="728">IF(AND(ISNUMBER(F366), ISNUMBER(F365), F365&lt;&gt;0), (F366 - F365)/F365, "")</f>
        <v>-0.006337465059</v>
      </c>
      <c r="N366" s="11">
        <f t="shared" si="728"/>
        <v>-0.04378494795</v>
      </c>
    </row>
    <row r="367">
      <c r="H367" s="5" t="str">
        <f t="shared" si="1"/>
        <v>09-20</v>
      </c>
      <c r="I367" s="11">
        <f t="shared" si="4"/>
        <v>0.01051794516</v>
      </c>
      <c r="J367" s="11">
        <f t="shared" ref="J367:L367" si="729">IF(AND(ISNUMBER(B367), ISNUMBER(B366), B366&lt;&gt;0), (B367 - B366)/B366, "")</f>
        <v>0.004141874864</v>
      </c>
      <c r="K367" s="11">
        <f t="shared" si="729"/>
        <v>-0.008612860326</v>
      </c>
      <c r="L367" s="11" t="str">
        <f t="shared" si="729"/>
        <v/>
      </c>
      <c r="M367" s="11">
        <f t="shared" ref="M367:N367" si="730">IF(AND(ISNUMBER(F367), ISNUMBER(F366), F366&lt;&gt;0), (F367 - F366)/F366, "")</f>
        <v>-0.01285314783</v>
      </c>
      <c r="N367" s="11">
        <f t="shared" si="730"/>
        <v>0.007377183686</v>
      </c>
    </row>
    <row r="368">
      <c r="H368" s="5" t="str">
        <f t="shared" si="1"/>
        <v>09-20</v>
      </c>
      <c r="I368" s="11">
        <f t="shared" si="4"/>
        <v>-0.02372145509</v>
      </c>
      <c r="J368" s="11">
        <f t="shared" ref="J368:L368" si="731">IF(AND(ISNUMBER(B368), ISNUMBER(B367), B367&lt;&gt;0), (B368 - B367)/B367, "")</f>
        <v>0.003857279271</v>
      </c>
      <c r="K368" s="11">
        <f t="shared" si="731"/>
        <v>-0.001954587107</v>
      </c>
      <c r="L368" s="11" t="str">
        <f t="shared" si="731"/>
        <v/>
      </c>
      <c r="M368" s="11">
        <f t="shared" ref="M368:N368" si="732">IF(AND(ISNUMBER(F368), ISNUMBER(F367), F367&lt;&gt;0), (F368 - F367)/F367, "")</f>
        <v>0.001651935449</v>
      </c>
      <c r="N368" s="11">
        <f t="shared" si="732"/>
        <v>0.008333379893</v>
      </c>
    </row>
    <row r="369">
      <c r="H369" s="5" t="str">
        <f t="shared" si="1"/>
        <v>09-20</v>
      </c>
      <c r="I369" s="11">
        <f t="shared" si="4"/>
        <v>0.002987459143</v>
      </c>
      <c r="J369" s="11">
        <f t="shared" ref="J369:L369" si="733">IF(AND(ISNUMBER(B369), ISNUMBER(B368), B368&lt;&gt;0), (B369 - B368)/B368, "")</f>
        <v>-0.002879024062</v>
      </c>
      <c r="K369" s="11">
        <f t="shared" si="733"/>
        <v>-0.0293122721</v>
      </c>
      <c r="L369" s="11">
        <f t="shared" si="733"/>
        <v>-0.01107960637</v>
      </c>
      <c r="M369" s="11">
        <f t="shared" ref="M369:N369" si="734">IF(AND(ISNUMBER(F369), ISNUMBER(F368), F368&lt;&gt;0), (F369 - F368)/F368, "")</f>
        <v>-0.01723777284</v>
      </c>
      <c r="N369" s="11">
        <f t="shared" si="734"/>
        <v>0.009516680822</v>
      </c>
    </row>
    <row r="370">
      <c r="H370" s="5" t="str">
        <f t="shared" si="1"/>
        <v>09-20</v>
      </c>
      <c r="I370" s="11">
        <f t="shared" si="4"/>
        <v>0.01597672378</v>
      </c>
      <c r="J370" s="11">
        <f t="shared" ref="J370:L370" si="735">IF(AND(ISNUMBER(B370), ISNUMBER(B369), B369&lt;&gt;0), (B370 - B369)/B369, "")</f>
        <v>-0.01089670813</v>
      </c>
      <c r="K370" s="11">
        <f t="shared" si="735"/>
        <v>0.02264578848</v>
      </c>
      <c r="L370" s="11">
        <f t="shared" si="735"/>
        <v>0.005058893674</v>
      </c>
      <c r="M370" s="11">
        <f t="shared" ref="M370:N370" si="736">IF(AND(ISNUMBER(F370), ISNUMBER(F369), F369&lt;&gt;0), (F370 - F369)/F369, "")</f>
        <v>-0.00116594831</v>
      </c>
      <c r="N370" s="11">
        <f t="shared" si="736"/>
        <v>-0.001488498418</v>
      </c>
    </row>
    <row r="371">
      <c r="H371" s="5" t="str">
        <f t="shared" si="1"/>
        <v>09-20</v>
      </c>
      <c r="I371" s="11">
        <f t="shared" si="4"/>
        <v>0.0161105902</v>
      </c>
      <c r="J371" s="11">
        <f t="shared" ref="J371:L371" si="737">IF(AND(ISNUMBER(B371), ISNUMBER(B370), B370&lt;&gt;0), (B371 - B370)/B370, "")</f>
        <v>0.03221296599</v>
      </c>
      <c r="K371" s="11">
        <f t="shared" si="737"/>
        <v>0.01604486819</v>
      </c>
      <c r="L371" s="11">
        <f t="shared" si="737"/>
        <v>0.01323012449</v>
      </c>
      <c r="M371" s="11">
        <f t="shared" ref="M371:N371" si="738">IF(AND(ISNUMBER(F371), ISNUMBER(F370), F370&lt;&gt;0), (F371 - F370)/F370, "")</f>
        <v>-0.0005849059236</v>
      </c>
      <c r="N371" s="11">
        <f t="shared" si="738"/>
        <v>0.008695614264</v>
      </c>
    </row>
    <row r="372">
      <c r="H372" s="5" t="str">
        <f t="shared" si="1"/>
        <v>09-20</v>
      </c>
      <c r="I372" s="11">
        <f t="shared" si="4"/>
        <v>-0.004812664543</v>
      </c>
      <c r="J372" s="11">
        <f t="shared" ref="J372:L372" si="739">IF(AND(ISNUMBER(B372), ISNUMBER(B371), B371&lt;&gt;0), (B372 - B371)/B371, "")</f>
        <v>-0.003500136687</v>
      </c>
      <c r="K372" s="11">
        <f t="shared" si="739"/>
        <v>-0.0004586409459</v>
      </c>
      <c r="L372" s="11">
        <f t="shared" si="739"/>
        <v>0.001168803756</v>
      </c>
      <c r="M372" s="11">
        <f t="shared" ref="M372:N372" si="740">IF(AND(ISNUMBER(F372), ISNUMBER(F371), F371&lt;&gt;0), (F372 - F371)/F371, "")</f>
        <v>0.002120870417</v>
      </c>
      <c r="N372" s="11">
        <f t="shared" si="740"/>
        <v>-0.03226595093</v>
      </c>
    </row>
    <row r="373">
      <c r="H373" s="5" t="str">
        <f t="shared" si="1"/>
        <v>09-20</v>
      </c>
      <c r="I373" s="11">
        <f t="shared" si="4"/>
        <v>0.008253718228</v>
      </c>
      <c r="J373" s="11">
        <f t="shared" ref="J373:L373" si="741">IF(AND(ISNUMBER(B373), ISNUMBER(B372), B372&lt;&gt;0), (B373 - B372)/B372, "")</f>
        <v>-0.00507490688</v>
      </c>
      <c r="K373" s="11">
        <f t="shared" si="741"/>
        <v>0.002241001318</v>
      </c>
      <c r="L373" s="11">
        <f t="shared" si="741"/>
        <v>-0.01503797828</v>
      </c>
      <c r="M373" s="11">
        <f t="shared" ref="M373:N373" si="742">IF(AND(ISNUMBER(F373), ISNUMBER(F372), F372&lt;&gt;0), (F373 - F372)/F372, "")</f>
        <v>-0.001956012028</v>
      </c>
      <c r="N373" s="11">
        <f t="shared" si="742"/>
        <v>0.02367015229</v>
      </c>
    </row>
    <row r="374">
      <c r="H374" s="5" t="str">
        <f t="shared" si="1"/>
        <v>10-20</v>
      </c>
      <c r="I374" s="11">
        <f t="shared" si="4"/>
        <v>0.005292907769</v>
      </c>
      <c r="J374" s="11">
        <f t="shared" ref="J374:L374" si="743">IF(AND(ISNUMBER(B374), ISNUMBER(B373), B373&lt;&gt;0), (B374 - B373)/B373, "")</f>
        <v>-0.002347901444</v>
      </c>
      <c r="K374" s="11">
        <f t="shared" si="743"/>
        <v>0.01506109273</v>
      </c>
      <c r="L374" s="11" t="str">
        <f t="shared" si="743"/>
        <v/>
      </c>
      <c r="M374" s="11" t="str">
        <f t="shared" ref="M374:N374" si="744">IF(AND(ISNUMBER(F374), ISNUMBER(F373), F373&lt;&gt;0), (F374 - F373)/F373, "")</f>
        <v/>
      </c>
      <c r="N374" s="11">
        <f t="shared" si="744"/>
        <v>-0.03729487704</v>
      </c>
    </row>
    <row r="375">
      <c r="H375" s="5" t="str">
        <f t="shared" si="1"/>
        <v>10-20</v>
      </c>
      <c r="I375" s="11">
        <f t="shared" si="4"/>
        <v>-0.009577652179</v>
      </c>
      <c r="J375" s="11">
        <f t="shared" ref="J375:L375" si="745">IF(AND(ISNUMBER(B375), ISNUMBER(B374), B374&lt;&gt;0), (B375 - B374)/B374, "")</f>
        <v>-0.00327784523</v>
      </c>
      <c r="K375" s="11" t="str">
        <f t="shared" si="745"/>
        <v/>
      </c>
      <c r="L375" s="11" t="str">
        <f t="shared" si="745"/>
        <v/>
      </c>
      <c r="M375" s="11" t="str">
        <f t="shared" ref="M375:N375" si="746">IF(AND(ISNUMBER(F375), ISNUMBER(F374), F374&lt;&gt;0), (F375 - F374)/F374, "")</f>
        <v/>
      </c>
      <c r="N375" s="11">
        <f t="shared" si="746"/>
        <v>-0.04313021516</v>
      </c>
    </row>
    <row r="376">
      <c r="H376" s="5" t="str">
        <f t="shared" si="1"/>
        <v>10-20</v>
      </c>
      <c r="I376" s="11">
        <f t="shared" si="4"/>
        <v>0.01797270868</v>
      </c>
      <c r="J376" s="11">
        <f t="shared" ref="J376:L376" si="747">IF(AND(ISNUMBER(B376), ISNUMBER(B375), B375&lt;&gt;0), (B376 - B375)/B375, "")</f>
        <v>0.01097557663</v>
      </c>
      <c r="K376" s="11" t="str">
        <f t="shared" si="747"/>
        <v/>
      </c>
      <c r="L376" s="11">
        <f t="shared" si="747"/>
        <v>0.01225538233</v>
      </c>
      <c r="M376" s="11" t="str">
        <f t="shared" ref="M376:N376" si="748">IF(AND(ISNUMBER(F376), ISNUMBER(F375), F375&lt;&gt;0), (F376 - F375)/F375, "")</f>
        <v/>
      </c>
      <c r="N376" s="11">
        <f t="shared" si="748"/>
        <v>0.05856955542</v>
      </c>
    </row>
    <row r="377">
      <c r="H377" s="5" t="str">
        <f t="shared" si="1"/>
        <v>10-20</v>
      </c>
      <c r="I377" s="11">
        <f t="shared" si="4"/>
        <v>-0.01397351569</v>
      </c>
      <c r="J377" s="11">
        <f t="shared" ref="J377:L377" si="749">IF(AND(ISNUMBER(B377), ISNUMBER(B376), B376&lt;&gt;0), (B377 - B376)/B376, "")</f>
        <v>0.006057692988</v>
      </c>
      <c r="K377" s="11">
        <f t="shared" si="749"/>
        <v>0.01382647547</v>
      </c>
      <c r="L377" s="11">
        <f t="shared" si="749"/>
        <v>0.005215730537</v>
      </c>
      <c r="M377" s="11" t="str">
        <f t="shared" ref="M377:N377" si="750">IF(AND(ISNUMBER(F377), ISNUMBER(F376), F376&lt;&gt;0), (F377 - F376)/F376, "")</f>
        <v/>
      </c>
      <c r="N377" s="11">
        <f t="shared" si="750"/>
        <v>0.03697085424</v>
      </c>
    </row>
    <row r="378">
      <c r="H378" s="5" t="str">
        <f t="shared" si="1"/>
        <v>10-20</v>
      </c>
      <c r="I378" s="11">
        <f t="shared" si="4"/>
        <v>0.01739675487</v>
      </c>
      <c r="J378" s="11">
        <f t="shared" ref="J378:L378" si="751">IF(AND(ISNUMBER(B378), ISNUMBER(B377), B377&lt;&gt;0), (B378 - B377)/B377, "")</f>
        <v>0.001747307231</v>
      </c>
      <c r="K378" s="11">
        <f t="shared" si="751"/>
        <v>0.006555187285</v>
      </c>
      <c r="L378" s="11">
        <f t="shared" si="751"/>
        <v>-0.00046557488</v>
      </c>
      <c r="M378" s="11" t="str">
        <f t="shared" ref="M378:N378" si="752">IF(AND(ISNUMBER(F378), ISNUMBER(F377), F377&lt;&gt;0), (F378 - F377)/F377, "")</f>
        <v/>
      </c>
      <c r="N378" s="11">
        <f t="shared" si="752"/>
        <v>-0.01770340394</v>
      </c>
    </row>
    <row r="379">
      <c r="H379" s="5" t="str">
        <f t="shared" si="1"/>
        <v>10-20</v>
      </c>
      <c r="I379" s="11">
        <f t="shared" si="4"/>
        <v>0.008010123642</v>
      </c>
      <c r="J379" s="11">
        <f t="shared" ref="J379:L379" si="753">IF(AND(ISNUMBER(B379), ISNUMBER(B378), B378&lt;&gt;0), (B379 - B378)/B378, "")</f>
        <v>0.00878980782</v>
      </c>
      <c r="K379" s="11">
        <f t="shared" si="753"/>
        <v>0.008156676607</v>
      </c>
      <c r="L379" s="11">
        <f t="shared" si="753"/>
        <v>0.009573996513</v>
      </c>
      <c r="M379" s="11" t="str">
        <f t="shared" ref="M379:N379" si="754">IF(AND(ISNUMBER(F379), ISNUMBER(F378), F378&lt;&gt;0), (F379 - F378)/F378, "")</f>
        <v/>
      </c>
      <c r="N379" s="11">
        <f t="shared" si="754"/>
        <v>0.03103874443</v>
      </c>
    </row>
    <row r="380">
      <c r="H380" s="5" t="str">
        <f t="shared" si="1"/>
        <v>10-20</v>
      </c>
      <c r="I380" s="11">
        <f t="shared" si="4"/>
        <v>0.008793533121</v>
      </c>
      <c r="J380" s="11">
        <f t="shared" ref="J380:L380" si="755">IF(AND(ISNUMBER(B380), ISNUMBER(B379), B379&lt;&gt;0), (B380 - B379)/B379, "")</f>
        <v>0.0006916395181</v>
      </c>
      <c r="K380" s="11">
        <f t="shared" si="755"/>
        <v>0.006726090325</v>
      </c>
      <c r="L380" s="11">
        <f t="shared" si="755"/>
        <v>-0.001157896476</v>
      </c>
      <c r="M380" s="11" t="str">
        <f t="shared" ref="M380:N380" si="756">IF(AND(ISNUMBER(F380), ISNUMBER(F379), F379&lt;&gt;0), (F380 - F379)/F379, "")</f>
        <v/>
      </c>
      <c r="N380" s="11">
        <f t="shared" si="756"/>
        <v>-0.0143238692</v>
      </c>
    </row>
    <row r="381">
      <c r="H381" s="5" t="str">
        <f t="shared" si="1"/>
        <v>10-20</v>
      </c>
      <c r="I381" s="11">
        <f t="shared" si="4"/>
        <v>0.01641581296</v>
      </c>
      <c r="J381" s="11">
        <f t="shared" ref="J381:L381" si="757">IF(AND(ISNUMBER(B381), ISNUMBER(B380), B380&lt;&gt;0), (B381 - B380)/B380, "")</f>
        <v>0.006679805993</v>
      </c>
      <c r="K381" s="11">
        <f t="shared" si="757"/>
        <v>0.001405885391</v>
      </c>
      <c r="L381" s="11">
        <f t="shared" si="757"/>
        <v>-0.00258259111</v>
      </c>
      <c r="M381" s="11">
        <f t="shared" ref="M381:N381" si="758">IF(AND(ISNUMBER(F381), ISNUMBER(F380), F380&lt;&gt;0), (F381 - F380)/F380, "")</f>
        <v>0.0264019424</v>
      </c>
      <c r="N381" s="11">
        <f t="shared" si="758"/>
        <v>-0.02881768997</v>
      </c>
    </row>
    <row r="382">
      <c r="H382" s="5" t="str">
        <f t="shared" si="1"/>
        <v>10-20</v>
      </c>
      <c r="I382" s="11">
        <f t="shared" si="4"/>
        <v>-0.006306918994</v>
      </c>
      <c r="J382" s="11">
        <f t="shared" ref="J382:L382" si="759">IF(AND(ISNUMBER(B382), ISNUMBER(B381), B381&lt;&gt;0), (B382 - B381)/B381, "")</f>
        <v>-0.009089373863</v>
      </c>
      <c r="K382" s="11">
        <f t="shared" si="759"/>
        <v>0.0002975290844</v>
      </c>
      <c r="L382" s="11">
        <f t="shared" si="759"/>
        <v>0.001829042479</v>
      </c>
      <c r="M382" s="11">
        <f t="shared" ref="M382:N382" si="760">IF(AND(ISNUMBER(F382), ISNUMBER(F381), F381&lt;&gt;0), (F382 - F381)/F381, "")</f>
        <v>0.0003825890923</v>
      </c>
      <c r="N382" s="11">
        <f t="shared" si="760"/>
        <v>0.01952828942</v>
      </c>
    </row>
    <row r="383">
      <c r="H383" s="5" t="str">
        <f t="shared" si="1"/>
        <v>10-20</v>
      </c>
      <c r="I383" s="11">
        <f t="shared" si="4"/>
        <v>-0.006623141754</v>
      </c>
      <c r="J383" s="11">
        <f t="shared" ref="J383:L383" si="761">IF(AND(ISNUMBER(B383), ISNUMBER(B382), B382&lt;&gt;0), (B383 - B382)/B382, "")</f>
        <v>0.0006966236071</v>
      </c>
      <c r="K383" s="11">
        <f t="shared" si="761"/>
        <v>0.003062533385</v>
      </c>
      <c r="L383" s="11">
        <f t="shared" si="761"/>
        <v>0.001057173341</v>
      </c>
      <c r="M383" s="11">
        <f t="shared" ref="M383:N383" si="762">IF(AND(ISNUMBER(F383), ISNUMBER(F382), F382&lt;&gt;0), (F383 - F382)/F382, "")</f>
        <v>-0.005646826052</v>
      </c>
      <c r="N383" s="11">
        <f t="shared" si="762"/>
        <v>0.02089552579</v>
      </c>
    </row>
    <row r="384">
      <c r="H384" s="5" t="str">
        <f t="shared" si="1"/>
        <v>10-20</v>
      </c>
      <c r="I384" s="11">
        <f t="shared" si="4"/>
        <v>-0.001527755306</v>
      </c>
      <c r="J384" s="11">
        <f t="shared" ref="J384:L384" si="763">IF(AND(ISNUMBER(B384), ISNUMBER(B383), B383&lt;&gt;0), (B384 - B383)/B383, "")</f>
        <v>-0.02489315992</v>
      </c>
      <c r="K384" s="11">
        <f t="shared" si="763"/>
        <v>-0.02428360086</v>
      </c>
      <c r="L384" s="11">
        <f t="shared" si="763"/>
        <v>-0.005057830585</v>
      </c>
      <c r="M384" s="11">
        <f t="shared" ref="M384:N384" si="764">IF(AND(ISNUMBER(F384), ISNUMBER(F383), F383&lt;&gt;0), (F384 - F383)/F383, "")</f>
        <v>-0.002572745183</v>
      </c>
      <c r="N384" s="11">
        <f t="shared" si="764"/>
        <v>-0.001949362312</v>
      </c>
    </row>
    <row r="385">
      <c r="H385" s="5" t="str">
        <f t="shared" si="1"/>
        <v>10-20</v>
      </c>
      <c r="I385" s="11">
        <f t="shared" si="4"/>
        <v>0.0001349195575</v>
      </c>
      <c r="J385" s="11">
        <f t="shared" ref="J385:L385" si="765">IF(AND(ISNUMBER(B385), ISNUMBER(B384), B384&lt;&gt;0), (B385 - B384)/B384, "")</f>
        <v>0.01615587794</v>
      </c>
      <c r="K385" s="11">
        <f t="shared" si="765"/>
        <v>0.007028949362</v>
      </c>
      <c r="L385" s="11">
        <f t="shared" si="765"/>
        <v>-0.00410935731</v>
      </c>
      <c r="M385" s="11">
        <f t="shared" ref="M385:N385" si="766">IF(AND(ISNUMBER(F385), ISNUMBER(F384), F384&lt;&gt;0), (F385 - F384)/F384, "")</f>
        <v>0.001252873733</v>
      </c>
      <c r="N385" s="11">
        <f t="shared" si="766"/>
        <v>-0.001953076615</v>
      </c>
    </row>
    <row r="386">
      <c r="H386" s="5" t="str">
        <f t="shared" si="1"/>
        <v>10-20</v>
      </c>
      <c r="I386" s="11">
        <f t="shared" si="4"/>
        <v>-0.01632986178</v>
      </c>
      <c r="J386" s="11">
        <f t="shared" ref="J386:L386" si="767">IF(AND(ISNUMBER(B386), ISNUMBER(B385), B385&lt;&gt;0), (B386 - B385)/B385, "")</f>
        <v>-0.004208700846</v>
      </c>
      <c r="K386" s="11">
        <f t="shared" si="767"/>
        <v>0.009402769622</v>
      </c>
      <c r="L386" s="11">
        <f t="shared" si="767"/>
        <v>0.01112742333</v>
      </c>
      <c r="M386" s="11">
        <f t="shared" ref="M386:N386" si="768">IF(AND(ISNUMBER(F386), ISNUMBER(F385), F385&lt;&gt;0), (F386 - F385)/F385, "")</f>
        <v>-0.007099954177</v>
      </c>
      <c r="N386" s="11">
        <f t="shared" si="768"/>
        <v>-0.001223073282</v>
      </c>
    </row>
    <row r="387">
      <c r="H387" s="5" t="str">
        <f t="shared" si="1"/>
        <v>10-20</v>
      </c>
      <c r="I387" s="11">
        <f t="shared" si="4"/>
        <v>0.004727334073</v>
      </c>
      <c r="J387" s="11">
        <f t="shared" ref="J387:L387" si="769">IF(AND(ISNUMBER(B387), ISNUMBER(B386), B386&lt;&gt;0), (B387 - B386)/B386, "")</f>
        <v>-0.009156987389</v>
      </c>
      <c r="K387" s="11">
        <f t="shared" si="769"/>
        <v>0.002000328508</v>
      </c>
      <c r="L387" s="11">
        <f t="shared" si="769"/>
        <v>-0.004397415463</v>
      </c>
      <c r="M387" s="11">
        <f t="shared" ref="M387:N387" si="770">IF(AND(ISNUMBER(F387), ISNUMBER(F386), F386&lt;&gt;0), (F387 - F386)/F386, "")</f>
        <v>0.004657927335</v>
      </c>
      <c r="N387" s="11">
        <f t="shared" si="770"/>
        <v>0.01542976305</v>
      </c>
    </row>
    <row r="388">
      <c r="H388" s="5" t="str">
        <f t="shared" si="1"/>
        <v>10-20</v>
      </c>
      <c r="I388" s="11">
        <f t="shared" si="4"/>
        <v>-0.002195699928</v>
      </c>
      <c r="J388" s="11">
        <f t="shared" ref="J388:L388" si="771">IF(AND(ISNUMBER(B388), ISNUMBER(B387), B387&lt;&gt;0), (B388 - B387)/B387, "")</f>
        <v>-0.01407798132</v>
      </c>
      <c r="K388" s="11">
        <f t="shared" si="771"/>
        <v>0.003433745764</v>
      </c>
      <c r="L388" s="11">
        <f t="shared" si="771"/>
        <v>0.003073015444</v>
      </c>
      <c r="M388" s="11">
        <f t="shared" ref="M388:N388" si="772">IF(AND(ISNUMBER(F388), ISNUMBER(F387), F387&lt;&gt;0), (F388 - F387)/F387, "")</f>
        <v>-0.0009254764083</v>
      </c>
      <c r="N388" s="11">
        <f t="shared" si="772"/>
        <v>-0.03449108386</v>
      </c>
    </row>
    <row r="389">
      <c r="H389" s="5" t="str">
        <f t="shared" si="1"/>
        <v>10-20</v>
      </c>
      <c r="I389" s="11">
        <f t="shared" si="4"/>
        <v>0.005218925396</v>
      </c>
      <c r="J389" s="11">
        <f t="shared" ref="J389:L389" si="773">IF(AND(ISNUMBER(B389), ISNUMBER(B388), B388&lt;&gt;0), (B389 - B388)/B388, "")</f>
        <v>-0.001161052438</v>
      </c>
      <c r="K389" s="11">
        <f t="shared" si="773"/>
        <v>-0.003451281782</v>
      </c>
      <c r="L389" s="11">
        <f t="shared" si="773"/>
        <v>-0.006987951489</v>
      </c>
      <c r="M389" s="11">
        <f t="shared" ref="M389:N389" si="774">IF(AND(ISNUMBER(F389), ISNUMBER(F388), F388&lt;&gt;0), (F389 - F388)/F388, "")</f>
        <v>-0.003765396737</v>
      </c>
      <c r="N389" s="11">
        <f t="shared" si="774"/>
        <v>0.01523858678</v>
      </c>
    </row>
    <row r="390">
      <c r="H390" s="5" t="str">
        <f t="shared" si="1"/>
        <v>10-20</v>
      </c>
      <c r="I390" s="11">
        <f t="shared" si="4"/>
        <v>0.003445761354</v>
      </c>
      <c r="J390" s="11">
        <f t="shared" ref="J390:L390" si="775">IF(AND(ISNUMBER(B390), ISNUMBER(B389), B389&lt;&gt;0), (B390 - B389)/B389, "")</f>
        <v>0.008187031969</v>
      </c>
      <c r="K390" s="11">
        <f t="shared" si="775"/>
        <v>0.002849540284</v>
      </c>
      <c r="L390" s="11">
        <f t="shared" si="775"/>
        <v>0.001802838314</v>
      </c>
      <c r="M390" s="11">
        <f t="shared" ref="M390:N390" si="776">IF(AND(ISNUMBER(F390), ISNUMBER(F389), F389&lt;&gt;0), (F390 - F389)/F389, "")</f>
        <v>-0.01041597877</v>
      </c>
      <c r="N390" s="11">
        <f t="shared" si="776"/>
        <v>-0.0194389992</v>
      </c>
    </row>
    <row r="391">
      <c r="H391" s="5" t="str">
        <f t="shared" si="1"/>
        <v>10-20</v>
      </c>
      <c r="I391" s="11">
        <f t="shared" si="4"/>
        <v>-0.01858951629</v>
      </c>
      <c r="J391" s="11">
        <f t="shared" ref="J391:L391" si="777">IF(AND(ISNUMBER(B391), ISNUMBER(B390), B390&lt;&gt;0), (B391 - B390)/B390, "")</f>
        <v>-0.03705358025</v>
      </c>
      <c r="K391" s="11">
        <f t="shared" si="777"/>
        <v>-0.0136290733</v>
      </c>
      <c r="L391" s="11">
        <f t="shared" si="777"/>
        <v>-0.0009461405819</v>
      </c>
      <c r="M391" s="11">
        <f t="shared" ref="M391:N391" si="778">IF(AND(ISNUMBER(F391), ISNUMBER(F390), F390&lt;&gt;0), (F391 - F390)/F390, "")</f>
        <v>-0.008199572255</v>
      </c>
      <c r="N391" s="11">
        <f t="shared" si="778"/>
        <v>-0.03237132121</v>
      </c>
    </row>
    <row r="392">
      <c r="H392" s="5" t="str">
        <f t="shared" si="1"/>
        <v>10-20</v>
      </c>
      <c r="I392" s="11">
        <f t="shared" si="4"/>
        <v>-0.003025618912</v>
      </c>
      <c r="J392" s="11">
        <f t="shared" ref="J392:L392" si="779">IF(AND(ISNUMBER(B392), ISNUMBER(B391), B391&lt;&gt;0), (B392 - B391)/B391, "")</f>
        <v>-0.00932969521</v>
      </c>
      <c r="K392" s="11">
        <f t="shared" si="779"/>
        <v>0.01033760835</v>
      </c>
      <c r="L392" s="11">
        <f t="shared" si="779"/>
        <v>-0.0003634519019</v>
      </c>
      <c r="M392" s="11">
        <f t="shared" ref="M392:N392" si="780">IF(AND(ISNUMBER(F392), ISNUMBER(F391), F391&lt;&gt;0), (F392 - F391)/F391, "")</f>
        <v>0.000983360371</v>
      </c>
      <c r="N392" s="11">
        <f t="shared" si="780"/>
        <v>0.0261929016</v>
      </c>
    </row>
    <row r="393">
      <c r="H393" s="5" t="str">
        <f t="shared" si="1"/>
        <v>10-20</v>
      </c>
      <c r="I393" s="11">
        <f t="shared" si="4"/>
        <v>-0.03528787876</v>
      </c>
      <c r="J393" s="11">
        <f t="shared" ref="J393:L393" si="781">IF(AND(ISNUMBER(B393), ISNUMBER(B392), B392&lt;&gt;0), (B393 - B392)/B392, "")</f>
        <v>-0.04170080116</v>
      </c>
      <c r="K393" s="11">
        <f t="shared" si="781"/>
        <v>-0.01344060895</v>
      </c>
      <c r="L393" s="11">
        <f t="shared" si="781"/>
        <v>-0.002865178678</v>
      </c>
      <c r="M393" s="11">
        <f t="shared" ref="M393:N393" si="782">IF(AND(ISNUMBER(F393), ISNUMBER(F392), F392&lt;&gt;0), (F393 - F392)/F392, "")</f>
        <v>0.004585932233</v>
      </c>
      <c r="N393" s="11">
        <f t="shared" si="782"/>
        <v>-0.05509224973</v>
      </c>
    </row>
    <row r="394">
      <c r="H394" s="5" t="str">
        <f t="shared" si="1"/>
        <v>10-20</v>
      </c>
      <c r="I394" s="11">
        <f t="shared" si="4"/>
        <v>0.01194733089</v>
      </c>
      <c r="J394" s="11">
        <f t="shared" ref="J394:L394" si="783">IF(AND(ISNUMBER(B394), ISNUMBER(B393), B393&lt;&gt;0), (B394 - B393)/B393, "")</f>
        <v>0.003249038982</v>
      </c>
      <c r="K394" s="11">
        <f t="shared" si="783"/>
        <v>-0.005012942184</v>
      </c>
      <c r="L394" s="11">
        <f t="shared" si="783"/>
        <v>-0.003696661887</v>
      </c>
      <c r="M394" s="11">
        <f t="shared" ref="M394:N394" si="784">IF(AND(ISNUMBER(F394), ISNUMBER(F393), F393&lt;&gt;0), (F394 - F393)/F393, "")</f>
        <v>0.001067523414</v>
      </c>
      <c r="N394" s="11">
        <f t="shared" si="784"/>
        <v>-0.03262907838</v>
      </c>
    </row>
    <row r="395">
      <c r="H395" s="5" t="str">
        <f t="shared" si="1"/>
        <v>10-20</v>
      </c>
      <c r="I395" s="11">
        <f t="shared" si="4"/>
        <v>-0.01212955013</v>
      </c>
      <c r="J395" s="11">
        <f t="shared" ref="J395:L395" si="785">IF(AND(ISNUMBER(B395), ISNUMBER(B394), B394&lt;&gt;0), (B395 - B394)/B394, "")</f>
        <v>-0.003585927885</v>
      </c>
      <c r="K395" s="11">
        <f t="shared" si="785"/>
        <v>-0.002433373422</v>
      </c>
      <c r="L395" s="11">
        <f t="shared" si="785"/>
        <v>-0.01520699102</v>
      </c>
      <c r="M395" s="11">
        <f t="shared" ref="M395:N395" si="786">IF(AND(ISNUMBER(F395), ISNUMBER(F394), F394&lt;&gt;0), (F395 - F394)/F394, "")</f>
        <v>-0.01472685549</v>
      </c>
      <c r="N395" s="11">
        <f t="shared" si="786"/>
        <v>-0.01050586875</v>
      </c>
    </row>
    <row r="396">
      <c r="H396" s="5" t="str">
        <f t="shared" si="1"/>
        <v>11-20</v>
      </c>
      <c r="I396" s="11">
        <f t="shared" si="4"/>
        <v>0.0123182026</v>
      </c>
      <c r="J396" s="11">
        <f t="shared" ref="J396:L396" si="787">IF(AND(ISNUMBER(B396), ISNUMBER(B395), B395&lt;&gt;0), (B396 - B395)/B395, "")</f>
        <v>0.02005799303</v>
      </c>
      <c r="K396" s="11">
        <f t="shared" si="787"/>
        <v>0.002297636149</v>
      </c>
      <c r="L396" s="11">
        <f t="shared" si="787"/>
        <v>0.0138550636</v>
      </c>
      <c r="M396" s="11">
        <f t="shared" ref="M396:N396" si="788">IF(AND(ISNUMBER(F396), ISNUMBER(F395), F395&lt;&gt;0), (F396 - F395)/F395, "")</f>
        <v>0.0001820909293</v>
      </c>
      <c r="N396" s="11">
        <f t="shared" si="788"/>
        <v>0.02849959295</v>
      </c>
    </row>
    <row r="397">
      <c r="H397" s="5" t="str">
        <f t="shared" si="1"/>
        <v>11-20</v>
      </c>
      <c r="I397" s="11">
        <f t="shared" si="4"/>
        <v>0.0177992901</v>
      </c>
      <c r="J397" s="11">
        <f t="shared" ref="J397:L397" si="789">IF(AND(ISNUMBER(B397), ISNUMBER(B396), B396&lt;&gt;0), (B397 - B396)/B396, "")</f>
        <v>0.02550840227</v>
      </c>
      <c r="K397" s="11">
        <f t="shared" si="789"/>
        <v>0.01237019016</v>
      </c>
      <c r="L397" s="11" t="str">
        <f t="shared" si="789"/>
        <v/>
      </c>
      <c r="M397" s="11">
        <f t="shared" ref="M397:N397" si="790">IF(AND(ISNUMBER(F397), ISNUMBER(F396), F396&lt;&gt;0), (F397 - F396)/F396, "")</f>
        <v>0.01424872741</v>
      </c>
      <c r="N397" s="11">
        <f t="shared" si="790"/>
        <v>0.02309150889</v>
      </c>
    </row>
    <row r="398">
      <c r="H398" s="5" t="str">
        <f t="shared" si="1"/>
        <v>11-20</v>
      </c>
      <c r="I398" s="11">
        <f t="shared" si="4"/>
        <v>0.0220470477</v>
      </c>
      <c r="J398" s="11">
        <f t="shared" ref="J398:L398" si="791">IF(AND(ISNUMBER(B398), ISNUMBER(B397), B397&lt;&gt;0), (B398 - B397)/B397, "")</f>
        <v>0.01945898237</v>
      </c>
      <c r="K398" s="11">
        <f t="shared" si="791"/>
        <v>0.008041647268</v>
      </c>
      <c r="L398" s="11" t="str">
        <f t="shared" si="791"/>
        <v/>
      </c>
      <c r="M398" s="11">
        <f t="shared" ref="M398:N398" si="792">IF(AND(ISNUMBER(F398), ISNUMBER(F397), F397&lt;&gt;0), (F398 - F397)/F397, "")</f>
        <v>0.001946139661</v>
      </c>
      <c r="N398" s="11">
        <f t="shared" si="792"/>
        <v>0.03956456942</v>
      </c>
    </row>
    <row r="399">
      <c r="H399" s="5" t="str">
        <f t="shared" si="1"/>
        <v>11-20</v>
      </c>
      <c r="I399" s="11">
        <f t="shared" si="4"/>
        <v>0.01946019414</v>
      </c>
      <c r="J399" s="11">
        <f t="shared" ref="J399:L399" si="793">IF(AND(ISNUMBER(B399), ISNUMBER(B398), B398&lt;&gt;0), (B399 - B398)/B398, "")</f>
        <v>0.01978787482</v>
      </c>
      <c r="K399" s="11">
        <f t="shared" si="793"/>
        <v>0.01778559892</v>
      </c>
      <c r="L399" s="11">
        <f t="shared" si="793"/>
        <v>0.0173051209</v>
      </c>
      <c r="M399" s="11">
        <f t="shared" ref="M399:N399" si="794">IF(AND(ISNUMBER(F399), ISNUMBER(F398), F398&lt;&gt;0), (F399 - F398)/F398, "")</f>
        <v>0.01302636082</v>
      </c>
      <c r="N399" s="11">
        <f t="shared" si="794"/>
        <v>-0.009195417531</v>
      </c>
    </row>
    <row r="400">
      <c r="H400" s="5" t="str">
        <f t="shared" si="1"/>
        <v>11-20</v>
      </c>
      <c r="I400" s="11">
        <f t="shared" si="4"/>
        <v>-0.0002877151874</v>
      </c>
      <c r="J400" s="11">
        <f t="shared" ref="J400:L400" si="795">IF(AND(ISNUMBER(B400), ISNUMBER(B399), B399&lt;&gt;0), (B400 - B399)/B399, "")</f>
        <v>-0.007007454084</v>
      </c>
      <c r="K400" s="11">
        <f t="shared" si="795"/>
        <v>0.01181901457</v>
      </c>
      <c r="L400" s="11">
        <f t="shared" si="795"/>
        <v>0.009124605825</v>
      </c>
      <c r="M400" s="11">
        <f t="shared" ref="M400:N400" si="796">IF(AND(ISNUMBER(F400), ISNUMBER(F399), F399&lt;&gt;0), (F400 - F399)/F399, "")</f>
        <v>-0.002401747447</v>
      </c>
      <c r="N400" s="11">
        <f t="shared" si="796"/>
        <v>-0.04253677461</v>
      </c>
    </row>
    <row r="401">
      <c r="H401" s="5" t="str">
        <f t="shared" si="1"/>
        <v>11-20</v>
      </c>
      <c r="I401" s="11">
        <f t="shared" si="4"/>
        <v>0.01169988924</v>
      </c>
      <c r="J401" s="11">
        <f t="shared" ref="J401:L401" si="797">IF(AND(ISNUMBER(B401), ISNUMBER(B400), B400&lt;&gt;0), (B401 - B400)/B400, "")</f>
        <v>0.04935490636</v>
      </c>
      <c r="K401" s="11">
        <f t="shared" si="797"/>
        <v>0.01610463554</v>
      </c>
      <c r="L401" s="11">
        <f t="shared" si="797"/>
        <v>0.0211553751</v>
      </c>
      <c r="M401" s="11">
        <f t="shared" ref="M401:N401" si="798">IF(AND(ISNUMBER(F401), ISNUMBER(F400), F400&lt;&gt;0), (F401 - F400)/F400, "")</f>
        <v>0.01858939928</v>
      </c>
      <c r="N401" s="11">
        <f t="shared" si="798"/>
        <v>0.08481425896</v>
      </c>
    </row>
    <row r="402">
      <c r="H402" s="5" t="str">
        <f t="shared" si="1"/>
        <v>11-20</v>
      </c>
      <c r="I402" s="11">
        <f t="shared" si="4"/>
        <v>-0.001399794593</v>
      </c>
      <c r="J402" s="11">
        <f t="shared" ref="J402:L402" si="799">IF(AND(ISNUMBER(B402), ISNUMBER(B401), B401&lt;&gt;0), (B402 - B401)/B401, "")</f>
        <v>0.005126815837</v>
      </c>
      <c r="K402" s="11">
        <f t="shared" si="799"/>
        <v>0.0136465071</v>
      </c>
      <c r="L402" s="11">
        <f t="shared" si="799"/>
        <v>0.002646957485</v>
      </c>
      <c r="M402" s="11">
        <f t="shared" ref="M402:N402" si="800">IF(AND(ISNUMBER(F402), ISNUMBER(F401), F401&lt;&gt;0), (F402 - F401)/F401, "")</f>
        <v>-0.004025531019</v>
      </c>
      <c r="N402" s="11">
        <f t="shared" si="800"/>
        <v>0.02655745025</v>
      </c>
    </row>
    <row r="403">
      <c r="H403" s="5" t="str">
        <f t="shared" si="1"/>
        <v>11-20</v>
      </c>
      <c r="I403" s="11">
        <f t="shared" si="4"/>
        <v>0.007651855319</v>
      </c>
      <c r="J403" s="11">
        <f t="shared" ref="J403:L403" si="801">IF(AND(ISNUMBER(B403), ISNUMBER(B402), B402&lt;&gt;0), (B403 - B402)/B402, "")</f>
        <v>0.00403167143</v>
      </c>
      <c r="K403" s="11">
        <f t="shared" si="801"/>
        <v>0.009346041509</v>
      </c>
      <c r="L403" s="11">
        <f t="shared" si="801"/>
        <v>0.01782771532</v>
      </c>
      <c r="M403" s="11">
        <f t="shared" ref="M403:N403" si="802">IF(AND(ISNUMBER(F403), ISNUMBER(F402), F402&lt;&gt;0), (F403 - F402)/F402, "")</f>
        <v>-0.005340848075</v>
      </c>
      <c r="N403" s="11">
        <f t="shared" si="802"/>
        <v>0.002176019131</v>
      </c>
    </row>
    <row r="404">
      <c r="H404" s="5" t="str">
        <f t="shared" si="1"/>
        <v>11-20</v>
      </c>
      <c r="I404" s="11">
        <f t="shared" si="4"/>
        <v>-0.009978532304</v>
      </c>
      <c r="J404" s="11">
        <f t="shared" ref="J404:L404" si="803">IF(AND(ISNUMBER(B404), ISNUMBER(B403), B403&lt;&gt;0), (B404 - B403)/B403, "")</f>
        <v>-0.01235073191</v>
      </c>
      <c r="K404" s="11">
        <f t="shared" si="803"/>
        <v>-0.004576821525</v>
      </c>
      <c r="L404" s="11">
        <f t="shared" si="803"/>
        <v>0.006756763524</v>
      </c>
      <c r="M404" s="11">
        <f t="shared" ref="M404:N404" si="804">IF(AND(ISNUMBER(F404), ISNUMBER(F403), F403&lt;&gt;0), (F404 - F403)/F403, "")</f>
        <v>-0.001054080002</v>
      </c>
      <c r="N404" s="11">
        <f t="shared" si="804"/>
        <v>-0.007961443305</v>
      </c>
    </row>
    <row r="405">
      <c r="H405" s="5" t="str">
        <f t="shared" si="1"/>
        <v>11-20</v>
      </c>
      <c r="I405" s="11">
        <f t="shared" si="4"/>
        <v>0.01361033541</v>
      </c>
      <c r="J405" s="11">
        <f t="shared" ref="J405:L405" si="805">IF(AND(ISNUMBER(B405), ISNUMBER(B404), B404&lt;&gt;0), (B405 - B404)/B404, "")</f>
        <v>0.001821008346</v>
      </c>
      <c r="K405" s="11">
        <f t="shared" si="805"/>
        <v>0.002296970331</v>
      </c>
      <c r="L405" s="11">
        <f t="shared" si="805"/>
        <v>-0.00529024525</v>
      </c>
      <c r="M405" s="11">
        <f t="shared" ref="M405:N405" si="806">IF(AND(ISNUMBER(F405), ISNUMBER(F404), F404&lt;&gt;0), (F405 - F404)/F404, "")</f>
        <v>-0.00855875728</v>
      </c>
      <c r="N405" s="11">
        <f t="shared" si="806"/>
        <v>-0.02407582416</v>
      </c>
    </row>
    <row r="406">
      <c r="H406" s="5" t="str">
        <f t="shared" si="1"/>
        <v>11-20</v>
      </c>
      <c r="I406" s="11">
        <f t="shared" si="4"/>
        <v>0.01164805124</v>
      </c>
      <c r="J406" s="11">
        <f t="shared" ref="J406:L406" si="807">IF(AND(ISNUMBER(B406), ISNUMBER(B405), B405&lt;&gt;0), (B406 - B405)/B405, "")</f>
        <v>0.004732886098</v>
      </c>
      <c r="K406" s="11" t="str">
        <f t="shared" si="807"/>
        <v/>
      </c>
      <c r="L406" s="11">
        <f t="shared" si="807"/>
        <v>0.02052561384</v>
      </c>
      <c r="M406" s="11">
        <f t="shared" ref="M406:N406" si="808">IF(AND(ISNUMBER(F406), ISNUMBER(F405), F405&lt;&gt;0), (F406 - F405)/F405, "")</f>
        <v>0.01113681103</v>
      </c>
      <c r="N406" s="11">
        <f t="shared" si="808"/>
        <v>0.03015198236</v>
      </c>
    </row>
    <row r="407">
      <c r="H407" s="5" t="str">
        <f t="shared" si="1"/>
        <v>11-20</v>
      </c>
      <c r="I407" s="11">
        <f t="shared" si="4"/>
        <v>-0.004791925698</v>
      </c>
      <c r="J407" s="11">
        <f t="shared" ref="J407:L407" si="809">IF(AND(ISNUMBER(B407), ISNUMBER(B406), B406&lt;&gt;0), (B407 - B406)/B406, "")</f>
        <v>-0.0003912609372</v>
      </c>
      <c r="K407" s="11" t="str">
        <f t="shared" si="809"/>
        <v/>
      </c>
      <c r="L407" s="11">
        <f t="shared" si="809"/>
        <v>0.004156781773</v>
      </c>
      <c r="M407" s="11">
        <f t="shared" ref="M407:N407" si="810">IF(AND(ISNUMBER(F407), ISNUMBER(F406), F406&lt;&gt;0), (F407 - F406)/F406, "")</f>
        <v>-0.002112087626</v>
      </c>
      <c r="N407" s="11">
        <f t="shared" si="810"/>
        <v>0.002177071898</v>
      </c>
    </row>
    <row r="408">
      <c r="H408" s="5" t="str">
        <f t="shared" si="1"/>
        <v>11-20</v>
      </c>
      <c r="I408" s="11">
        <f t="shared" si="4"/>
        <v>-0.01156382961</v>
      </c>
      <c r="J408" s="11">
        <f t="shared" ref="J408:L408" si="811">IF(AND(ISNUMBER(B408), ISNUMBER(B407), B407&lt;&gt;0), (B408 - B407)/B407, "")</f>
        <v>0.005209584618</v>
      </c>
      <c r="K408" s="11">
        <f t="shared" si="811"/>
        <v>0.004975051166</v>
      </c>
      <c r="L408" s="11">
        <f t="shared" si="811"/>
        <v>-0.01101221256</v>
      </c>
      <c r="M408" s="11">
        <f t="shared" ref="M408:N408" si="812">IF(AND(ISNUMBER(F408), ISNUMBER(F407), F407&lt;&gt;0), (F408 - F407)/F407, "")</f>
        <v>0.002216556301</v>
      </c>
      <c r="N408" s="11">
        <f t="shared" si="812"/>
        <v>0.0094134537</v>
      </c>
    </row>
    <row r="409">
      <c r="H409" s="5" t="str">
        <f t="shared" si="1"/>
        <v>11-20</v>
      </c>
      <c r="I409" s="11">
        <f t="shared" si="4"/>
        <v>0.003946442467</v>
      </c>
      <c r="J409" s="11">
        <f t="shared" ref="J409:L409" si="813">IF(AND(ISNUMBER(B409), ISNUMBER(B408), B408&lt;&gt;0), (B409 - B408)/B408, "")</f>
        <v>-0.008766130855</v>
      </c>
      <c r="K409" s="11">
        <f t="shared" si="813"/>
        <v>-0.01287266861</v>
      </c>
      <c r="L409" s="11">
        <f t="shared" si="813"/>
        <v>-0.003645843772</v>
      </c>
      <c r="M409" s="11">
        <f t="shared" ref="M409:N409" si="814">IF(AND(ISNUMBER(F409), ISNUMBER(F408), F408&lt;&gt;0), (F409 - F408)/F408, "")</f>
        <v>0.004715710592</v>
      </c>
      <c r="N409" s="11">
        <f t="shared" si="814"/>
        <v>-0.001912912887</v>
      </c>
    </row>
    <row r="410">
      <c r="H410" s="5" t="str">
        <f t="shared" si="1"/>
        <v>11-20</v>
      </c>
      <c r="I410" s="11">
        <f t="shared" si="4"/>
        <v>-0.006792562915</v>
      </c>
      <c r="J410" s="11">
        <f t="shared" ref="J410:L410" si="815">IF(AND(ISNUMBER(B410), ISNUMBER(B409), B409&lt;&gt;0), (B410 - B409)/B409, "")</f>
        <v>0.003904112676</v>
      </c>
      <c r="K410" s="11">
        <f t="shared" si="815"/>
        <v>0.006839309414</v>
      </c>
      <c r="L410" s="11">
        <f t="shared" si="815"/>
        <v>-0.004172945501</v>
      </c>
      <c r="M410" s="11">
        <f t="shared" ref="M410:N410" si="816">IF(AND(ISNUMBER(F410), ISNUMBER(F409), F409&lt;&gt;0), (F410 - F409)/F409, "")</f>
        <v>0.00435376366</v>
      </c>
      <c r="N410" s="11">
        <f t="shared" si="816"/>
        <v>0.009822707976</v>
      </c>
    </row>
    <row r="411">
      <c r="H411" s="5" t="str">
        <f t="shared" si="1"/>
        <v>11-20</v>
      </c>
      <c r="I411" s="11">
        <f t="shared" si="4"/>
        <v>0.005635930617</v>
      </c>
      <c r="J411" s="11">
        <f t="shared" ref="J411:L411" si="817">IF(AND(ISNUMBER(B411), ISNUMBER(B410), B410&lt;&gt;0), (B411 - B410)/B410, "")</f>
        <v>-0.0007825285686</v>
      </c>
      <c r="K411" s="11">
        <f t="shared" si="817"/>
        <v>0.005241475198</v>
      </c>
      <c r="L411" s="11" t="str">
        <f t="shared" si="817"/>
        <v/>
      </c>
      <c r="M411" s="11">
        <f t="shared" ref="M411:N411" si="818">IF(AND(ISNUMBER(F411), ISNUMBER(F410), F410&lt;&gt;0), (F411 - F410)/F410, "")</f>
        <v>0.01088305163</v>
      </c>
      <c r="N411" s="11">
        <f t="shared" si="818"/>
        <v>0.02158955669</v>
      </c>
    </row>
    <row r="412">
      <c r="H412" s="5" t="str">
        <f t="shared" si="1"/>
        <v>11-20</v>
      </c>
      <c r="I412" s="11">
        <f t="shared" si="4"/>
        <v>0.01616166827</v>
      </c>
      <c r="J412" s="11">
        <f t="shared" ref="J412:L412" si="819">IF(AND(ISNUMBER(B412), ISNUMBER(B411), B411&lt;&gt;0), (B412 - B411)/B411, "")</f>
        <v>0.01260539992</v>
      </c>
      <c r="K412" s="11">
        <f t="shared" si="819"/>
        <v>0.00995634481</v>
      </c>
      <c r="L412" s="11" t="str">
        <f t="shared" si="819"/>
        <v/>
      </c>
      <c r="M412" s="11">
        <f t="shared" ref="M412:N412" si="820">IF(AND(ISNUMBER(F412), ISNUMBER(F411), F411&lt;&gt;0), (F412 - F411)/F411, "")</f>
        <v>-0.00341690625</v>
      </c>
      <c r="N412" s="11">
        <f t="shared" si="820"/>
        <v>0.04296327021</v>
      </c>
    </row>
    <row r="413">
      <c r="H413" s="5" t="str">
        <f t="shared" si="1"/>
        <v>11-20</v>
      </c>
      <c r="I413" s="11">
        <f t="shared" si="4"/>
        <v>-0.001584418238</v>
      </c>
      <c r="J413" s="11">
        <f t="shared" ref="J413:L413" si="821">IF(AND(ISNUMBER(B413), ISNUMBER(B412), B412&lt;&gt;0), (B413 - B412)/B412, "")</f>
        <v>-0.000198656147</v>
      </c>
      <c r="K413" s="11">
        <f t="shared" si="821"/>
        <v>-0.01507068047</v>
      </c>
      <c r="L413" s="11">
        <f t="shared" si="821"/>
        <v>0.005016876441</v>
      </c>
      <c r="M413" s="11">
        <f t="shared" ref="M413:N413" si="822">IF(AND(ISNUMBER(F413), ISNUMBER(F412), F412&lt;&gt;0), (F413 - F412)/F412, "")</f>
        <v>-0.01190073471</v>
      </c>
      <c r="N413" s="11">
        <f t="shared" si="822"/>
        <v>0.01781338766</v>
      </c>
    </row>
    <row r="414">
      <c r="H414" s="5" t="str">
        <f t="shared" si="1"/>
        <v>11-20</v>
      </c>
      <c r="I414" s="11" t="str">
        <f t="shared" si="4"/>
        <v/>
      </c>
      <c r="J414" s="11">
        <f t="shared" ref="J414:L414" si="823">IF(AND(ISNUMBER(B414), ISNUMBER(B413), B413&lt;&gt;0), (B414 - B413)/B413, "")</f>
        <v>-0.00024300533</v>
      </c>
      <c r="K414" s="11">
        <f t="shared" si="823"/>
        <v>0.01000121364</v>
      </c>
      <c r="L414" s="11">
        <f t="shared" si="823"/>
        <v>0.009143722011</v>
      </c>
      <c r="M414" s="11">
        <f t="shared" ref="M414:N414" si="824">IF(AND(ISNUMBER(F414), ISNUMBER(F413), F413&lt;&gt;0), (F414 - F413)/F413, "")</f>
        <v>0.002202643012</v>
      </c>
      <c r="N414" s="11" t="str">
        <f t="shared" si="824"/>
        <v/>
      </c>
    </row>
    <row r="415">
      <c r="H415" s="5" t="str">
        <f t="shared" si="1"/>
        <v>11-20</v>
      </c>
      <c r="I415" s="11" t="str">
        <f t="shared" si="4"/>
        <v/>
      </c>
      <c r="J415" s="11">
        <f t="shared" ref="J415:L415" si="825">IF(AND(ISNUMBER(B415), ISNUMBER(B414), B414&lt;&gt;0), (B415 - B414)/B414, "")</f>
        <v>0.003696166418</v>
      </c>
      <c r="K415" s="11">
        <f t="shared" si="825"/>
        <v>-0.001389836351</v>
      </c>
      <c r="L415" s="11">
        <f t="shared" si="825"/>
        <v>0.004047146769</v>
      </c>
      <c r="M415" s="11">
        <f t="shared" ref="M415:N415" si="826">IF(AND(ISNUMBER(F415), ISNUMBER(F414), F414&lt;&gt;0), (F415 - F414)/F414, "")</f>
        <v>0.01144719052</v>
      </c>
      <c r="N415" s="11" t="str">
        <f t="shared" si="826"/>
        <v/>
      </c>
    </row>
    <row r="416">
      <c r="H416" s="5" t="str">
        <f t="shared" si="1"/>
        <v>11-20</v>
      </c>
      <c r="I416" s="11">
        <f t="shared" si="4"/>
        <v>-0.00459554864</v>
      </c>
      <c r="J416" s="11">
        <f t="shared" ref="J416:L416" si="827">IF(AND(ISNUMBER(B416), ISNUMBER(B415), B415&lt;&gt;0), (B416 - B415)/B415, "")</f>
        <v>-0.003338377368</v>
      </c>
      <c r="K416" s="11" t="str">
        <f t="shared" si="827"/>
        <v/>
      </c>
      <c r="L416" s="11">
        <f t="shared" si="827"/>
        <v>-0.007922465264</v>
      </c>
      <c r="M416" s="11">
        <f t="shared" ref="M416:N416" si="828">IF(AND(ISNUMBER(F416), ISNUMBER(F415), F415&lt;&gt;0), (F416 - F415)/F415, "")</f>
        <v>-0.004854866524</v>
      </c>
      <c r="N416" s="11">
        <f t="shared" si="828"/>
        <v>-0.004173042649</v>
      </c>
    </row>
    <row r="417">
      <c r="H417" s="5" t="str">
        <f t="shared" si="1"/>
        <v>12-20</v>
      </c>
      <c r="I417" s="11">
        <f t="shared" si="4"/>
        <v>0.01127118719</v>
      </c>
      <c r="J417" s="11">
        <f t="shared" ref="J417:L417" si="829">IF(AND(ISNUMBER(B417), ISNUMBER(B416), B416&lt;&gt;0), (B417 - B416)/B416, "")</f>
        <v>0.006857162758</v>
      </c>
      <c r="K417" s="11" t="str">
        <f t="shared" si="829"/>
        <v/>
      </c>
      <c r="L417" s="11">
        <f t="shared" si="829"/>
        <v>0.01338900738</v>
      </c>
      <c r="M417" s="11">
        <f t="shared" ref="M417:N417" si="830">IF(AND(ISNUMBER(F417), ISNUMBER(F416), F416&lt;&gt;0), (F417 - F416)/F416, "")</f>
        <v>0.01774298048</v>
      </c>
      <c r="N417" s="11">
        <f t="shared" si="830"/>
        <v>-0.01742392838</v>
      </c>
    </row>
    <row r="418">
      <c r="H418" s="5" t="str">
        <f t="shared" si="1"/>
        <v>12-20</v>
      </c>
      <c r="I418" s="11">
        <f t="shared" si="4"/>
        <v>0.001791166755</v>
      </c>
      <c r="J418" s="11">
        <f t="shared" ref="J418:L418" si="831">IF(AND(ISNUMBER(B418), ISNUMBER(B417), B417&lt;&gt;0), (B418 - B417)/B417, "")</f>
        <v>-0.005160515855</v>
      </c>
      <c r="K418" s="11">
        <f t="shared" si="831"/>
        <v>0.000358545843</v>
      </c>
      <c r="L418" s="11">
        <f t="shared" si="831"/>
        <v>0.0005017783164</v>
      </c>
      <c r="M418" s="11">
        <f t="shared" ref="M418:N418" si="832">IF(AND(ISNUMBER(F418), ISNUMBER(F417), F417&lt;&gt;0), (F418 - F417)/F417, "")</f>
        <v>-0.0007412753217</v>
      </c>
      <c r="N418" s="11">
        <f t="shared" si="832"/>
        <v>0.01638607306</v>
      </c>
    </row>
    <row r="419">
      <c r="H419" s="5" t="str">
        <f t="shared" si="1"/>
        <v>12-20</v>
      </c>
      <c r="I419" s="11">
        <f t="shared" si="4"/>
        <v>-0.0006241572131</v>
      </c>
      <c r="J419" s="11">
        <f t="shared" ref="J419:L419" si="833">IF(AND(ISNUMBER(B419), ISNUMBER(B418), B418&lt;&gt;0), (B419 - B418)/B418, "")</f>
        <v>-0.004535325867</v>
      </c>
      <c r="K419" s="11">
        <f t="shared" si="833"/>
        <v>0.00153658493</v>
      </c>
      <c r="L419" s="11">
        <f t="shared" si="833"/>
        <v>0.0003129986936</v>
      </c>
      <c r="M419" s="11">
        <f t="shared" ref="M419:N419" si="834">IF(AND(ISNUMBER(F419), ISNUMBER(F418), F418&lt;&gt;0), (F419 - F418)/F418, "")</f>
        <v>-0.002100410761</v>
      </c>
      <c r="N419" s="11">
        <f t="shared" si="834"/>
        <v>0.007950543729</v>
      </c>
    </row>
    <row r="420">
      <c r="H420" s="5" t="str">
        <f t="shared" si="1"/>
        <v>12-20</v>
      </c>
      <c r="I420" s="11">
        <f t="shared" si="4"/>
        <v>0.00883627513</v>
      </c>
      <c r="J420" s="11">
        <f t="shared" ref="J420:L420" si="835">IF(AND(ISNUMBER(B420), ISNUMBER(B419), B419&lt;&gt;0), (B420 - B419)/B419, "")</f>
        <v>0.003478464886</v>
      </c>
      <c r="K420" s="11">
        <f t="shared" si="835"/>
        <v>0.009490662359</v>
      </c>
      <c r="L420" s="11">
        <f t="shared" si="835"/>
        <v>-0.002168231037</v>
      </c>
      <c r="M420" s="11">
        <f t="shared" ref="M420:N420" si="836">IF(AND(ISNUMBER(F420), ISNUMBER(F419), F419&lt;&gt;0), (F420 - F419)/F419, "")</f>
        <v>0.0007103346204</v>
      </c>
      <c r="N420" s="11">
        <f t="shared" si="836"/>
        <v>0.01358455171</v>
      </c>
    </row>
    <row r="421">
      <c r="H421" s="5" t="str">
        <f t="shared" si="1"/>
        <v>12-20</v>
      </c>
      <c r="I421" s="11">
        <f t="shared" si="4"/>
        <v>-0.001935637671</v>
      </c>
      <c r="J421" s="11">
        <f t="shared" ref="J421:L421" si="837">IF(AND(ISNUMBER(B421), ISNUMBER(B420), B420&lt;&gt;0), (B421 - B420)/B420, "")</f>
        <v>-0.002102417108</v>
      </c>
      <c r="K421" s="11">
        <f t="shared" si="837"/>
        <v>0.007331133249</v>
      </c>
      <c r="L421" s="11">
        <f t="shared" si="837"/>
        <v>-0.007618367577</v>
      </c>
      <c r="M421" s="11">
        <f t="shared" ref="M421:N421" si="838">IF(AND(ISNUMBER(F421), ISNUMBER(F420), F420&lt;&gt;0), (F421 - F420)/F420, "")</f>
        <v>-0.008122047453</v>
      </c>
      <c r="N421" s="11">
        <f t="shared" si="838"/>
        <v>-0.01080847424</v>
      </c>
    </row>
    <row r="422">
      <c r="H422" s="5" t="str">
        <f t="shared" si="1"/>
        <v>12-20</v>
      </c>
      <c r="I422" s="11">
        <f t="shared" si="4"/>
        <v>0.002787148065</v>
      </c>
      <c r="J422" s="11">
        <f t="shared" ref="J422:L422" si="839">IF(AND(ISNUMBER(B422), ISNUMBER(B421), B421&lt;&gt;0), (B422 - B421)/B421, "")</f>
        <v>0.000564406177</v>
      </c>
      <c r="K422" s="11">
        <f t="shared" si="839"/>
        <v>0.002785331809</v>
      </c>
      <c r="L422" s="11">
        <f t="shared" si="839"/>
        <v>-0.003027010388</v>
      </c>
      <c r="M422" s="11">
        <f t="shared" ref="M422:N422" si="840">IF(AND(ISNUMBER(F422), ISNUMBER(F421), F421&lt;&gt;0), (F422 - F421)/F421, "")</f>
        <v>-0.001880250757</v>
      </c>
      <c r="N422" s="11">
        <f t="shared" si="840"/>
        <v>-0.00349650029</v>
      </c>
    </row>
    <row r="423">
      <c r="H423" s="5" t="str">
        <f t="shared" si="1"/>
        <v>12-20</v>
      </c>
      <c r="I423" s="11">
        <f t="shared" si="4"/>
        <v>-0.007949201605</v>
      </c>
      <c r="J423" s="11">
        <f t="shared" ref="J423:L423" si="841">IF(AND(ISNUMBER(B423), ISNUMBER(B422), B422&lt;&gt;0), (B423 - B422)/B422, "")</f>
        <v>0.00465184898</v>
      </c>
      <c r="K423" s="11">
        <f t="shared" si="841"/>
        <v>0.01016575229</v>
      </c>
      <c r="L423" s="11">
        <f t="shared" si="841"/>
        <v>0.01325644438</v>
      </c>
      <c r="M423" s="11">
        <f t="shared" ref="M423:N423" si="842">IF(AND(ISNUMBER(F423), ISNUMBER(F422), F422&lt;&gt;0), (F423 - F422)/F422, "")</f>
        <v>-0.01120639411</v>
      </c>
      <c r="N423" s="11">
        <f t="shared" si="842"/>
        <v>-0.001754342523</v>
      </c>
    </row>
    <row r="424">
      <c r="H424" s="5" t="str">
        <f t="shared" si="1"/>
        <v>12-20</v>
      </c>
      <c r="I424" s="11">
        <f t="shared" si="4"/>
        <v>-0.001285108068</v>
      </c>
      <c r="J424" s="11">
        <f t="shared" ref="J424:L424" si="843">IF(AND(ISNUMBER(B424), ISNUMBER(B423), B423&lt;&gt;0), (B424 - B423)/B423, "")</f>
        <v>-0.003337963252</v>
      </c>
      <c r="K424" s="11">
        <f t="shared" si="843"/>
        <v>-0.003754854806</v>
      </c>
      <c r="L424" s="11">
        <f t="shared" si="843"/>
        <v>-0.002300669627</v>
      </c>
      <c r="M424" s="11">
        <f t="shared" ref="M424:N424" si="844">IF(AND(ISNUMBER(F424), ISNUMBER(F423), F423&lt;&gt;0), (F424 - F423)/F423, "")</f>
        <v>0.0003890218089</v>
      </c>
      <c r="N424" s="11">
        <f t="shared" si="844"/>
        <v>0.02768010345</v>
      </c>
    </row>
    <row r="425">
      <c r="H425" s="5" t="str">
        <f t="shared" si="1"/>
        <v>12-20</v>
      </c>
      <c r="I425" s="11">
        <f t="shared" si="4"/>
        <v>-0.0012649973</v>
      </c>
      <c r="J425" s="11">
        <f t="shared" ref="J425:L425" si="845">IF(AND(ISNUMBER(B425), ISNUMBER(B424), B424&lt;&gt;0), (B425 - B424)/B424, "")</f>
        <v>-0.01364578385</v>
      </c>
      <c r="K425" s="11">
        <f t="shared" si="845"/>
        <v>0.002637558535</v>
      </c>
      <c r="L425" s="11">
        <f t="shared" si="845"/>
        <v>-0.003876505152</v>
      </c>
      <c r="M425" s="11">
        <f t="shared" ref="M425:N425" si="846">IF(AND(ISNUMBER(F425), ISNUMBER(F424), F424&lt;&gt;0), (F425 - F424)/F424, "")</f>
        <v>-0.007732827635</v>
      </c>
      <c r="N425" s="11">
        <f t="shared" si="846"/>
        <v>-0.004489078451</v>
      </c>
    </row>
    <row r="426">
      <c r="H426" s="5" t="str">
        <f t="shared" si="1"/>
        <v>12-20</v>
      </c>
      <c r="I426" s="11">
        <f t="shared" si="4"/>
        <v>-0.004359258972</v>
      </c>
      <c r="J426" s="11">
        <f t="shared" ref="J426:L426" si="847">IF(AND(ISNUMBER(B426), ISNUMBER(B425), B425&lt;&gt;0), (B426 - B425)/B425, "")</f>
        <v>0.008300889349</v>
      </c>
      <c r="K426" s="11">
        <f t="shared" si="847"/>
        <v>0.003278176281</v>
      </c>
      <c r="L426" s="11">
        <f t="shared" si="847"/>
        <v>0.002998587874</v>
      </c>
      <c r="M426" s="11">
        <f t="shared" ref="M426:N426" si="848">IF(AND(ISNUMBER(F426), ISNUMBER(F425), F425&lt;&gt;0), (F426 - F425)/F425, "")</f>
        <v>0.006551523279</v>
      </c>
      <c r="N426" s="11">
        <f t="shared" si="848"/>
        <v>0.009018724209</v>
      </c>
    </row>
    <row r="427">
      <c r="H427" s="5" t="str">
        <f t="shared" si="1"/>
        <v>12-20</v>
      </c>
      <c r="I427" s="11">
        <f t="shared" si="4"/>
        <v>0.01292124915</v>
      </c>
      <c r="J427" s="11">
        <f t="shared" ref="J427:L427" si="849">IF(AND(ISNUMBER(B427), ISNUMBER(B426), B426&lt;&gt;0), (B427 - B426)/B426, "")</f>
        <v>0.01056555009</v>
      </c>
      <c r="K427" s="11">
        <f t="shared" si="849"/>
        <v>0.0007153791978</v>
      </c>
      <c r="L427" s="11">
        <f t="shared" si="849"/>
        <v>-0.00166837035</v>
      </c>
      <c r="M427" s="11">
        <f t="shared" ref="M427:N427" si="850">IF(AND(ISNUMBER(F427), ISNUMBER(F426), F426&lt;&gt;0), (F427 - F426)/F426, "")</f>
        <v>-0.0005610179076</v>
      </c>
      <c r="N427" s="11">
        <f t="shared" si="850"/>
        <v>0.01340704897</v>
      </c>
    </row>
    <row r="428">
      <c r="H428" s="5" t="str">
        <f t="shared" si="1"/>
        <v>12-20</v>
      </c>
      <c r="I428" s="11">
        <f t="shared" si="4"/>
        <v>0.001772795167</v>
      </c>
      <c r="J428" s="11">
        <f t="shared" ref="J428:L428" si="851">IF(AND(ISNUMBER(B428), ISNUMBER(B427), B427&lt;&gt;0), (B428 - B427)/B427, "")</f>
        <v>0.01519960531</v>
      </c>
      <c r="K428" s="11">
        <f t="shared" si="851"/>
        <v>0.008464907059</v>
      </c>
      <c r="L428" s="11">
        <f t="shared" si="851"/>
        <v>0.002606451001</v>
      </c>
      <c r="M428" s="11">
        <f t="shared" ref="M428:N428" si="852">IF(AND(ISNUMBER(F428), ISNUMBER(F427), F427&lt;&gt;0), (F428 - F427)/F427, "")</f>
        <v>-0.00007337494437</v>
      </c>
      <c r="N428" s="11">
        <f t="shared" si="852"/>
        <v>0.004199932117</v>
      </c>
    </row>
    <row r="429">
      <c r="H429" s="5" t="str">
        <f t="shared" si="1"/>
        <v>12-20</v>
      </c>
      <c r="I429" s="11">
        <f t="shared" si="4"/>
        <v>0.005757654753</v>
      </c>
      <c r="J429" s="11">
        <f t="shared" ref="J429:L429" si="853">IF(AND(ISNUMBER(B429), ISNUMBER(B428), B428&lt;&gt;0), (B429 - B428)/B428, "")</f>
        <v>0.007464962189</v>
      </c>
      <c r="K429" s="11">
        <f t="shared" si="853"/>
        <v>0.004238929391</v>
      </c>
      <c r="L429" s="11">
        <f t="shared" si="853"/>
        <v>0.001841342228</v>
      </c>
      <c r="M429" s="11">
        <f t="shared" ref="M429:N429" si="854">IF(AND(ISNUMBER(F429), ISNUMBER(F428), F428&lt;&gt;0), (F429 - F428)/F428, "")</f>
        <v>0.01125343898</v>
      </c>
      <c r="N429" s="11">
        <f t="shared" si="854"/>
        <v>0.01129236552</v>
      </c>
    </row>
    <row r="430">
      <c r="H430" s="5" t="str">
        <f t="shared" si="1"/>
        <v>12-20</v>
      </c>
      <c r="I430" s="11">
        <f t="shared" si="4"/>
        <v>-0.003511118509</v>
      </c>
      <c r="J430" s="11">
        <f t="shared" ref="J430:L430" si="855">IF(AND(ISNUMBER(B430), ISNUMBER(B429), B429&lt;&gt;0), (B430 - B429)/B429, "")</f>
        <v>-0.002688195092</v>
      </c>
      <c r="K430" s="11">
        <f t="shared" si="855"/>
        <v>0.001444584999</v>
      </c>
      <c r="L430" s="11">
        <f t="shared" si="855"/>
        <v>-0.001614497325</v>
      </c>
      <c r="M430" s="11">
        <f t="shared" ref="M430:N430" si="856">IF(AND(ISNUMBER(F430), ISNUMBER(F429), F429&lt;&gt;0), (F430 - F429)/F429, "")</f>
        <v>-0.002929079703</v>
      </c>
      <c r="N430" s="11">
        <f t="shared" si="856"/>
        <v>0.01530185803</v>
      </c>
    </row>
    <row r="431">
      <c r="H431" s="5" t="str">
        <f t="shared" si="1"/>
        <v>12-20</v>
      </c>
      <c r="I431" s="11">
        <f t="shared" si="4"/>
        <v>-0.003906279052</v>
      </c>
      <c r="J431" s="11">
        <f t="shared" ref="J431:L431" si="857">IF(AND(ISNUMBER(B431), ISNUMBER(B430), B430&lt;&gt;0), (B431 - B430)/B430, "")</f>
        <v>-0.02818749757</v>
      </c>
      <c r="K431" s="11">
        <f t="shared" si="857"/>
        <v>-0.03140495258</v>
      </c>
      <c r="L431" s="11">
        <f t="shared" si="857"/>
        <v>-0.00182976454</v>
      </c>
      <c r="M431" s="11">
        <f t="shared" ref="M431:N431" si="858">IF(AND(ISNUMBER(F431), ISNUMBER(F430), F430&lt;&gt;0), (F431 - F430)/F430, "")</f>
        <v>0.007561103476</v>
      </c>
      <c r="N431" s="11">
        <f t="shared" si="858"/>
        <v>-0.02769850994</v>
      </c>
    </row>
    <row r="432">
      <c r="H432" s="5" t="str">
        <f t="shared" si="1"/>
        <v>12-20</v>
      </c>
      <c r="I432" s="11">
        <f t="shared" si="4"/>
        <v>-0.00207309286</v>
      </c>
      <c r="J432" s="11">
        <f t="shared" ref="J432:L432" si="859">IF(AND(ISNUMBER(B432), ISNUMBER(B431), B431&lt;&gt;0), (B432 - B431)/B431, "")</f>
        <v>0.01297045586</v>
      </c>
      <c r="K432" s="11">
        <f t="shared" si="859"/>
        <v>0.01034628388</v>
      </c>
      <c r="L432" s="11">
        <f t="shared" si="859"/>
        <v>-0.0104074615</v>
      </c>
      <c r="M432" s="11">
        <f t="shared" ref="M432:N432" si="860">IF(AND(ISNUMBER(F432), ISNUMBER(F431), F431&lt;&gt;0), (F432 - F431)/F431, "")</f>
        <v>-0.01864809851</v>
      </c>
      <c r="N432" s="11">
        <f t="shared" si="860"/>
        <v>-0.01508171754</v>
      </c>
    </row>
    <row r="433">
      <c r="H433" s="5" t="str">
        <f t="shared" si="1"/>
        <v>12-20</v>
      </c>
      <c r="I433" s="11">
        <f t="shared" si="4"/>
        <v>0.0007458112508</v>
      </c>
      <c r="J433" s="11">
        <f t="shared" ref="J433:L433" si="861">IF(AND(ISNUMBER(B433), ISNUMBER(B432), B432&lt;&gt;0), (B433 - B432)/B432, "")</f>
        <v>0.0126038699</v>
      </c>
      <c r="K433" s="11">
        <f t="shared" si="861"/>
        <v>0.01001015919</v>
      </c>
      <c r="L433" s="11">
        <f t="shared" si="861"/>
        <v>0.003343816437</v>
      </c>
      <c r="M433" s="11">
        <f t="shared" ref="M433:N433" si="862">IF(AND(ISNUMBER(F433), ISNUMBER(F432), F432&lt;&gt;0), (F433 - F432)/F432, "")</f>
        <v>0.007607907237</v>
      </c>
      <c r="N433" s="11">
        <f t="shared" si="862"/>
        <v>0.02339426762</v>
      </c>
    </row>
    <row r="434">
      <c r="H434" s="5" t="str">
        <f t="shared" si="1"/>
        <v>12-20</v>
      </c>
      <c r="I434" s="11">
        <f t="shared" si="4"/>
        <v>0.003536589005</v>
      </c>
      <c r="J434" s="11" t="str">
        <f t="shared" ref="J434:L434" si="863">IF(AND(ISNUMBER(B434), ISNUMBER(B433), B433&lt;&gt;0), (B434 - B433)/B433, "")</f>
        <v/>
      </c>
      <c r="K434" s="11">
        <f t="shared" si="863"/>
        <v>0.01089253037</v>
      </c>
      <c r="L434" s="11">
        <f t="shared" si="863"/>
        <v>0.00541231625</v>
      </c>
      <c r="M434" s="11">
        <f t="shared" ref="M434:N434" si="864">IF(AND(ISNUMBER(F434), ISNUMBER(F433), F433&lt;&gt;0), (F434 - F433)/F433, "")</f>
        <v>-0.005678655734</v>
      </c>
      <c r="N434" s="11">
        <f t="shared" si="864"/>
        <v>0.002285964522</v>
      </c>
    </row>
    <row r="435">
      <c r="H435" s="5" t="str">
        <f t="shared" si="1"/>
        <v>12-20</v>
      </c>
      <c r="I435" s="11" t="str">
        <f t="shared" si="4"/>
        <v/>
      </c>
      <c r="J435" s="11" t="str">
        <f t="shared" ref="J435:L435" si="865">IF(AND(ISNUMBER(B435), ISNUMBER(B434), B434&lt;&gt;0), (B435 - B434)/B434, "")</f>
        <v/>
      </c>
      <c r="K435" s="11" t="str">
        <f t="shared" si="865"/>
        <v/>
      </c>
      <c r="L435" s="11">
        <f t="shared" si="865"/>
        <v>-0.0004402310059</v>
      </c>
      <c r="M435" s="11">
        <f t="shared" ref="M435:N435" si="866">IF(AND(ISNUMBER(F435), ISNUMBER(F434), F434&lt;&gt;0), (F435 - F434)/F434, "")</f>
        <v>0.009946127532</v>
      </c>
      <c r="N435" s="11" t="str">
        <f t="shared" si="866"/>
        <v/>
      </c>
    </row>
    <row r="436">
      <c r="H436" s="5" t="str">
        <f t="shared" si="1"/>
        <v>12-20</v>
      </c>
      <c r="I436" s="11" t="str">
        <f t="shared" si="4"/>
        <v/>
      </c>
      <c r="J436" s="11" t="str">
        <f t="shared" ref="J436:L436" si="867">IF(AND(ISNUMBER(B436), ISNUMBER(B435), B435&lt;&gt;0), (B436 - B435)/B435, "")</f>
        <v/>
      </c>
      <c r="K436" s="11" t="str">
        <f t="shared" si="867"/>
        <v/>
      </c>
      <c r="L436" s="11">
        <f t="shared" si="867"/>
        <v>0.007406040247</v>
      </c>
      <c r="M436" s="11">
        <f t="shared" ref="M436:N436" si="868">IF(AND(ISNUMBER(F436), ISNUMBER(F435), F435&lt;&gt;0), (F436 - F435)/F435, "")</f>
        <v>0.0002125453968</v>
      </c>
      <c r="N436" s="11" t="str">
        <f t="shared" si="868"/>
        <v/>
      </c>
    </row>
    <row r="437">
      <c r="H437" s="5" t="str">
        <f t="shared" si="1"/>
        <v>12-20</v>
      </c>
      <c r="I437" s="11">
        <f t="shared" si="4"/>
        <v>-0.002227380526</v>
      </c>
      <c r="J437" s="11">
        <f t="shared" ref="J437:L437" si="869">IF(AND(ISNUMBER(B437), ISNUMBER(B436), B436&lt;&gt;0), (B437 - B436)/B436, "")</f>
        <v>-0.002096413938</v>
      </c>
      <c r="K437" s="11">
        <f t="shared" si="869"/>
        <v>0.004281594241</v>
      </c>
      <c r="L437" s="11">
        <f t="shared" si="869"/>
        <v>0.0265926981</v>
      </c>
      <c r="M437" s="11">
        <f t="shared" ref="M437:N437" si="870">IF(AND(ISNUMBER(F437), ISNUMBER(F436), F436&lt;&gt;0), (F437 - F436)/F436, "")</f>
        <v>-0.005371649393</v>
      </c>
      <c r="N437" s="11">
        <f t="shared" si="870"/>
        <v>0.007979863012</v>
      </c>
    </row>
    <row r="438">
      <c r="H438" s="5" t="str">
        <f t="shared" si="1"/>
        <v>12-20</v>
      </c>
      <c r="I438" s="11">
        <f t="shared" si="4"/>
        <v>0.001341547165</v>
      </c>
      <c r="J438" s="11">
        <f t="shared" ref="J438:L438" si="871">IF(AND(ISNUMBER(B438), ISNUMBER(B437), B437&lt;&gt;0), (B438 - B437)/B437, "")</f>
        <v>-0.003095591411</v>
      </c>
      <c r="K438" s="11">
        <f t="shared" si="871"/>
        <v>0.003542094607</v>
      </c>
      <c r="L438" s="11">
        <f t="shared" si="871"/>
        <v>-0.00449723565</v>
      </c>
      <c r="M438" s="11">
        <f t="shared" ref="M438:N438" si="872">IF(AND(ISNUMBER(F438), ISNUMBER(F437), F437&lt;&gt;0), (F438 - F437)/F437, "")</f>
        <v>0.01048138977</v>
      </c>
      <c r="N438" s="11">
        <f t="shared" si="872"/>
        <v>0.008333365122</v>
      </c>
    </row>
    <row r="439">
      <c r="H439" s="5" t="str">
        <f t="shared" si="1"/>
        <v>12-20</v>
      </c>
      <c r="I439" s="11">
        <f t="shared" si="4"/>
        <v>0.006438845523</v>
      </c>
      <c r="J439" s="11" t="str">
        <f t="shared" ref="J439:L439" si="873">IF(AND(ISNUMBER(B439), ISNUMBER(B438), B438&lt;&gt;0), (B439 - B438)/B438, "")</f>
        <v/>
      </c>
      <c r="K439" s="11">
        <f t="shared" si="873"/>
        <v>-0.00001431812513</v>
      </c>
      <c r="L439" s="11" t="str">
        <f t="shared" si="873"/>
        <v/>
      </c>
      <c r="M439" s="11">
        <f t="shared" ref="M439:N439" si="874">IF(AND(ISNUMBER(F439), ISNUMBER(F438), F438&lt;&gt;0), (F439 - F438)/F438, "")</f>
        <v>0.01716708737</v>
      </c>
      <c r="N439" s="11">
        <f t="shared" si="874"/>
        <v>0.002479316696</v>
      </c>
    </row>
    <row r="440">
      <c r="H440" s="5" t="str">
        <f t="shared" si="1"/>
        <v>01-21</v>
      </c>
      <c r="I440" s="11" t="str">
        <f t="shared" si="4"/>
        <v/>
      </c>
      <c r="J440" s="11" t="str">
        <f t="shared" ref="J440:L440" si="875">IF(AND(ISNUMBER(B440), ISNUMBER(B439), B439&lt;&gt;0), (B440 - B439)/B439, "")</f>
        <v/>
      </c>
      <c r="K440" s="11">
        <f t="shared" si="875"/>
        <v>0.002628426341</v>
      </c>
      <c r="L440" s="11" t="str">
        <f t="shared" si="875"/>
        <v/>
      </c>
      <c r="M440" s="11" t="str">
        <f t="shared" ref="M440:N440" si="876">IF(AND(ISNUMBER(F440), ISNUMBER(F439), F439&lt;&gt;0), (F440 - F439)/F439, "")</f>
        <v/>
      </c>
      <c r="N440" s="11" t="str">
        <f t="shared" si="876"/>
        <v/>
      </c>
    </row>
    <row r="441">
      <c r="H441" s="5" t="str">
        <f t="shared" si="1"/>
        <v>01-21</v>
      </c>
      <c r="I441" s="11" t="str">
        <f t="shared" si="4"/>
        <v/>
      </c>
      <c r="J441" s="11" t="str">
        <f t="shared" ref="J441:L441" si="877">IF(AND(ISNUMBER(B441), ISNUMBER(B440), B440&lt;&gt;0), (B441 - B440)/B440, "")</f>
        <v/>
      </c>
      <c r="K441" s="11">
        <f t="shared" si="877"/>
        <v>0.008160672727</v>
      </c>
      <c r="L441" s="11" t="str">
        <f t="shared" si="877"/>
        <v/>
      </c>
      <c r="M441" s="11" t="str">
        <f t="shared" ref="M441:N441" si="878">IF(AND(ISNUMBER(F441), ISNUMBER(F440), F440&lt;&gt;0), (F441 - F440)/F440, "")</f>
        <v/>
      </c>
      <c r="N441" s="11" t="str">
        <f t="shared" si="878"/>
        <v/>
      </c>
    </row>
    <row r="442">
      <c r="H442" s="5" t="str">
        <f t="shared" si="1"/>
        <v>01-21</v>
      </c>
      <c r="I442" s="11">
        <f t="shared" si="4"/>
        <v>0.007082595158</v>
      </c>
      <c r="J442" s="11">
        <f t="shared" ref="J442:L442" si="879">IF(AND(ISNUMBER(B442), ISNUMBER(B441), B441&lt;&gt;0), (B442 - B441)/B441, "")</f>
        <v>-0.005501707363</v>
      </c>
      <c r="K442" s="11">
        <f t="shared" si="879"/>
        <v>0.004712380866</v>
      </c>
      <c r="L442" s="11">
        <f t="shared" si="879"/>
        <v>-0.003659424986</v>
      </c>
      <c r="M442" s="11">
        <f t="shared" ref="M442:N442" si="880">IF(AND(ISNUMBER(F442), ISNUMBER(F441), F441&lt;&gt;0), (F442 - F441)/F441, "")</f>
        <v>0.007342078918</v>
      </c>
      <c r="N442" s="11">
        <f t="shared" si="880"/>
        <v>0.04850905975</v>
      </c>
    </row>
    <row r="443">
      <c r="H443" s="5" t="str">
        <f t="shared" si="1"/>
        <v>01-21</v>
      </c>
      <c r="I443" s="11">
        <f t="shared" si="4"/>
        <v>0.005709842748</v>
      </c>
      <c r="J443" s="11">
        <f t="shared" ref="J443:L443" si="881">IF(AND(ISNUMBER(B443), ISNUMBER(B442), B442&lt;&gt;0), (B443 - B442)/B442, "")</f>
        <v>0.01763578675</v>
      </c>
      <c r="K443" s="11">
        <f t="shared" si="881"/>
        <v>-0.003750132047</v>
      </c>
      <c r="L443" s="11">
        <f t="shared" si="881"/>
        <v>-0.003781170221</v>
      </c>
      <c r="M443" s="11">
        <f t="shared" ref="M443:N443" si="882">IF(AND(ISNUMBER(F443), ISNUMBER(F442), F442&lt;&gt;0), (F443 - F442)/F442, "")</f>
        <v>0.006291295905</v>
      </c>
      <c r="N443" s="11">
        <f t="shared" si="882"/>
        <v>0.01401964267</v>
      </c>
    </row>
    <row r="444">
      <c r="H444" s="5" t="str">
        <f t="shared" si="1"/>
        <v>01-21</v>
      </c>
      <c r="I444" s="11">
        <f t="shared" si="4"/>
        <v>0.0148474038</v>
      </c>
      <c r="J444" s="11">
        <f t="shared" ref="J444:L444" si="883">IF(AND(ISNUMBER(B444), ISNUMBER(B443), B443&lt;&gt;0), (B444 - B443)/B443, "")</f>
        <v>0.005490258712</v>
      </c>
      <c r="K444" s="11">
        <f t="shared" si="883"/>
        <v>-0.0006291696121</v>
      </c>
      <c r="L444" s="11">
        <f t="shared" si="883"/>
        <v>0.01604791462</v>
      </c>
      <c r="M444" s="11">
        <f t="shared" ref="M444:N444" si="884">IF(AND(ISNUMBER(F444), ISNUMBER(F443), F443&lt;&gt;0), (F444 - F443)/F443, "")</f>
        <v>0.00713292106</v>
      </c>
      <c r="N444" s="11">
        <f t="shared" si="884"/>
        <v>0.003950242124</v>
      </c>
    </row>
    <row r="445">
      <c r="H445" s="5" t="str">
        <f t="shared" si="1"/>
        <v>01-21</v>
      </c>
      <c r="I445" s="11">
        <f t="shared" si="4"/>
        <v>0.005491862685</v>
      </c>
      <c r="J445" s="11">
        <f t="shared" ref="J445:L445" si="885">IF(AND(ISNUMBER(B445), ISNUMBER(B444), B444&lt;&gt;0), (B445 - B444)/B444, "")</f>
        <v>0.005819633519</v>
      </c>
      <c r="K445" s="11">
        <f t="shared" si="885"/>
        <v>0.01484722359</v>
      </c>
      <c r="L445" s="11">
        <f t="shared" si="885"/>
        <v>0.02360477805</v>
      </c>
      <c r="M445" s="11">
        <f t="shared" ref="M445:N445" si="886">IF(AND(ISNUMBER(F445), ISNUMBER(F444), F444&lt;&gt;0), (F445 - F444)/F444, "")</f>
        <v>-0.001704312412</v>
      </c>
      <c r="N445" s="11">
        <f t="shared" si="886"/>
        <v>0.0277395199</v>
      </c>
    </row>
    <row r="446">
      <c r="H446" s="5" t="str">
        <f t="shared" si="1"/>
        <v>01-21</v>
      </c>
      <c r="I446" s="11">
        <f t="shared" si="4"/>
        <v>-0.006554750899</v>
      </c>
      <c r="J446" s="11">
        <f t="shared" ref="J446:L446" si="887">IF(AND(ISNUMBER(B446), ISNUMBER(B445), B445&lt;&gt;0), (B446 - B445)/B445, "")</f>
        <v>-0.008033728886</v>
      </c>
      <c r="K446" s="11">
        <f t="shared" si="887"/>
        <v>0.009583718134</v>
      </c>
      <c r="L446" s="11" t="str">
        <f t="shared" si="887"/>
        <v/>
      </c>
      <c r="M446" s="11">
        <f t="shared" ref="M446:N446" si="888">IF(AND(ISNUMBER(F446), ISNUMBER(F445), F445&lt;&gt;0), (F446 - F445)/F445, "")</f>
        <v>-0.01081536966</v>
      </c>
      <c r="N446" s="11">
        <f t="shared" si="888"/>
        <v>0.00019139206</v>
      </c>
    </row>
    <row r="447">
      <c r="H447" s="5" t="str">
        <f t="shared" si="1"/>
        <v>01-21</v>
      </c>
      <c r="I447" s="11">
        <f t="shared" si="4"/>
        <v>0.0004157884466</v>
      </c>
      <c r="J447" s="11">
        <f t="shared" ref="J447:L447" si="889">IF(AND(ISNUMBER(B447), ISNUMBER(B446), B446&lt;&gt;0), (B447 - B446)/B446, "")</f>
        <v>-0.0008323791933</v>
      </c>
      <c r="K447" s="11">
        <f t="shared" si="889"/>
        <v>0.005433314024</v>
      </c>
      <c r="L447" s="11" t="str">
        <f t="shared" si="889"/>
        <v/>
      </c>
      <c r="M447" s="11">
        <f t="shared" ref="M447:N447" si="890">IF(AND(ISNUMBER(F447), ISNUMBER(F446), F446&lt;&gt;0), (F447 - F446)/F446, "")</f>
        <v>0.02175904956</v>
      </c>
      <c r="N447" s="11">
        <f t="shared" si="890"/>
        <v>0.01837318822</v>
      </c>
    </row>
    <row r="448">
      <c r="H448" s="5" t="str">
        <f t="shared" si="1"/>
        <v>01-21</v>
      </c>
      <c r="I448" s="11">
        <f t="shared" si="4"/>
        <v>0.002275641738</v>
      </c>
      <c r="J448" s="11">
        <f t="shared" ref="J448:L448" si="891">IF(AND(ISNUMBER(B448), ISNUMBER(B447), B447&lt;&gt;0), (B448 - B447)/B447, "")</f>
        <v>0.001052088183</v>
      </c>
      <c r="K448" s="11">
        <f t="shared" si="891"/>
        <v>0.00009609083313</v>
      </c>
      <c r="L448" s="11">
        <f t="shared" si="891"/>
        <v>0.01037659685</v>
      </c>
      <c r="M448" s="11">
        <f t="shared" ref="M448:N448" si="892">IF(AND(ISNUMBER(F448), ISNUMBER(F447), F447&lt;&gt;0), (F448 - F447)/F447, "")</f>
        <v>-0.0026848878</v>
      </c>
      <c r="N448" s="11">
        <f t="shared" si="892"/>
        <v>-0.005638023722</v>
      </c>
    </row>
    <row r="449">
      <c r="H449" s="5" t="str">
        <f t="shared" si="1"/>
        <v>01-21</v>
      </c>
      <c r="I449" s="11">
        <f t="shared" si="4"/>
        <v>-0.003753451194</v>
      </c>
      <c r="J449" s="11">
        <f t="shared" ref="J449:L449" si="893">IF(AND(ISNUMBER(B449), ISNUMBER(B448), B448&lt;&gt;0), (B449 - B448)/B448, "")</f>
        <v>0.003514437138</v>
      </c>
      <c r="K449" s="11">
        <f t="shared" si="893"/>
        <v>0.00211124734</v>
      </c>
      <c r="L449" s="11">
        <f t="shared" si="893"/>
        <v>0.008492581971</v>
      </c>
      <c r="M449" s="11">
        <f t="shared" ref="M449:N449" si="894">IF(AND(ISNUMBER(F449), ISNUMBER(F448), F448&lt;&gt;0), (F449 - F448)/F448, "")</f>
        <v>-0.009099815544</v>
      </c>
      <c r="N449" s="11">
        <f t="shared" si="894"/>
        <v>0.01247400963</v>
      </c>
    </row>
    <row r="450">
      <c r="H450" s="5" t="str">
        <f t="shared" si="1"/>
        <v>01-21</v>
      </c>
      <c r="I450" s="11">
        <f t="shared" si="4"/>
        <v>-0.007190027975</v>
      </c>
      <c r="J450" s="11">
        <f t="shared" ref="J450:L450" si="895">IF(AND(ISNUMBER(B450), ISNUMBER(B449), B449&lt;&gt;0), (B450 - B449)/B449, "")</f>
        <v>-0.01436657615</v>
      </c>
      <c r="K450" s="11">
        <f t="shared" si="895"/>
        <v>-0.01109234416</v>
      </c>
      <c r="L450" s="11">
        <f t="shared" si="895"/>
        <v>-0.006240102347</v>
      </c>
      <c r="M450" s="11">
        <f t="shared" ref="M450:N450" si="896">IF(AND(ISNUMBER(F450), ISNUMBER(F449), F449&lt;&gt;0), (F450 - F449)/F449, "")</f>
        <v>0.0001326172141</v>
      </c>
      <c r="N450" s="11">
        <f t="shared" si="896"/>
        <v>-0.02258725203</v>
      </c>
    </row>
    <row r="451">
      <c r="H451" s="5" t="str">
        <f t="shared" si="1"/>
        <v>01-21</v>
      </c>
      <c r="I451" s="11" t="str">
        <f t="shared" si="4"/>
        <v/>
      </c>
      <c r="J451" s="11">
        <f t="shared" ref="J451:L451" si="897">IF(AND(ISNUMBER(B451), ISNUMBER(B450), B450&lt;&gt;0), (B451 - B450)/B450, "")</f>
        <v>0.004396600351</v>
      </c>
      <c r="K451" s="11">
        <f t="shared" si="897"/>
        <v>-0.01055865014</v>
      </c>
      <c r="L451" s="11">
        <f t="shared" si="897"/>
        <v>-0.00971166608</v>
      </c>
      <c r="M451" s="11">
        <f t="shared" ref="M451:N451" si="898">IF(AND(ISNUMBER(F451), ISNUMBER(F450), F450&lt;&gt;0), (F451 - F450)/F450, "")</f>
        <v>0.008367604781</v>
      </c>
      <c r="N451" s="11" t="str">
        <f t="shared" si="898"/>
        <v/>
      </c>
    </row>
    <row r="452">
      <c r="H452" s="5" t="str">
        <f t="shared" si="1"/>
        <v>01-21</v>
      </c>
      <c r="I452" s="11" t="str">
        <f t="shared" si="4"/>
        <v/>
      </c>
      <c r="J452" s="11">
        <f t="shared" ref="J452:L452" si="899">IF(AND(ISNUMBER(B452), ISNUMBER(B451), B451&lt;&gt;0), (B452 - B451)/B451, "")</f>
        <v>-0.002403899382</v>
      </c>
      <c r="K452" s="11">
        <f t="shared" si="899"/>
        <v>0.01679473082</v>
      </c>
      <c r="L452" s="11">
        <f t="shared" si="899"/>
        <v>0.01385337716</v>
      </c>
      <c r="M452" s="11">
        <f t="shared" ref="M452:N452" si="900">IF(AND(ISNUMBER(F452), ISNUMBER(F451), F451&lt;&gt;0), (F452 - F451)/F451, "")</f>
        <v>-0.008297625878</v>
      </c>
      <c r="N452" s="11" t="str">
        <f t="shared" si="900"/>
        <v/>
      </c>
    </row>
    <row r="453">
      <c r="H453" s="5" t="str">
        <f t="shared" si="1"/>
        <v>01-21</v>
      </c>
      <c r="I453" s="11">
        <f t="shared" si="4"/>
        <v>0.01393562542</v>
      </c>
      <c r="J453" s="11">
        <f t="shared" ref="J453:L453" si="901">IF(AND(ISNUMBER(B453), ISNUMBER(B452), B452&lt;&gt;0), (B453 - B452)/B452, "")</f>
        <v>0.00769526518</v>
      </c>
      <c r="K453" s="11">
        <f t="shared" si="901"/>
        <v>0.008508265624</v>
      </c>
      <c r="L453" s="11">
        <f t="shared" si="901"/>
        <v>-0.003848685009</v>
      </c>
      <c r="M453" s="11">
        <f t="shared" ref="M453:N453" si="902">IF(AND(ISNUMBER(F453), ISNUMBER(F452), F452&lt;&gt;0), (F453 - F452)/F452, "")</f>
        <v>0.004686028621</v>
      </c>
      <c r="N453" s="11">
        <f t="shared" si="902"/>
        <v>0.004907552633</v>
      </c>
    </row>
    <row r="454">
      <c r="H454" s="5" t="str">
        <f t="shared" si="1"/>
        <v>01-21</v>
      </c>
      <c r="I454" s="11">
        <f t="shared" si="4"/>
        <v>0.0003167233076</v>
      </c>
      <c r="J454" s="11">
        <f t="shared" ref="J454:L454" si="903">IF(AND(ISNUMBER(B454), ISNUMBER(B453), B453&lt;&gt;0), (B454 - B453)/B453, "")</f>
        <v>-0.001055944579</v>
      </c>
      <c r="K454" s="11">
        <f t="shared" si="903"/>
        <v>-0.003711280205</v>
      </c>
      <c r="L454" s="11">
        <f t="shared" si="903"/>
        <v>0.008189793568</v>
      </c>
      <c r="M454" s="11">
        <f t="shared" ref="M454:N454" si="904">IF(AND(ISNUMBER(F454), ISNUMBER(F453), F453&lt;&gt;0), (F454 - F453)/F453, "")</f>
        <v>0.01065333365</v>
      </c>
      <c r="N454" s="11">
        <f t="shared" si="904"/>
        <v>-0.002066127101</v>
      </c>
    </row>
    <row r="455">
      <c r="H455" s="5" t="str">
        <f t="shared" si="1"/>
        <v>01-21</v>
      </c>
      <c r="I455" s="11">
        <f t="shared" si="4"/>
        <v>-0.003010611655</v>
      </c>
      <c r="J455" s="11">
        <f t="shared" ref="J455:L455" si="905">IF(AND(ISNUMBER(B455), ISNUMBER(B454), B454&lt;&gt;0), (B455 - B454)/B454, "")</f>
        <v>-0.002351403715</v>
      </c>
      <c r="K455" s="11">
        <f t="shared" si="905"/>
        <v>-0.01497217165</v>
      </c>
      <c r="L455" s="11">
        <f t="shared" si="905"/>
        <v>-0.004361051901</v>
      </c>
      <c r="M455" s="11">
        <f t="shared" ref="M455:N455" si="906">IF(AND(ISNUMBER(F455), ISNUMBER(F454), F454&lt;&gt;0), (F455 - F454)/F454, "")</f>
        <v>-0.00400796969</v>
      </c>
      <c r="N455" s="11">
        <f t="shared" si="906"/>
        <v>-0.016186723</v>
      </c>
    </row>
    <row r="456">
      <c r="H456" s="5" t="str">
        <f t="shared" si="1"/>
        <v>01-21</v>
      </c>
      <c r="I456" s="11">
        <f t="shared" si="4"/>
        <v>0.003615838943</v>
      </c>
      <c r="J456" s="11">
        <f t="shared" ref="J456:L456" si="907">IF(AND(ISNUMBER(B456), ISNUMBER(B455), B455&lt;&gt;0), (B456 - B455)/B455, "")</f>
        <v>-0.01657921531</v>
      </c>
      <c r="K456" s="11">
        <f t="shared" si="907"/>
        <v>-0.009254169343</v>
      </c>
      <c r="L456" s="11">
        <f t="shared" si="907"/>
        <v>0.00666539239</v>
      </c>
      <c r="M456" s="11">
        <f t="shared" ref="M456:N456" si="908">IF(AND(ISNUMBER(F456), ISNUMBER(F455), F455&lt;&gt;0), (F456 - F455)/F455, "")</f>
        <v>0.004848696779</v>
      </c>
      <c r="N456" s="11">
        <f t="shared" si="908"/>
        <v>0.009565716388</v>
      </c>
    </row>
    <row r="457">
      <c r="H457" s="5" t="str">
        <f t="shared" si="1"/>
        <v>01-21</v>
      </c>
      <c r="I457" s="11">
        <f t="shared" si="4"/>
        <v>-0.001488833747</v>
      </c>
      <c r="J457" s="11">
        <f t="shared" ref="J457:L457" si="909">IF(AND(ISNUMBER(B457), ISNUMBER(B456), B456&lt;&gt;0), (B457 - B456)/B456, "")</f>
        <v>0.01664034505</v>
      </c>
      <c r="K457" s="11" t="str">
        <f t="shared" si="909"/>
        <v/>
      </c>
      <c r="L457" s="11">
        <f t="shared" si="909"/>
        <v>-0.009579717086</v>
      </c>
      <c r="M457" s="11">
        <f t="shared" ref="M457:N457" si="910">IF(AND(ISNUMBER(F457), ISNUMBER(F456), F456&lt;&gt;0), (F457 - F456)/F456, "")</f>
        <v>-0.01512292556</v>
      </c>
      <c r="N457" s="11">
        <f t="shared" si="910"/>
        <v>-0.003032022854</v>
      </c>
    </row>
    <row r="458">
      <c r="H458" s="5" t="str">
        <f t="shared" si="1"/>
        <v>01-21</v>
      </c>
      <c r="I458" s="11">
        <f t="shared" si="4"/>
        <v>-0.0256778837</v>
      </c>
      <c r="J458" s="11">
        <f t="shared" ref="J458:L458" si="911">IF(AND(ISNUMBER(B458), ISNUMBER(B457), B457&lt;&gt;0), (B458 - B457)/B457, "")</f>
        <v>-0.01806145554</v>
      </c>
      <c r="K458" s="11" t="str">
        <f t="shared" si="911"/>
        <v/>
      </c>
      <c r="L458" s="11">
        <f t="shared" si="911"/>
        <v>0.003118849912</v>
      </c>
      <c r="M458" s="11">
        <f t="shared" ref="M458:N458" si="912">IF(AND(ISNUMBER(F458), ISNUMBER(F457), F457&lt;&gt;0), (F458 - F457)/F457, "")</f>
        <v>0.001095730679</v>
      </c>
      <c r="N458" s="11">
        <f t="shared" si="912"/>
        <v>0.004561829709</v>
      </c>
    </row>
    <row r="459">
      <c r="H459" s="5" t="str">
        <f t="shared" si="1"/>
        <v>01-21</v>
      </c>
      <c r="I459" s="11">
        <f t="shared" si="4"/>
        <v>0.009760625976</v>
      </c>
      <c r="J459" s="11">
        <f t="shared" ref="J459:L459" si="913">IF(AND(ISNUMBER(B459), ISNUMBER(B458), B458&lt;&gt;0), (B459 - B458)/B458, "")</f>
        <v>0.003338340019</v>
      </c>
      <c r="K459" s="11">
        <f t="shared" si="913"/>
        <v>-0.01073565028</v>
      </c>
      <c r="L459" s="11">
        <f t="shared" si="913"/>
        <v>-0.01528855564</v>
      </c>
      <c r="M459" s="11">
        <f t="shared" ref="M459:N459" si="914">IF(AND(ISNUMBER(F459), ISNUMBER(F458), F458&lt;&gt;0), (F459 - F458)/F458, "")</f>
        <v>-0.0190757277</v>
      </c>
      <c r="N459" s="11">
        <f t="shared" si="914"/>
        <v>-0.009649921216</v>
      </c>
    </row>
    <row r="460">
      <c r="H460" s="5" t="str">
        <f t="shared" si="1"/>
        <v>01-21</v>
      </c>
      <c r="I460" s="11">
        <f t="shared" si="4"/>
        <v>-0.01931147517</v>
      </c>
      <c r="J460" s="11">
        <f t="shared" ref="J460:L460" si="915">IF(AND(ISNUMBER(B460), ISNUMBER(B459), B459&lt;&gt;0), (B460 - B459)/B459, "")</f>
        <v>-0.01705405894</v>
      </c>
      <c r="K460" s="11">
        <f t="shared" si="915"/>
        <v>-0.01324042235</v>
      </c>
      <c r="L460" s="11">
        <f t="shared" si="915"/>
        <v>-0.01893894187</v>
      </c>
      <c r="M460" s="11">
        <f t="shared" ref="M460:N460" si="916">IF(AND(ISNUMBER(F460), ISNUMBER(F459), F459&lt;&gt;0), (F460 - F459)/F459, "")</f>
        <v>-0.006306939633</v>
      </c>
      <c r="N460" s="11">
        <f t="shared" si="916"/>
        <v>-0.002674806825</v>
      </c>
    </row>
    <row r="461">
      <c r="H461" s="5" t="str">
        <f t="shared" si="1"/>
        <v>02-21</v>
      </c>
      <c r="I461" s="11">
        <f t="shared" si="4"/>
        <v>0.01605176761</v>
      </c>
      <c r="J461" s="11">
        <f t="shared" ref="J461:L461" si="917">IF(AND(ISNUMBER(B461), ISNUMBER(B460), B460&lt;&gt;0), (B461 - B460)/B460, "")</f>
        <v>0.0140810871</v>
      </c>
      <c r="K461" s="11">
        <f t="shared" si="917"/>
        <v>0.0474235111</v>
      </c>
      <c r="L461" s="11">
        <f t="shared" si="917"/>
        <v>0.01545942658</v>
      </c>
      <c r="M461" s="11">
        <f t="shared" ref="M461:N461" si="918">IF(AND(ISNUMBER(F461), ISNUMBER(F460), F460&lt;&gt;0), (F461 - F460)/F460, "")</f>
        <v>0.006377950929</v>
      </c>
      <c r="N461" s="11">
        <f t="shared" si="918"/>
        <v>0.02586203936</v>
      </c>
    </row>
    <row r="462">
      <c r="H462" s="5" t="str">
        <f t="shared" si="1"/>
        <v>02-21</v>
      </c>
      <c r="I462" s="11">
        <f t="shared" si="4"/>
        <v>0.01389822348</v>
      </c>
      <c r="J462" s="11">
        <f t="shared" ref="J462:L462" si="919">IF(AND(ISNUMBER(B462), ISNUMBER(B461), B461&lt;&gt;0), (B462 - B461)/B461, "")</f>
        <v>0.01564677136</v>
      </c>
      <c r="K462" s="11">
        <f t="shared" si="919"/>
        <v>0.02567357148</v>
      </c>
      <c r="L462" s="11">
        <f t="shared" si="919"/>
        <v>0.009651441761</v>
      </c>
      <c r="M462" s="11">
        <f t="shared" ref="M462:N462" si="920">IF(AND(ISNUMBER(F462), ISNUMBER(F461), F461&lt;&gt;0), (F462 - F461)/F461, "")</f>
        <v>0.008102374464</v>
      </c>
      <c r="N462" s="11">
        <f t="shared" si="920"/>
        <v>0.02259568817</v>
      </c>
    </row>
    <row r="463">
      <c r="H463" s="5" t="str">
        <f t="shared" si="1"/>
        <v>02-21</v>
      </c>
      <c r="I463" s="11">
        <f t="shared" si="4"/>
        <v>0.001008769081</v>
      </c>
      <c r="J463" s="11">
        <f t="shared" ref="J463:L463" si="921">IF(AND(ISNUMBER(B463), ISNUMBER(B462), B462&lt;&gt;0), (B463 - B462)/B462, "")</f>
        <v>0.007117353572</v>
      </c>
      <c r="K463" s="11">
        <f t="shared" si="921"/>
        <v>0.009701122672</v>
      </c>
      <c r="L463" s="11">
        <f t="shared" si="921"/>
        <v>0.01002497619</v>
      </c>
      <c r="M463" s="11">
        <f t="shared" ref="M463:N463" si="922">IF(AND(ISNUMBER(F463), ISNUMBER(F462), F462&lt;&gt;0), (F463 - F462)/F462, "")</f>
        <v>-0.00463452539</v>
      </c>
      <c r="N463" s="11">
        <f t="shared" si="922"/>
        <v>0.01698320551</v>
      </c>
    </row>
    <row r="464">
      <c r="H464" s="5" t="str">
        <f t="shared" si="1"/>
        <v>02-21</v>
      </c>
      <c r="I464" s="11">
        <f t="shared" si="4"/>
        <v>0.01085332223</v>
      </c>
      <c r="J464" s="11">
        <f t="shared" ref="J464:L464" si="923">IF(AND(ISNUMBER(B464), ISNUMBER(B463), B463&lt;&gt;0), (B464 - B463)/B463, "")</f>
        <v>0.009090248364</v>
      </c>
      <c r="K464" s="11">
        <f t="shared" si="923"/>
        <v>0.007146758029</v>
      </c>
      <c r="L464" s="11">
        <f t="shared" si="923"/>
        <v>-0.01063134349</v>
      </c>
      <c r="M464" s="11">
        <f t="shared" ref="M464:N464" si="924">IF(AND(ISNUMBER(F464), ISNUMBER(F463), F463&lt;&gt;0), (F464 - F463)/F463, "")</f>
        <v>-0.004392341611</v>
      </c>
      <c r="N464" s="11">
        <f t="shared" si="924"/>
        <v>0.009696551066</v>
      </c>
    </row>
    <row r="465">
      <c r="H465" s="5" t="str">
        <f t="shared" si="1"/>
        <v>02-21</v>
      </c>
      <c r="I465" s="11">
        <f t="shared" si="4"/>
        <v>0.003897495165</v>
      </c>
      <c r="J465" s="11">
        <f t="shared" ref="J465:L465" si="925">IF(AND(ISNUMBER(B465), ISNUMBER(B464), B464&lt;&gt;0), (B465 - B464)/B464, "")</f>
        <v>-0.0002539287945</v>
      </c>
      <c r="K465" s="11">
        <f t="shared" si="925"/>
        <v>0.001919997357</v>
      </c>
      <c r="L465" s="11">
        <f t="shared" si="925"/>
        <v>0.01542731698</v>
      </c>
      <c r="M465" s="11">
        <f t="shared" ref="M465:N465" si="926">IF(AND(ISNUMBER(F465), ISNUMBER(F464), F464&lt;&gt;0), (F465 - F464)/F464, "")</f>
        <v>-0.00157882107</v>
      </c>
      <c r="N465" s="11">
        <f t="shared" si="926"/>
        <v>0.01102612372</v>
      </c>
    </row>
    <row r="466">
      <c r="H466" s="5" t="str">
        <f t="shared" si="1"/>
        <v>02-21</v>
      </c>
      <c r="I466" s="11">
        <f t="shared" si="4"/>
        <v>0.00739934836</v>
      </c>
      <c r="J466" s="11">
        <f t="shared" ref="J466:L466" si="927">IF(AND(ISNUMBER(B466), ISNUMBER(B465), B465&lt;&gt;0), (B466 - B465)/B465, "")</f>
        <v>0.0002269682934</v>
      </c>
      <c r="K466" s="11">
        <f t="shared" si="927"/>
        <v>0.01283480273</v>
      </c>
      <c r="L466" s="11">
        <f t="shared" si="927"/>
        <v>0.02117191479</v>
      </c>
      <c r="M466" s="11">
        <f t="shared" ref="M466:N466" si="928">IF(AND(ISNUMBER(F466), ISNUMBER(F465), F465&lt;&gt;0), (F466 - F465)/F465, "")</f>
        <v>0.01032995814</v>
      </c>
      <c r="N466" s="11">
        <f t="shared" si="928"/>
        <v>0.0197010163</v>
      </c>
    </row>
    <row r="467">
      <c r="H467" s="5" t="str">
        <f t="shared" si="1"/>
        <v>02-21</v>
      </c>
      <c r="I467" s="11">
        <f t="shared" si="4"/>
        <v>-0.001113524992</v>
      </c>
      <c r="J467" s="11">
        <f t="shared" ref="J467:L467" si="929">IF(AND(ISNUMBER(B467), ISNUMBER(B466), B466&lt;&gt;0), (B467 - B466)/B466, "")</f>
        <v>-0.003421810739</v>
      </c>
      <c r="K467" s="11">
        <f t="shared" si="929"/>
        <v>-0.0004300136337</v>
      </c>
      <c r="L467" s="11">
        <f t="shared" si="929"/>
        <v>0.003995770029</v>
      </c>
      <c r="M467" s="11">
        <f t="shared" ref="M467:N467" si="930">IF(AND(ISNUMBER(F467), ISNUMBER(F466), F466&lt;&gt;0), (F467 - F466)/F466, "")</f>
        <v>0.02011126897</v>
      </c>
      <c r="N467" s="11">
        <f t="shared" si="930"/>
        <v>0.006727607063</v>
      </c>
    </row>
    <row r="468">
      <c r="H468" s="5" t="str">
        <f t="shared" si="1"/>
        <v>02-21</v>
      </c>
      <c r="I468" s="11">
        <f t="shared" si="4"/>
        <v>-0.0003451849324</v>
      </c>
      <c r="J468" s="11">
        <f t="shared" ref="J468:L468" si="931">IF(AND(ISNUMBER(B468), ISNUMBER(B467), B467&lt;&gt;0), (B468 - B467)/B467, "")</f>
        <v>-0.005625978049</v>
      </c>
      <c r="K468" s="11">
        <f t="shared" si="931"/>
        <v>-0.0001853034041</v>
      </c>
      <c r="L468" s="11">
        <f t="shared" si="931"/>
        <v>0.001931815083</v>
      </c>
      <c r="M468" s="11">
        <f t="shared" ref="M468:N468" si="932">IF(AND(ISNUMBER(F468), ISNUMBER(F467), F467&lt;&gt;0), (F468 - F467)/F467, "")</f>
        <v>0.01431914368</v>
      </c>
      <c r="N468" s="11">
        <f t="shared" si="932"/>
        <v>0.00548320239</v>
      </c>
    </row>
    <row r="469">
      <c r="H469" s="5" t="str">
        <f t="shared" si="1"/>
        <v>02-21</v>
      </c>
      <c r="I469" s="11">
        <f t="shared" si="4"/>
        <v>0.001662455164</v>
      </c>
      <c r="J469" s="11">
        <f t="shared" ref="J469:L469" si="933">IF(AND(ISNUMBER(B469), ISNUMBER(B468), B468&lt;&gt;0), (B469 - B468)/B468, "")</f>
        <v>0.007747122961</v>
      </c>
      <c r="K469" s="11">
        <f t="shared" si="933"/>
        <v>0.004421924648</v>
      </c>
      <c r="L469" s="11" t="str">
        <f t="shared" si="933"/>
        <v/>
      </c>
      <c r="M469" s="11" t="str">
        <f t="shared" ref="M469:N469" si="934">IF(AND(ISNUMBER(F469), ISNUMBER(F468), F468&lt;&gt;0), (F469 - F468)/F468, "")</f>
        <v/>
      </c>
      <c r="N469" s="11">
        <f t="shared" si="934"/>
        <v>-0.0074982724</v>
      </c>
    </row>
    <row r="470">
      <c r="H470" s="5" t="str">
        <f t="shared" si="1"/>
        <v>02-21</v>
      </c>
      <c r="I470" s="11">
        <f t="shared" si="4"/>
        <v>0.004711033113</v>
      </c>
      <c r="J470" s="11">
        <f t="shared" ref="J470:L470" si="935">IF(AND(ISNUMBER(B470), ISNUMBER(B469), B469&lt;&gt;0), (B470 - B469)/B469, "")</f>
        <v>0.0006395235129</v>
      </c>
      <c r="K470" s="11">
        <f t="shared" si="935"/>
        <v>-0.0006590524229</v>
      </c>
      <c r="L470" s="11" t="str">
        <f t="shared" si="935"/>
        <v/>
      </c>
      <c r="M470" s="11" t="str">
        <f t="shared" ref="M470:N470" si="936">IF(AND(ISNUMBER(F470), ISNUMBER(F469), F469&lt;&gt;0), (F470 - F469)/F469, "")</f>
        <v/>
      </c>
      <c r="N470" s="11">
        <f t="shared" si="936"/>
        <v>0.02111949703</v>
      </c>
    </row>
    <row r="471">
      <c r="H471" s="5" t="str">
        <f t="shared" si="1"/>
        <v>02-21</v>
      </c>
      <c r="I471" s="11" t="str">
        <f t="shared" si="4"/>
        <v/>
      </c>
      <c r="J471" s="11">
        <f t="shared" ref="J471:L471" si="937">IF(AND(ISNUMBER(B471), ISNUMBER(B470), B470&lt;&gt;0), (B471 - B470)/B470, "")</f>
        <v>0.004241372837</v>
      </c>
      <c r="K471" s="11">
        <f t="shared" si="937"/>
        <v>0.009984659842</v>
      </c>
      <c r="L471" s="11">
        <f t="shared" si="937"/>
        <v>0.01910835822</v>
      </c>
      <c r="M471" s="11" t="str">
        <f t="shared" ref="M471:N471" si="938">IF(AND(ISNUMBER(F471), ISNUMBER(F470), F470&lt;&gt;0), (F471 - F470)/F470, "")</f>
        <v/>
      </c>
      <c r="N471" s="11" t="str">
        <f t="shared" si="938"/>
        <v/>
      </c>
    </row>
    <row r="472">
      <c r="H472" s="5" t="str">
        <f t="shared" si="1"/>
        <v>02-21</v>
      </c>
      <c r="I472" s="11" t="str">
        <f t="shared" si="4"/>
        <v/>
      </c>
      <c r="J472" s="11">
        <f t="shared" ref="J472:L472" si="939">IF(AND(ISNUMBER(B472), ISNUMBER(B471), B471&lt;&gt;0), (B472 - B471)/B471, "")</f>
        <v>-0.003180900918</v>
      </c>
      <c r="K472" s="11">
        <f t="shared" si="939"/>
        <v>-0.00008162092526</v>
      </c>
      <c r="L472" s="11">
        <f t="shared" si="939"/>
        <v>0.01275088724</v>
      </c>
      <c r="M472" s="11" t="str">
        <f t="shared" ref="M472:N472" si="940">IF(AND(ISNUMBER(F472), ISNUMBER(F471), F471&lt;&gt;0), (F472 - F471)/F471, "")</f>
        <v/>
      </c>
      <c r="N472" s="11" t="str">
        <f t="shared" si="940"/>
        <v/>
      </c>
    </row>
    <row r="473">
      <c r="H473" s="5" t="str">
        <f t="shared" si="1"/>
        <v>02-21</v>
      </c>
      <c r="I473" s="11">
        <f t="shared" si="4"/>
        <v>-0.0003204020092</v>
      </c>
      <c r="J473" s="11">
        <f t="shared" ref="J473:L473" si="941">IF(AND(ISNUMBER(B473), ISNUMBER(B472), B472&lt;&gt;0), (B473 - B472)/B472, "")</f>
        <v>-0.01104404551</v>
      </c>
      <c r="K473" s="11">
        <f t="shared" si="941"/>
        <v>-0.006827318687</v>
      </c>
      <c r="L473" s="11">
        <f t="shared" si="941"/>
        <v>-0.005762176297</v>
      </c>
      <c r="M473" s="11" t="str">
        <f t="shared" ref="M473:N473" si="942">IF(AND(ISNUMBER(F473), ISNUMBER(F472), F472&lt;&gt;0), (F473 - F472)/F472, "")</f>
        <v/>
      </c>
      <c r="N473" s="11">
        <f t="shared" si="942"/>
        <v>0.01815154315</v>
      </c>
    </row>
    <row r="474">
      <c r="H474" s="5" t="str">
        <f t="shared" si="1"/>
        <v>02-21</v>
      </c>
      <c r="I474" s="11">
        <f t="shared" si="4"/>
        <v>-0.004415835627</v>
      </c>
      <c r="J474" s="11">
        <f t="shared" ref="J474:L474" si="943">IF(AND(ISNUMBER(B474), ISNUMBER(B473), B473&lt;&gt;0), (B474 - B473)/B473, "")</f>
        <v>-0.001606111931</v>
      </c>
      <c r="K474" s="11">
        <f t="shared" si="943"/>
        <v>-0.00591431287</v>
      </c>
      <c r="L474" s="11">
        <f t="shared" si="943"/>
        <v>-0.001851949641</v>
      </c>
      <c r="M474" s="11" t="str">
        <f t="shared" ref="M474:N474" si="944">IF(AND(ISNUMBER(F474), ISNUMBER(F473), F473&lt;&gt;0), (F474 - F473)/F473, "")</f>
        <v/>
      </c>
      <c r="N474" s="11">
        <f t="shared" si="944"/>
        <v>-0.01014064341</v>
      </c>
    </row>
    <row r="475">
      <c r="H475" s="5" t="str">
        <f t="shared" si="1"/>
        <v>02-21</v>
      </c>
      <c r="I475" s="11">
        <f t="shared" si="4"/>
        <v>-0.001854896645</v>
      </c>
      <c r="J475" s="11">
        <f t="shared" ref="J475:L475" si="945">IF(AND(ISNUMBER(B475), ISNUMBER(B474), B474&lt;&gt;0), (B475 - B474)/B474, "")</f>
        <v>0.007654736046</v>
      </c>
      <c r="K475" s="11">
        <f t="shared" si="945"/>
        <v>-0.009074717063</v>
      </c>
      <c r="L475" s="11">
        <f t="shared" si="945"/>
        <v>-0.007215546818</v>
      </c>
      <c r="M475" s="11">
        <f t="shared" ref="M475:N475" si="946">IF(AND(ISNUMBER(F475), ISNUMBER(F474), F474&lt;&gt;0), (F475 - F474)/F474, "")</f>
        <v>0.005662316758</v>
      </c>
      <c r="N475" s="11">
        <f t="shared" si="946"/>
        <v>-0.02115001272</v>
      </c>
    </row>
    <row r="476">
      <c r="H476" s="5" t="str">
        <f t="shared" si="1"/>
        <v>02-21</v>
      </c>
      <c r="I476" s="11">
        <f t="shared" si="4"/>
        <v>-0.007732839458</v>
      </c>
      <c r="J476" s="11">
        <f t="shared" ref="J476:L476" si="947">IF(AND(ISNUMBER(B476), ISNUMBER(B475), B475&lt;&gt;0), (B476 - B475)/B475, "")</f>
        <v>-0.003086523143</v>
      </c>
      <c r="K476" s="11">
        <f t="shared" si="947"/>
        <v>-0.02042817459</v>
      </c>
      <c r="L476" s="11">
        <f t="shared" si="947"/>
        <v>0.004600897576</v>
      </c>
      <c r="M476" s="11">
        <f t="shared" ref="M476:N476" si="948">IF(AND(ISNUMBER(F476), ISNUMBER(F475), F475&lt;&gt;0), (F476 - F475)/F475, "")</f>
        <v>-0.01453614332</v>
      </c>
      <c r="N476" s="11">
        <f t="shared" si="948"/>
        <v>0.03798109278</v>
      </c>
    </row>
    <row r="477">
      <c r="H477" s="5" t="str">
        <f t="shared" si="1"/>
        <v>02-21</v>
      </c>
      <c r="I477" s="11">
        <f t="shared" si="4"/>
        <v>0.001256318119</v>
      </c>
      <c r="J477" s="11">
        <f t="shared" ref="J477:L477" si="949">IF(AND(ISNUMBER(B477), ISNUMBER(B476), B476&lt;&gt;0), (B477 - B476)/B476, "")</f>
        <v>-0.006109693486</v>
      </c>
      <c r="K477" s="11">
        <f t="shared" si="949"/>
        <v>0.002187262546</v>
      </c>
      <c r="L477" s="11" t="str">
        <f t="shared" si="949"/>
        <v/>
      </c>
      <c r="M477" s="11">
        <f t="shared" ref="M477:N477" si="950">IF(AND(ISNUMBER(F477), ISNUMBER(F476), F476&lt;&gt;0), (F477 - F476)/F476, "")</f>
        <v>-0.001669165198</v>
      </c>
      <c r="N477" s="11">
        <f t="shared" si="950"/>
        <v>0.002927248098</v>
      </c>
    </row>
    <row r="478">
      <c r="H478" s="5" t="str">
        <f t="shared" si="1"/>
        <v>02-21</v>
      </c>
      <c r="I478" s="11">
        <f t="shared" si="4"/>
        <v>0.01135161377</v>
      </c>
      <c r="J478" s="11">
        <f t="shared" ref="J478:L478" si="951">IF(AND(ISNUMBER(B478), ISNUMBER(B477), B477&lt;&gt;0), (B478 - B477)/B477, "")</f>
        <v>0.008019614631</v>
      </c>
      <c r="K478" s="11">
        <f t="shared" si="951"/>
        <v>0.01864318246</v>
      </c>
      <c r="L478" s="11" t="str">
        <f t="shared" si="951"/>
        <v/>
      </c>
      <c r="M478" s="11">
        <f t="shared" ref="M478:N478" si="952">IF(AND(ISNUMBER(F478), ISNUMBER(F477), F477&lt;&gt;0), (F478 - F477)/F477, "")</f>
        <v>-0.01987702735</v>
      </c>
      <c r="N478" s="11">
        <f t="shared" si="952"/>
        <v>0.02513382678</v>
      </c>
    </row>
    <row r="479">
      <c r="H479" s="5" t="str">
        <f t="shared" si="1"/>
        <v>02-21</v>
      </c>
      <c r="I479" s="11">
        <f t="shared" si="4"/>
        <v>-0.02447880753</v>
      </c>
      <c r="J479" s="11">
        <f t="shared" ref="J479:L479" si="953">IF(AND(ISNUMBER(B479), ISNUMBER(B478), B478&lt;&gt;0), (B479 - B478)/B478, "")</f>
        <v>-0.00691685188</v>
      </c>
      <c r="K479" s="11">
        <f t="shared" si="953"/>
        <v>0.007699213014</v>
      </c>
      <c r="L479" s="11">
        <f t="shared" si="953"/>
        <v>0.01673548619</v>
      </c>
      <c r="M479" s="11">
        <f t="shared" ref="M479:N479" si="954">IF(AND(ISNUMBER(F479), ISNUMBER(F478), F478&lt;&gt;0), (F479 - F478)/F478, "")</f>
        <v>0.005883697965</v>
      </c>
      <c r="N479" s="11">
        <f t="shared" si="954"/>
        <v>0.004903472835</v>
      </c>
    </row>
    <row r="480">
      <c r="H480" s="5" t="str">
        <f t="shared" si="1"/>
        <v>02-21</v>
      </c>
      <c r="I480" s="11">
        <f t="shared" si="4"/>
        <v>-0.00475021417</v>
      </c>
      <c r="J480" s="11">
        <f t="shared" ref="J480:L480" si="955">IF(AND(ISNUMBER(B480), ISNUMBER(B479), B479&lt;&gt;0), (B480 - B479)/B479, "")</f>
        <v>-0.006703496389</v>
      </c>
      <c r="K480" s="11">
        <f t="shared" si="955"/>
        <v>-0.03763569325</v>
      </c>
      <c r="L480" s="11">
        <f t="shared" si="955"/>
        <v>-0.03985179741</v>
      </c>
      <c r="M480" s="11">
        <f t="shared" ref="M480:N480" si="956">IF(AND(ISNUMBER(F480), ISNUMBER(F479), F479&lt;&gt;0), (F480 - F479)/F479, "")</f>
        <v>-0.02119076991</v>
      </c>
      <c r="N480" s="11">
        <f t="shared" si="956"/>
        <v>-0.03195338924</v>
      </c>
    </row>
    <row r="481">
      <c r="H481" s="5" t="str">
        <f t="shared" si="1"/>
        <v>03-21</v>
      </c>
      <c r="I481" s="11">
        <f t="shared" si="4"/>
        <v>0.02379076351</v>
      </c>
      <c r="J481" s="11">
        <f t="shared" ref="J481:L481" si="957">IF(AND(ISNUMBER(B481), ISNUMBER(B480), B480&lt;&gt;0), (B481 - B480)/B480, "")</f>
        <v>0.01643156156</v>
      </c>
      <c r="K481" s="11">
        <f t="shared" si="957"/>
        <v>0.01599538912</v>
      </c>
      <c r="L481" s="11">
        <f t="shared" si="957"/>
        <v>0.02407961055</v>
      </c>
      <c r="M481" s="11">
        <f t="shared" ref="M481:N481" si="958">IF(AND(ISNUMBER(F481), ISNUMBER(F480), F480&lt;&gt;0), (F481 - F480)/F480, "")</f>
        <v>0.01206009076</v>
      </c>
      <c r="N481" s="11">
        <f t="shared" si="958"/>
        <v>-0.01398374976</v>
      </c>
    </row>
    <row r="482">
      <c r="H482" s="5" t="str">
        <f t="shared" si="1"/>
        <v>03-21</v>
      </c>
      <c r="I482" s="11">
        <f t="shared" si="4"/>
        <v>-0.008080851691</v>
      </c>
      <c r="J482" s="11">
        <f t="shared" ref="J482:L482" si="959">IF(AND(ISNUMBER(B482), ISNUMBER(B481), B481&lt;&gt;0), (B482 - B481)/B481, "")</f>
        <v>0.001925343477</v>
      </c>
      <c r="K482" s="11">
        <f t="shared" si="959"/>
        <v>0.01067298534</v>
      </c>
      <c r="L482" s="11">
        <f t="shared" si="959"/>
        <v>-0.00860755063</v>
      </c>
      <c r="M482" s="11">
        <f t="shared" ref="M482:N482" si="960">IF(AND(ISNUMBER(F482), ISNUMBER(F481), F481&lt;&gt;0), (F482 - F481)/F481, "")</f>
        <v>-0.01205407419</v>
      </c>
      <c r="N482" s="11">
        <f t="shared" si="960"/>
        <v>-0.01467677109</v>
      </c>
    </row>
    <row r="483">
      <c r="H483" s="5" t="str">
        <f t="shared" si="1"/>
        <v>03-21</v>
      </c>
      <c r="I483" s="11">
        <f t="shared" si="4"/>
        <v>-0.01306622187</v>
      </c>
      <c r="J483" s="11">
        <f t="shared" ref="J483:L483" si="961">IF(AND(ISNUMBER(B483), ISNUMBER(B482), B482&lt;&gt;0), (B483 - B482)/B482, "")</f>
        <v>0.002865458861</v>
      </c>
      <c r="K483" s="11">
        <f t="shared" si="961"/>
        <v>0.02188469871</v>
      </c>
      <c r="L483" s="11">
        <f t="shared" si="961"/>
        <v>0.005132236651</v>
      </c>
      <c r="M483" s="11">
        <f t="shared" ref="M483:N483" si="962">IF(AND(ISNUMBER(F483), ISNUMBER(F482), F482&lt;&gt;0), (F483 - F482)/F482, "")</f>
        <v>0.01946902236</v>
      </c>
      <c r="N483" s="11">
        <f t="shared" si="962"/>
        <v>0.02560667413</v>
      </c>
    </row>
    <row r="484">
      <c r="H484" s="5" t="str">
        <f t="shared" si="1"/>
        <v>03-21</v>
      </c>
      <c r="I484" s="11">
        <f t="shared" si="4"/>
        <v>-0.01341721393</v>
      </c>
      <c r="J484" s="11">
        <f t="shared" ref="J484:L484" si="963">IF(AND(ISNUMBER(B484), ISNUMBER(B483), B483&lt;&gt;0), (B484 - B483)/B483, "")</f>
        <v>-0.001682555309</v>
      </c>
      <c r="K484" s="11">
        <f t="shared" si="963"/>
        <v>-0.01081293052</v>
      </c>
      <c r="L484" s="11">
        <f t="shared" si="963"/>
        <v>-0.02127907286</v>
      </c>
      <c r="M484" s="11">
        <f t="shared" ref="M484:N484" si="964">IF(AND(ISNUMBER(F484), ISNUMBER(F483), F483&lt;&gt;0), (F484 - F483)/F483, "")</f>
        <v>-0.0205233342</v>
      </c>
      <c r="N484" s="11">
        <f t="shared" si="964"/>
        <v>0.04161232217</v>
      </c>
    </row>
    <row r="485">
      <c r="H485" s="5" t="str">
        <f t="shared" si="1"/>
        <v>03-21</v>
      </c>
      <c r="I485" s="11">
        <f t="shared" si="4"/>
        <v>0.0194959682</v>
      </c>
      <c r="J485" s="11">
        <f t="shared" ref="J485:L485" si="965">IF(AND(ISNUMBER(B485), ISNUMBER(B484), B484&lt;&gt;0), (B485 - B484)/B484, "")</f>
        <v>-0.00965040797</v>
      </c>
      <c r="K485" s="11">
        <f t="shared" si="965"/>
        <v>-0.009459104529</v>
      </c>
      <c r="L485" s="11">
        <f t="shared" si="965"/>
        <v>-0.002274068917</v>
      </c>
      <c r="M485" s="11">
        <f t="shared" ref="M485:N485" si="966">IF(AND(ISNUMBER(F485), ISNUMBER(F484), F484&lt;&gt;0), (F485 - F484)/F484, "")</f>
        <v>-0.0004289807283</v>
      </c>
      <c r="N485" s="11">
        <f t="shared" si="966"/>
        <v>0.03540646157</v>
      </c>
    </row>
    <row r="486">
      <c r="H486" s="5" t="str">
        <f t="shared" si="1"/>
        <v>03-21</v>
      </c>
      <c r="I486" s="11">
        <f t="shared" si="4"/>
        <v>-0.00535923103</v>
      </c>
      <c r="J486" s="11">
        <f t="shared" ref="J486:L486" si="967">IF(AND(ISNUMBER(B486), ISNUMBER(B485), B485&lt;&gt;0), (B486 - B485)/B485, "")</f>
        <v>0.03306012219</v>
      </c>
      <c r="K486" s="11">
        <f t="shared" si="967"/>
        <v>0.001211706068</v>
      </c>
      <c r="L486" s="11">
        <f t="shared" si="967"/>
        <v>-0.004194462616</v>
      </c>
      <c r="M486" s="11">
        <f t="shared" ref="M486:N486" si="968">IF(AND(ISNUMBER(F486), ISNUMBER(F485), F485&lt;&gt;0), (F486 - F485)/F485, "")</f>
        <v>-0.02300897949</v>
      </c>
      <c r="N486" s="11">
        <f t="shared" si="968"/>
        <v>-0.0157360167</v>
      </c>
    </row>
    <row r="487">
      <c r="H487" s="5" t="str">
        <f t="shared" si="1"/>
        <v>03-21</v>
      </c>
      <c r="I487" s="11">
        <f t="shared" si="4"/>
        <v>0.0141546423</v>
      </c>
      <c r="J487" s="11">
        <f t="shared" ref="J487:L487" si="969">IF(AND(ISNUMBER(B487), ISNUMBER(B486), B486&lt;&gt;0), (B487 - B486)/B486, "")</f>
        <v>0.003965692909</v>
      </c>
      <c r="K487" s="11">
        <f t="shared" si="969"/>
        <v>0.009507775602</v>
      </c>
      <c r="L487" s="11">
        <f t="shared" si="969"/>
        <v>0.009904567268</v>
      </c>
      <c r="M487" s="11">
        <f t="shared" ref="M487:N487" si="970">IF(AND(ISNUMBER(F487), ISNUMBER(F486), F486&lt;&gt;0), (F487 - F486)/F486, "")</f>
        <v>-0.01815622058</v>
      </c>
      <c r="N487" s="11">
        <f t="shared" si="970"/>
        <v>-0.01598771509</v>
      </c>
    </row>
    <row r="488">
      <c r="H488" s="5" t="str">
        <f t="shared" si="1"/>
        <v>03-21</v>
      </c>
      <c r="I488" s="11">
        <f t="shared" si="4"/>
        <v>0.006030313343</v>
      </c>
      <c r="J488" s="11">
        <f t="shared" ref="J488:L488" si="971">IF(AND(ISNUMBER(B488), ISNUMBER(B487), B487&lt;&gt;0), (B488 - B487)/B487, "")</f>
        <v>0.007086160994</v>
      </c>
      <c r="K488" s="11">
        <f t="shared" si="971"/>
        <v>0.005060099884</v>
      </c>
      <c r="L488" s="11">
        <f t="shared" si="971"/>
        <v>0.0002969929631</v>
      </c>
      <c r="M488" s="11">
        <f t="shared" ref="M488:N488" si="972">IF(AND(ISNUMBER(F488), ISNUMBER(F487), F487&lt;&gt;0), (F488 - F487)/F487, "")</f>
        <v>-0.0004614215534</v>
      </c>
      <c r="N488" s="11">
        <f t="shared" si="972"/>
        <v>0.006717704903</v>
      </c>
    </row>
    <row r="489">
      <c r="H489" s="5" t="str">
        <f t="shared" si="1"/>
        <v>03-21</v>
      </c>
      <c r="I489" s="11">
        <f t="shared" si="4"/>
        <v>0.010395487</v>
      </c>
      <c r="J489" s="11">
        <f t="shared" ref="J489:L489" si="973">IF(AND(ISNUMBER(B489), ISNUMBER(B488), B488&lt;&gt;0), (B489 - B488)/B488, "")</f>
        <v>0.002004067911</v>
      </c>
      <c r="K489" s="11" t="str">
        <f t="shared" si="973"/>
        <v/>
      </c>
      <c r="L489" s="11">
        <f t="shared" si="973"/>
        <v>0.006029642452</v>
      </c>
      <c r="M489" s="11">
        <f t="shared" ref="M489:N489" si="974">IF(AND(ISNUMBER(F489), ISNUMBER(F488), F488&lt;&gt;0), (F489 - F488)/F488, "")</f>
        <v>0.02355455995</v>
      </c>
      <c r="N489" s="11">
        <f t="shared" si="974"/>
        <v>0.02451884143</v>
      </c>
    </row>
    <row r="490">
      <c r="H490" s="5" t="str">
        <f t="shared" si="1"/>
        <v>03-21</v>
      </c>
      <c r="I490" s="11">
        <f t="shared" si="4"/>
        <v>0.001015398496</v>
      </c>
      <c r="J490" s="11">
        <f t="shared" ref="J490:L490" si="975">IF(AND(ISNUMBER(B490), ISNUMBER(B489), B489&lt;&gt;0), (B490 - B489)/B489, "")</f>
        <v>-0.004598682691</v>
      </c>
      <c r="K490" s="11" t="str">
        <f t="shared" si="975"/>
        <v/>
      </c>
      <c r="L490" s="11">
        <f t="shared" si="975"/>
        <v>0.01732834727</v>
      </c>
      <c r="M490" s="11">
        <f t="shared" ref="M490:N490" si="976">IF(AND(ISNUMBER(F490), ISNUMBER(F489), F489&lt;&gt;0), (F490 - F489)/F489, "")</f>
        <v>0.004728194188</v>
      </c>
      <c r="N490" s="11">
        <f t="shared" si="976"/>
        <v>-0.006210179545</v>
      </c>
    </row>
    <row r="491">
      <c r="H491" s="5" t="str">
        <f t="shared" si="1"/>
        <v>03-21</v>
      </c>
      <c r="I491" s="11">
        <f t="shared" si="4"/>
        <v>0.006491921301</v>
      </c>
      <c r="J491" s="11">
        <f t="shared" ref="J491:L491" si="977">IF(AND(ISNUMBER(B491), ISNUMBER(B490), B490&lt;&gt;0), (B491 - B490)/B490, "")</f>
        <v>-0.002825032809</v>
      </c>
      <c r="K491" s="11">
        <f t="shared" si="977"/>
        <v>-0.006749419963</v>
      </c>
      <c r="L491" s="11">
        <f t="shared" si="977"/>
        <v>0.001653573793</v>
      </c>
      <c r="M491" s="11">
        <f t="shared" ref="M491:N491" si="978">IF(AND(ISNUMBER(F491), ISNUMBER(F490), F490&lt;&gt;0), (F491 - F490)/F490, "")</f>
        <v>-0.009594369723</v>
      </c>
      <c r="N491" s="11">
        <f t="shared" si="978"/>
        <v>-0.00335316596</v>
      </c>
    </row>
    <row r="492">
      <c r="H492" s="5" t="str">
        <f t="shared" si="1"/>
        <v>03-21</v>
      </c>
      <c r="I492" s="11">
        <f t="shared" si="4"/>
        <v>-0.001569683734</v>
      </c>
      <c r="J492" s="11">
        <f t="shared" ref="J492:L492" si="979">IF(AND(ISNUMBER(B492), ISNUMBER(B491), B491&lt;&gt;0), (B492 - B491)/B491, "")</f>
        <v>0.006649427011</v>
      </c>
      <c r="K492" s="11">
        <f t="shared" si="979"/>
        <v>-0.001275984104</v>
      </c>
      <c r="L492" s="11">
        <f t="shared" si="979"/>
        <v>0.00517752183</v>
      </c>
      <c r="M492" s="11">
        <f t="shared" ref="M492:N492" si="980">IF(AND(ISNUMBER(F492), ISNUMBER(F491), F491&lt;&gt;0), (F492 - F491)/F491, "")</f>
        <v>0.007831389163</v>
      </c>
      <c r="N492" s="11">
        <f t="shared" si="980"/>
        <v>-0.009022730439</v>
      </c>
    </row>
    <row r="493">
      <c r="H493" s="5" t="str">
        <f t="shared" si="1"/>
        <v>03-21</v>
      </c>
      <c r="I493" s="11">
        <f t="shared" si="4"/>
        <v>0.002879382131</v>
      </c>
      <c r="J493" s="11">
        <f t="shared" ref="J493:L493" si="981">IF(AND(ISNUMBER(B493), ISNUMBER(B492), B492&lt;&gt;0), (B493 - B492)/B492, "")</f>
        <v>0.002681096256</v>
      </c>
      <c r="K493" s="11">
        <f t="shared" si="981"/>
        <v>-0.01268575986</v>
      </c>
      <c r="L493" s="11">
        <f t="shared" si="981"/>
        <v>-0.0002259197663</v>
      </c>
      <c r="M493" s="11">
        <f t="shared" ref="M493:N493" si="982">IF(AND(ISNUMBER(F493), ISNUMBER(F492), F492&lt;&gt;0), (F493 - F492)/F492, "")</f>
        <v>-0.0003429000147</v>
      </c>
      <c r="N493" s="11">
        <f t="shared" si="982"/>
        <v>-0.00308649025</v>
      </c>
    </row>
    <row r="494">
      <c r="H494" s="5" t="str">
        <f t="shared" si="1"/>
        <v>03-21</v>
      </c>
      <c r="I494" s="11">
        <f t="shared" si="4"/>
        <v>-0.01476053932</v>
      </c>
      <c r="J494" s="11">
        <f t="shared" ref="J494:L494" si="983">IF(AND(ISNUMBER(B494), ISNUMBER(B493), B493&lt;&gt;0), (B494 - B493)/B493, "")</f>
        <v>0.01225689906</v>
      </c>
      <c r="K494" s="11">
        <f t="shared" si="983"/>
        <v>-0.01110297307</v>
      </c>
      <c r="L494" s="11">
        <f t="shared" si="983"/>
        <v>0.01010953349</v>
      </c>
      <c r="M494" s="11">
        <f t="shared" ref="M494:N494" si="984">IF(AND(ISNUMBER(F494), ISNUMBER(F493), F493&lt;&gt;0), (F494 - F493)/F493, "")</f>
        <v>0.005083973424</v>
      </c>
      <c r="N494" s="11">
        <f t="shared" si="984"/>
        <v>-0.0712074084</v>
      </c>
    </row>
    <row r="495">
      <c r="H495" s="5" t="str">
        <f t="shared" si="1"/>
        <v>03-21</v>
      </c>
      <c r="I495" s="11">
        <f t="shared" si="4"/>
        <v>-0.0006027039747</v>
      </c>
      <c r="J495" s="11">
        <f t="shared" ref="J495:L495" si="985">IF(AND(ISNUMBER(B495), ISNUMBER(B494), B494&lt;&gt;0), (B495 - B494)/B494, "")</f>
        <v>-0.01045780698</v>
      </c>
      <c r="K495" s="11">
        <f t="shared" si="985"/>
        <v>0.01278694283</v>
      </c>
      <c r="L495" s="11">
        <f t="shared" si="985"/>
        <v>-0.01405509258</v>
      </c>
      <c r="M495" s="11">
        <f t="shared" ref="M495:N495" si="986">IF(AND(ISNUMBER(F495), ISNUMBER(F494), F494&lt;&gt;0), (F495 - F494)/F494, "")</f>
        <v>-0.01686602781</v>
      </c>
      <c r="N495" s="11">
        <f t="shared" si="986"/>
        <v>0.02366663615</v>
      </c>
    </row>
    <row r="496">
      <c r="H496" s="5" t="str">
        <f t="shared" si="1"/>
        <v>03-21</v>
      </c>
      <c r="I496" s="11">
        <f t="shared" si="4"/>
        <v>0.007025118077</v>
      </c>
      <c r="J496" s="11">
        <f t="shared" ref="J496:L496" si="987">IF(AND(ISNUMBER(B496), ISNUMBER(B495), B495&lt;&gt;0), (B496 - B495)/B495, "")</f>
        <v>0.002476572118</v>
      </c>
      <c r="K496" s="11">
        <f t="shared" si="987"/>
        <v>-0.0005154374237</v>
      </c>
      <c r="L496" s="11">
        <f t="shared" si="987"/>
        <v>-0.020740445</v>
      </c>
      <c r="M496" s="11">
        <f t="shared" ref="M496:N496" si="988">IF(AND(ISNUMBER(F496), ISNUMBER(F495), F495&lt;&gt;0), (F496 - F495)/F495, "")</f>
        <v>0.01139027988</v>
      </c>
      <c r="N496" s="11">
        <f t="shared" si="988"/>
        <v>0.002116591859</v>
      </c>
    </row>
    <row r="497">
      <c r="H497" s="5" t="str">
        <f t="shared" si="1"/>
        <v>03-21</v>
      </c>
      <c r="I497" s="11">
        <f t="shared" si="4"/>
        <v>-0.007630854184</v>
      </c>
      <c r="J497" s="11">
        <f t="shared" ref="J497:L497" si="989">IF(AND(ISNUMBER(B497), ISNUMBER(B496), B496&lt;&gt;0), (B497 - B496)/B496, "")</f>
        <v>0.0003281368231</v>
      </c>
      <c r="K497" s="11">
        <f t="shared" si="989"/>
        <v>0.005316739997</v>
      </c>
      <c r="L497" s="11">
        <f t="shared" si="989"/>
        <v>-0.006109191403</v>
      </c>
      <c r="M497" s="11">
        <f t="shared" ref="M497:N497" si="990">IF(AND(ISNUMBER(F497), ISNUMBER(F496), F496&lt;&gt;0), (F497 - F496)/F496, "")</f>
        <v>-0.009272684346</v>
      </c>
      <c r="N497" s="11">
        <f t="shared" si="990"/>
        <v>-0.06157597015</v>
      </c>
    </row>
    <row r="498">
      <c r="H498" s="5" t="str">
        <f t="shared" si="1"/>
        <v>03-21</v>
      </c>
      <c r="I498" s="11">
        <f t="shared" si="4"/>
        <v>-0.005467336018</v>
      </c>
      <c r="J498" s="11">
        <f t="shared" ref="J498:L498" si="991">IF(AND(ISNUMBER(B498), ISNUMBER(B497), B497&lt;&gt;0), (B498 - B497)/B497, "")</f>
        <v>-0.003521335018</v>
      </c>
      <c r="K498" s="11">
        <f t="shared" si="991"/>
        <v>-0.01791117699</v>
      </c>
      <c r="L498" s="11">
        <f t="shared" si="991"/>
        <v>-0.02036149887</v>
      </c>
      <c r="M498" s="11">
        <f t="shared" ref="M498:N498" si="992">IF(AND(ISNUMBER(F498), ISNUMBER(F497), F497&lt;&gt;0), (F498 - F497)/F497, "")</f>
        <v>-0.01302940664</v>
      </c>
      <c r="N498" s="11">
        <f t="shared" si="992"/>
        <v>0.05921056238</v>
      </c>
    </row>
    <row r="499">
      <c r="H499" s="5" t="str">
        <f t="shared" si="1"/>
        <v>03-21</v>
      </c>
      <c r="I499" s="11">
        <f t="shared" si="4"/>
        <v>0.005240265847</v>
      </c>
      <c r="J499" s="11">
        <f t="shared" ref="J499:L499" si="993">IF(AND(ISNUMBER(B499), ISNUMBER(B498), B498&lt;&gt;0), (B499 - B498)/B498, "")</f>
        <v>0.0007508836786</v>
      </c>
      <c r="K499" s="11">
        <f t="shared" si="993"/>
        <v>-0.01543018915</v>
      </c>
      <c r="L499" s="11">
        <f t="shared" si="993"/>
        <v>0.01141895426</v>
      </c>
      <c r="M499" s="11">
        <f t="shared" ref="M499:N499" si="994">IF(AND(ISNUMBER(F499), ISNUMBER(F498), F498&lt;&gt;0), (F499 - F498)/F498, "")</f>
        <v>-0.001030563947</v>
      </c>
      <c r="N499" s="11">
        <f t="shared" si="994"/>
        <v>-0.04282443476</v>
      </c>
    </row>
    <row r="500">
      <c r="H500" s="5" t="str">
        <f t="shared" si="1"/>
        <v>03-21</v>
      </c>
      <c r="I500" s="11">
        <f t="shared" si="4"/>
        <v>0.0166312026</v>
      </c>
      <c r="J500" s="11">
        <f t="shared" ref="J500:L500" si="995">IF(AND(ISNUMBER(B500), ISNUMBER(B499), B499&lt;&gt;0), (B500 - B499)/B499, "")</f>
        <v>0.008725595639</v>
      </c>
      <c r="K500" s="11">
        <f t="shared" si="995"/>
        <v>0.01273303193</v>
      </c>
      <c r="L500" s="11">
        <f t="shared" si="995"/>
        <v>0.01555239166</v>
      </c>
      <c r="M500" s="11">
        <f t="shared" ref="M500:N500" si="996">IF(AND(ISNUMBER(F500), ISNUMBER(F499), F499&lt;&gt;0), (F500 - F499)/F499, "")</f>
        <v>0.01627333146</v>
      </c>
      <c r="N500" s="11">
        <f t="shared" si="996"/>
        <v>0.04115436801</v>
      </c>
    </row>
    <row r="501">
      <c r="H501" s="5" t="str">
        <f t="shared" si="1"/>
        <v>03-21</v>
      </c>
      <c r="I501" s="11">
        <f t="shared" si="4"/>
        <v>-0.0008680126852</v>
      </c>
      <c r="J501" s="11">
        <f t="shared" ref="J501:L501" si="997">IF(AND(ISNUMBER(B501), ISNUMBER(B500), B500&lt;&gt;0), (B501 - B500)/B500, "")</f>
        <v>0.00466333817</v>
      </c>
      <c r="K501" s="11" t="str">
        <f t="shared" si="997"/>
        <v/>
      </c>
      <c r="L501" s="11">
        <f t="shared" si="997"/>
        <v>0.007122817799</v>
      </c>
      <c r="M501" s="11">
        <f t="shared" ref="M501:N501" si="998">IF(AND(ISNUMBER(F501), ISNUMBER(F500), F500&lt;&gt;0), (F501 - F500)/F500, "")</f>
        <v>0.004965336846</v>
      </c>
      <c r="N501" s="11">
        <f t="shared" si="998"/>
        <v>0.009676892583</v>
      </c>
    </row>
    <row r="502">
      <c r="H502" s="5" t="str">
        <f t="shared" si="1"/>
        <v>03-21</v>
      </c>
      <c r="I502" s="11">
        <f t="shared" si="4"/>
        <v>-0.003157832934</v>
      </c>
      <c r="J502" s="11">
        <f t="shared" ref="J502:L502" si="999">IF(AND(ISNUMBER(B502), ISNUMBER(B501), B501&lt;&gt;0), (B502 - B501)/B501, "")</f>
        <v>0.01288259115</v>
      </c>
      <c r="K502" s="11" t="str">
        <f t="shared" si="999"/>
        <v/>
      </c>
      <c r="L502" s="11">
        <f t="shared" si="999"/>
        <v>0.001639628222</v>
      </c>
      <c r="M502" s="11">
        <f t="shared" ref="M502:N502" si="1000">IF(AND(ISNUMBER(F502), ISNUMBER(F501), F501&lt;&gt;0), (F502 - F501)/F501, "")</f>
        <v>0.006223585279</v>
      </c>
      <c r="N502" s="11">
        <f t="shared" si="1000"/>
        <v>-0.01640679197</v>
      </c>
    </row>
    <row r="503">
      <c r="H503" s="5" t="str">
        <f t="shared" si="1"/>
        <v>03-21</v>
      </c>
      <c r="I503" s="11">
        <f t="shared" si="4"/>
        <v>0.00362249904</v>
      </c>
      <c r="J503" s="11">
        <f t="shared" ref="J503:L503" si="1001">IF(AND(ISNUMBER(B503), ISNUMBER(B502), B502&lt;&gt;0), (B503 - B502)/B502, "")</f>
        <v>-0.00001802350825</v>
      </c>
      <c r="K503" s="11">
        <f t="shared" si="1001"/>
        <v>-0.01040069909</v>
      </c>
      <c r="L503" s="11">
        <f t="shared" si="1001"/>
        <v>-0.008626406828</v>
      </c>
      <c r="M503" s="11">
        <f t="shared" ref="M503:N503" si="1002">IF(AND(ISNUMBER(F503), ISNUMBER(F502), F502&lt;&gt;0), (F503 - F502)/F502, "")</f>
        <v>-0.004272891857</v>
      </c>
      <c r="N503" s="11">
        <f t="shared" si="1002"/>
        <v>-0.02295622473</v>
      </c>
    </row>
    <row r="504">
      <c r="H504" s="5" t="str">
        <f t="shared" si="1"/>
        <v>04-21</v>
      </c>
      <c r="I504" s="11">
        <f t="shared" si="4"/>
        <v>0.01182520177</v>
      </c>
      <c r="J504" s="11">
        <f t="shared" ref="J504:L504" si="1003">IF(AND(ISNUMBER(B504), ISNUMBER(B503), B503&lt;&gt;0), (B504 - B503)/B503, "")</f>
        <v>0.006585010678</v>
      </c>
      <c r="K504" s="11">
        <f t="shared" si="1003"/>
        <v>0.01202457417</v>
      </c>
      <c r="L504" s="11">
        <f t="shared" si="1003"/>
        <v>0.007199348628</v>
      </c>
      <c r="M504" s="11">
        <f t="shared" ref="M504:N504" si="1004">IF(AND(ISNUMBER(F504), ISNUMBER(F503), F503&lt;&gt;0), (F504 - F503)/F503, "")</f>
        <v>0.007094946306</v>
      </c>
      <c r="N504" s="11">
        <f t="shared" si="1004"/>
        <v>0.03870860246</v>
      </c>
    </row>
    <row r="505">
      <c r="H505" s="5" t="str">
        <f t="shared" si="1"/>
        <v>04-21</v>
      </c>
      <c r="I505" s="11" t="str">
        <f t="shared" si="4"/>
        <v/>
      </c>
      <c r="J505" s="11" t="str">
        <f t="shared" ref="J505:L505" si="1005">IF(AND(ISNUMBER(B505), ISNUMBER(B504), B504&lt;&gt;0), (B505 - B504)/B504, "")</f>
        <v/>
      </c>
      <c r="K505" s="11" t="str">
        <f t="shared" si="1005"/>
        <v/>
      </c>
      <c r="L505" s="11">
        <f t="shared" si="1005"/>
        <v>0.01582676956</v>
      </c>
      <c r="M505" s="11">
        <f t="shared" ref="M505:N505" si="1006">IF(AND(ISNUMBER(F505), ISNUMBER(F504), F504&lt;&gt;0), (F505 - F504)/F504, "")</f>
        <v>0.00521070161</v>
      </c>
      <c r="N505" s="11" t="str">
        <f t="shared" si="1006"/>
        <v/>
      </c>
    </row>
    <row r="506">
      <c r="H506" s="5" t="str">
        <f t="shared" si="1"/>
        <v>04-21</v>
      </c>
      <c r="I506" s="11" t="str">
        <f t="shared" si="4"/>
        <v/>
      </c>
      <c r="J506" s="11" t="str">
        <f t="shared" ref="J506:L506" si="1007">IF(AND(ISNUMBER(B506), ISNUMBER(B505), B505&lt;&gt;0), (B506 - B505)/B505, "")</f>
        <v/>
      </c>
      <c r="K506" s="11" t="str">
        <f t="shared" si="1007"/>
        <v/>
      </c>
      <c r="L506" s="11">
        <f t="shared" si="1007"/>
        <v>0.007880016078</v>
      </c>
      <c r="M506" s="11" t="str">
        <f t="shared" ref="M506:N506" si="1008">IF(AND(ISNUMBER(F506), ISNUMBER(F505), F505&lt;&gt;0), (F506 - F505)/F505, "")</f>
        <v/>
      </c>
      <c r="N506" s="11" t="str">
        <f t="shared" si="1008"/>
        <v/>
      </c>
    </row>
    <row r="507">
      <c r="H507" s="5" t="str">
        <f t="shared" si="1"/>
        <v>04-21</v>
      </c>
      <c r="I507" s="11">
        <f t="shared" si="4"/>
        <v>-0.000973530752</v>
      </c>
      <c r="J507" s="11" t="str">
        <f t="shared" ref="J507:L507" si="1009">IF(AND(ISNUMBER(B507), ISNUMBER(B506), B506&lt;&gt;0), (B507 - B506)/B506, "")</f>
        <v/>
      </c>
      <c r="K507" s="11">
        <f t="shared" si="1009"/>
        <v>0.003122067245</v>
      </c>
      <c r="L507" s="11">
        <f t="shared" si="1009"/>
        <v>-0.01304848544</v>
      </c>
      <c r="M507" s="11" t="str">
        <f t="shared" ref="M507:N507" si="1010">IF(AND(ISNUMBER(F507), ISNUMBER(F506), F506&lt;&gt;0), (F507 - F506)/F506, "")</f>
        <v/>
      </c>
      <c r="N507" s="11">
        <f t="shared" si="1010"/>
        <v>0.0115942078</v>
      </c>
    </row>
    <row r="508">
      <c r="H508" s="5" t="str">
        <f t="shared" si="1"/>
        <v>04-21</v>
      </c>
      <c r="I508" s="11">
        <f t="shared" si="4"/>
        <v>0.001475232785</v>
      </c>
      <c r="J508" s="11">
        <f t="shared" ref="J508:L508" si="1011">IF(AND(ISNUMBER(B508), ISNUMBER(B507), B507&lt;&gt;0), (B508 - B507)/B507, "")</f>
        <v>-0.002387438419</v>
      </c>
      <c r="K508" s="11">
        <f t="shared" si="1011"/>
        <v>0.009231436966</v>
      </c>
      <c r="L508" s="11">
        <f t="shared" si="1011"/>
        <v>0.001150238331</v>
      </c>
      <c r="M508" s="11">
        <f t="shared" ref="M508:N508" si="1012">IF(AND(ISNUMBER(F508), ISNUMBER(F507), F507&lt;&gt;0), (F508 - F507)/F507, "")</f>
        <v>-0.0009589769417</v>
      </c>
      <c r="N508" s="11">
        <f t="shared" si="1012"/>
        <v>0.007416123599</v>
      </c>
    </row>
    <row r="509">
      <c r="H509" s="5" t="str">
        <f t="shared" si="1"/>
        <v>04-21</v>
      </c>
      <c r="I509" s="11">
        <f t="shared" si="4"/>
        <v>0.004220632829</v>
      </c>
      <c r="J509" s="11">
        <f t="shared" ref="J509:L509" si="1013">IF(AND(ISNUMBER(B509), ISNUMBER(B508), B508&lt;&gt;0), (B509 - B508)/B508, "")</f>
        <v>0.001734232407</v>
      </c>
      <c r="K509" s="11">
        <f t="shared" si="1013"/>
        <v>0.003694568864</v>
      </c>
      <c r="L509" s="11">
        <f t="shared" si="1013"/>
        <v>-0.0007335356524</v>
      </c>
      <c r="M509" s="11">
        <f t="shared" ref="M509:N509" si="1014">IF(AND(ISNUMBER(F509), ISNUMBER(F508), F508&lt;&gt;0), (F509 - F508)/F508, "")</f>
        <v>0.0008392174208</v>
      </c>
      <c r="N509" s="11">
        <f t="shared" si="1014"/>
        <v>-0.002844269405</v>
      </c>
    </row>
    <row r="510">
      <c r="H510" s="5" t="str">
        <f t="shared" si="1"/>
        <v>04-21</v>
      </c>
      <c r="I510" s="11">
        <f t="shared" si="4"/>
        <v>0.007719934349</v>
      </c>
      <c r="J510" s="11">
        <f t="shared" ref="J510:L510" si="1015">IF(AND(ISNUMBER(B510), ISNUMBER(B509), B509&lt;&gt;0), (B510 - B509)/B509, "")</f>
        <v>0.002070718413</v>
      </c>
      <c r="K510" s="11">
        <f t="shared" si="1015"/>
        <v>-0.002618711817</v>
      </c>
      <c r="L510" s="11">
        <f t="shared" si="1015"/>
        <v>0.001988626913</v>
      </c>
      <c r="M510" s="11">
        <f t="shared" ref="M510:N510" si="1016">IF(AND(ISNUMBER(F510), ISNUMBER(F509), F509&lt;&gt;0), (F510 - F509)/F509, "")</f>
        <v>-0.009151373775</v>
      </c>
      <c r="N510" s="11">
        <f t="shared" si="1016"/>
        <v>-0.004697966216</v>
      </c>
    </row>
    <row r="511">
      <c r="H511" s="5" t="str">
        <f t="shared" si="1"/>
        <v>04-21</v>
      </c>
      <c r="I511" s="11">
        <f t="shared" si="4"/>
        <v>-0.0001960788488</v>
      </c>
      <c r="J511" s="11">
        <f t="shared" ref="J511:L511" si="1017">IF(AND(ISNUMBER(B511), ISNUMBER(B510), B510&lt;&gt;0), (B511 - B510)/B510, "")</f>
        <v>-0.001257710045</v>
      </c>
      <c r="K511" s="11">
        <f t="shared" si="1017"/>
        <v>-0.0353255893</v>
      </c>
      <c r="L511" s="11">
        <f t="shared" si="1017"/>
        <v>-0.007703897194</v>
      </c>
      <c r="M511" s="11">
        <f t="shared" ref="M511:N511" si="1018">IF(AND(ISNUMBER(F511), ISNUMBER(F510), F510&lt;&gt;0), (F511 - F510)/F510, "")</f>
        <v>-0.01093407132</v>
      </c>
      <c r="N511" s="11">
        <f t="shared" si="1018"/>
        <v>0.006405951957</v>
      </c>
    </row>
    <row r="512">
      <c r="H512" s="5" t="str">
        <f t="shared" si="1"/>
        <v>04-21</v>
      </c>
      <c r="I512" s="11">
        <f t="shared" si="4"/>
        <v>0.003294486809</v>
      </c>
      <c r="J512" s="11">
        <f t="shared" ref="J512:L512" si="1019">IF(AND(ISNUMBER(B512), ISNUMBER(B511), B511&lt;&gt;0), (B512 - B511)/B511, "")</f>
        <v>0.001272451631</v>
      </c>
      <c r="K512" s="11">
        <f t="shared" si="1019"/>
        <v>0.01355619551</v>
      </c>
      <c r="L512" s="11">
        <f t="shared" si="1019"/>
        <v>0.007206772359</v>
      </c>
      <c r="M512" s="11">
        <f t="shared" ref="M512:N512" si="1020">IF(AND(ISNUMBER(F512), ISNUMBER(F511), F511&lt;&gt;0), (F512 - F511)/F511, "")</f>
        <v>-0.004828661628</v>
      </c>
      <c r="N512" s="11">
        <f t="shared" si="1020"/>
        <v>0.008040193235</v>
      </c>
    </row>
    <row r="513">
      <c r="H513" s="5" t="str">
        <f t="shared" si="1"/>
        <v>04-21</v>
      </c>
      <c r="I513" s="11">
        <f t="shared" si="4"/>
        <v>-0.004087726728</v>
      </c>
      <c r="J513" s="11">
        <f t="shared" ref="J513:L513" si="1021">IF(AND(ISNUMBER(B513), ISNUMBER(B512), B512&lt;&gt;0), (B513 - B512)/B512, "")</f>
        <v>-0.001654809283</v>
      </c>
      <c r="K513" s="11" t="str">
        <f t="shared" si="1021"/>
        <v/>
      </c>
      <c r="L513" s="11">
        <f t="shared" si="1021"/>
        <v>-0.004390321847</v>
      </c>
      <c r="M513" s="11">
        <f t="shared" ref="M513:N513" si="1022">IF(AND(ISNUMBER(F513), ISNUMBER(F512), F512&lt;&gt;0), (F513 - F512)/F512, "")</f>
        <v>0.005962072438</v>
      </c>
      <c r="N513" s="11">
        <f t="shared" si="1022"/>
        <v>0.0493519642</v>
      </c>
    </row>
    <row r="514">
      <c r="H514" s="5" t="str">
        <f t="shared" si="1"/>
        <v>04-21</v>
      </c>
      <c r="I514" s="11">
        <f t="shared" si="4"/>
        <v>0.01109419053</v>
      </c>
      <c r="J514" s="11">
        <f t="shared" ref="J514:L514" si="1023">IF(AND(ISNUMBER(B514), ISNUMBER(B513), B513&lt;&gt;0), (B514 - B513)/B513, "")</f>
        <v>0.003036309479</v>
      </c>
      <c r="K514" s="11" t="str">
        <f t="shared" si="1023"/>
        <v/>
      </c>
      <c r="L514" s="11">
        <f t="shared" si="1023"/>
        <v>0.000732562233</v>
      </c>
      <c r="M514" s="11">
        <f t="shared" ref="M514:N514" si="1024">IF(AND(ISNUMBER(F514), ISNUMBER(F513), F513&lt;&gt;0), (F514 - F513)/F513, "")</f>
        <v>-0.005189181619</v>
      </c>
      <c r="N514" s="11">
        <f t="shared" si="1024"/>
        <v>0.004908908173</v>
      </c>
    </row>
    <row r="515">
      <c r="H515" s="5" t="str">
        <f t="shared" si="1"/>
        <v>04-21</v>
      </c>
      <c r="I515" s="11">
        <f t="shared" si="4"/>
        <v>0.003608819556</v>
      </c>
      <c r="J515" s="11">
        <f t="shared" ref="J515:L515" si="1025">IF(AND(ISNUMBER(B515), ISNUMBER(B514), B514&lt;&gt;0), (B515 - B514)/B514, "")</f>
        <v>0.0133999016</v>
      </c>
      <c r="K515" s="11">
        <f t="shared" si="1025"/>
        <v>0.002496282165</v>
      </c>
      <c r="L515" s="11">
        <f t="shared" si="1025"/>
        <v>0.001372334571</v>
      </c>
      <c r="M515" s="11">
        <f t="shared" ref="M515:N515" si="1026">IF(AND(ISNUMBER(F515), ISNUMBER(F514), F514&lt;&gt;0), (F515 - F514)/F514, "")</f>
        <v>0.008128922719</v>
      </c>
      <c r="N515" s="11">
        <f t="shared" si="1026"/>
        <v>-0.005200094881</v>
      </c>
    </row>
    <row r="516">
      <c r="H516" s="5" t="str">
        <f t="shared" si="1"/>
        <v>04-21</v>
      </c>
      <c r="I516" s="11">
        <f t="shared" si="4"/>
        <v>-0.005306560094</v>
      </c>
      <c r="J516" s="11">
        <f t="shared" ref="J516:L516" si="1027">IF(AND(ISNUMBER(B516), ISNUMBER(B515), B515&lt;&gt;0), (B516 - B515)/B515, "")</f>
        <v>-0.005909562028</v>
      </c>
      <c r="K516" s="11">
        <f t="shared" si="1027"/>
        <v>-0.01767697855</v>
      </c>
      <c r="L516" s="11">
        <f t="shared" si="1027"/>
        <v>0.00006737779632</v>
      </c>
      <c r="M516" s="11">
        <f t="shared" ref="M516:N516" si="1028">IF(AND(ISNUMBER(F516), ISNUMBER(F515), F515&lt;&gt;0), (F516 - F515)/F515, "")</f>
        <v>0.01486302242</v>
      </c>
      <c r="N516" s="11">
        <f t="shared" si="1028"/>
        <v>0.003960082303</v>
      </c>
    </row>
    <row r="517">
      <c r="H517" s="5" t="str">
        <f t="shared" si="1"/>
        <v>04-21</v>
      </c>
      <c r="I517" s="11">
        <f t="shared" si="4"/>
        <v>-0.006802319772</v>
      </c>
      <c r="J517" s="11">
        <f t="shared" ref="J517:L517" si="1029">IF(AND(ISNUMBER(B517), ISNUMBER(B516), B516&lt;&gt;0), (B517 - B516)/B516, "")</f>
        <v>-0.01554358578</v>
      </c>
      <c r="K517" s="11">
        <f t="shared" si="1029"/>
        <v>-0.004390823035</v>
      </c>
      <c r="L517" s="11">
        <f t="shared" si="1029"/>
        <v>-0.01970628287</v>
      </c>
      <c r="M517" s="11">
        <f t="shared" ref="M517:N517" si="1030">IF(AND(ISNUMBER(F517), ISNUMBER(F516), F516&lt;&gt;0), (F517 - F516)/F516, "")</f>
        <v>-0.0013256768</v>
      </c>
      <c r="N517" s="11">
        <f t="shared" si="1030"/>
        <v>-0.0148312153</v>
      </c>
    </row>
    <row r="518">
      <c r="H518" s="5" t="str">
        <f t="shared" si="1"/>
        <v>04-21</v>
      </c>
      <c r="I518" s="11">
        <f t="shared" si="4"/>
        <v>0.009306055472</v>
      </c>
      <c r="J518" s="11">
        <f t="shared" ref="J518:L518" si="1031">IF(AND(ISNUMBER(B518), ISNUMBER(B517), B517&lt;&gt;0), (B518 - B517)/B517, "")</f>
        <v>0.004392737238</v>
      </c>
      <c r="K518" s="11" t="str">
        <f t="shared" si="1031"/>
        <v/>
      </c>
      <c r="L518" s="11">
        <f t="shared" si="1031"/>
        <v>-0.0203375372</v>
      </c>
      <c r="M518" s="11">
        <f t="shared" ref="M518:N518" si="1032">IF(AND(ISNUMBER(F518), ISNUMBER(F517), F517&lt;&gt;0), (F518 - F517)/F517, "")</f>
        <v>-0.000002882216735</v>
      </c>
      <c r="N518" s="11">
        <f t="shared" si="1032"/>
        <v>-0.01745676132</v>
      </c>
    </row>
    <row r="519">
      <c r="H519" s="5" t="str">
        <f t="shared" si="1"/>
        <v>04-21</v>
      </c>
      <c r="I519" s="11">
        <f t="shared" si="4"/>
        <v>-0.009210657477</v>
      </c>
      <c r="J519" s="11">
        <f t="shared" ref="J519:L519" si="1033">IF(AND(ISNUMBER(B519), ISNUMBER(B518), B518&lt;&gt;0), (B519 - B518)/B518, "")</f>
        <v>0.008196239327</v>
      </c>
      <c r="K519" s="11" t="str">
        <f t="shared" si="1033"/>
        <v/>
      </c>
      <c r="L519" s="11">
        <f t="shared" si="1033"/>
        <v>0.02383913324</v>
      </c>
      <c r="M519" s="11">
        <f t="shared" ref="M519:N519" si="1034">IF(AND(ISNUMBER(F519), ISNUMBER(F518), F518&lt;&gt;0), (F519 - F518)/F518, "")</f>
        <v>-0.002251650443</v>
      </c>
      <c r="N519" s="11">
        <f t="shared" si="1034"/>
        <v>0.001304023359</v>
      </c>
    </row>
    <row r="520">
      <c r="H520" s="5" t="str">
        <f t="shared" si="1"/>
        <v>04-21</v>
      </c>
      <c r="I520" s="11">
        <f t="shared" si="4"/>
        <v>0.01092869654</v>
      </c>
      <c r="J520" s="11">
        <f t="shared" ref="J520:L520" si="1035">IF(AND(ISNUMBER(B520), ISNUMBER(B519), B519&lt;&gt;0), (B520 - B519)/B519, "")</f>
        <v>-0.002669584016</v>
      </c>
      <c r="K520" s="11">
        <f t="shared" si="1035"/>
        <v>-0.004498133054</v>
      </c>
      <c r="L520" s="11">
        <f t="shared" si="1035"/>
        <v>-0.005739964614</v>
      </c>
      <c r="M520" s="11">
        <f t="shared" ref="M520:N520" si="1036">IF(AND(ISNUMBER(F520), ISNUMBER(F519), F519&lt;&gt;0), (F520 - F519)/F519, "")</f>
        <v>0.002614581982</v>
      </c>
      <c r="N520" s="11">
        <f t="shared" si="1036"/>
        <v>0.01155785579</v>
      </c>
    </row>
    <row r="521">
      <c r="H521" s="5" t="str">
        <f t="shared" si="1"/>
        <v>04-21</v>
      </c>
      <c r="I521" s="11">
        <f t="shared" si="4"/>
        <v>0.001782270925</v>
      </c>
      <c r="J521" s="11">
        <f t="shared" ref="J521:L521" si="1037">IF(AND(ISNUMBER(B521), ISNUMBER(B520), B520&lt;&gt;0), (B521 - B520)/B520, "")</f>
        <v>0.001094250147</v>
      </c>
      <c r="K521" s="11">
        <f t="shared" si="1037"/>
        <v>0.01001651829</v>
      </c>
      <c r="L521" s="11">
        <f t="shared" si="1037"/>
        <v>0.003638777182</v>
      </c>
      <c r="M521" s="11">
        <f t="shared" ref="M521:N521" si="1038">IF(AND(ISNUMBER(F521), ISNUMBER(F520), F520&lt;&gt;0), (F521 - F520)/F520, "")</f>
        <v>-0.009498671839</v>
      </c>
      <c r="N521" s="11">
        <f t="shared" si="1038"/>
        <v>-0.003701312271</v>
      </c>
    </row>
    <row r="522">
      <c r="H522" s="5" t="str">
        <f t="shared" si="1"/>
        <v>04-21</v>
      </c>
      <c r="I522" s="11">
        <f t="shared" si="4"/>
        <v>-0.000214895888</v>
      </c>
      <c r="J522" s="11">
        <f t="shared" ref="J522:L522" si="1039">IF(AND(ISNUMBER(B522), ISNUMBER(B521), B521&lt;&gt;0), (B522 - B521)/B521, "")</f>
        <v>-0.003077227166</v>
      </c>
      <c r="K522" s="11">
        <f t="shared" si="1039"/>
        <v>0.0116016434</v>
      </c>
      <c r="L522" s="11">
        <f t="shared" si="1039"/>
        <v>-0.004612331963</v>
      </c>
      <c r="M522" s="11">
        <f t="shared" ref="M522:N522" si="1040">IF(AND(ISNUMBER(F522), ISNUMBER(F521), F521&lt;&gt;0), (F522 - F521)/F521, "")</f>
        <v>0.0004185162545</v>
      </c>
      <c r="N522" s="11">
        <f t="shared" si="1040"/>
        <v>0.01663703411</v>
      </c>
    </row>
    <row r="523">
      <c r="H523" s="5" t="str">
        <f t="shared" si="1"/>
        <v>04-21</v>
      </c>
      <c r="I523" s="11">
        <f t="shared" si="4"/>
        <v>-0.0008455399169</v>
      </c>
      <c r="J523" s="11">
        <f t="shared" ref="J523:L523" si="1041">IF(AND(ISNUMBER(B523), ISNUMBER(B522), B522&lt;&gt;0), (B523 - B522)/B522, "")</f>
        <v>0.002813915523</v>
      </c>
      <c r="K523" s="11">
        <f t="shared" si="1041"/>
        <v>0.01443385526</v>
      </c>
      <c r="L523" s="11">
        <f t="shared" si="1041"/>
        <v>0.002141291126</v>
      </c>
      <c r="M523" s="11">
        <f t="shared" ref="M523:N523" si="1042">IF(AND(ISNUMBER(F523), ISNUMBER(F522), F522&lt;&gt;0), (F523 - F522)/F522, "")</f>
        <v>0.004200290038</v>
      </c>
      <c r="N523" s="11">
        <f t="shared" si="1042"/>
        <v>0.01461712748</v>
      </c>
    </row>
    <row r="524">
      <c r="H524" s="5" t="str">
        <f t="shared" si="1"/>
        <v>04-21</v>
      </c>
      <c r="I524" s="11">
        <f t="shared" si="4"/>
        <v>0.006762806734</v>
      </c>
      <c r="J524" s="11">
        <f t="shared" ref="J524:L524" si="1043">IF(AND(ISNUMBER(B524), ISNUMBER(B523), B523&lt;&gt;0), (B524 - B523)/B523, "")</f>
        <v>-0.009022879341</v>
      </c>
      <c r="K524" s="11">
        <f t="shared" si="1043"/>
        <v>0.002041809966</v>
      </c>
      <c r="L524" s="11" t="str">
        <f t="shared" si="1043"/>
        <v/>
      </c>
      <c r="M524" s="11">
        <f t="shared" ref="M524:N524" si="1044">IF(AND(ISNUMBER(F524), ISNUMBER(F523), F523&lt;&gt;0), (F524 - F523)/F523, "")</f>
        <v>0.005157498585</v>
      </c>
      <c r="N524" s="11">
        <f t="shared" si="1044"/>
        <v>0.01800816653</v>
      </c>
    </row>
    <row r="525">
      <c r="H525" s="5" t="str">
        <f t="shared" si="1"/>
        <v>04-21</v>
      </c>
      <c r="I525" s="11">
        <f t="shared" si="4"/>
        <v>-0.007194706699</v>
      </c>
      <c r="J525" s="11">
        <f t="shared" ref="J525:L525" si="1045">IF(AND(ISNUMBER(B525), ISNUMBER(B524), B524&lt;&gt;0), (B525 - B524)/B524, "")</f>
        <v>-0.001206928695</v>
      </c>
      <c r="K525" s="11">
        <f t="shared" si="1045"/>
        <v>-0.01771081205</v>
      </c>
      <c r="L525" s="11" t="str">
        <f t="shared" si="1045"/>
        <v/>
      </c>
      <c r="M525" s="11">
        <f t="shared" ref="M525:N525" si="1046">IF(AND(ISNUMBER(F525), ISNUMBER(F524), F524&lt;&gt;0), (F525 - F524)/F524, "")</f>
        <v>-0.008069238168</v>
      </c>
      <c r="N525" s="11">
        <f t="shared" si="1046"/>
        <v>-0.02199661988</v>
      </c>
    </row>
    <row r="526">
      <c r="H526" s="5" t="str">
        <f t="shared" si="1"/>
        <v>05-21</v>
      </c>
      <c r="I526" s="11">
        <f t="shared" si="4"/>
        <v>0.002748090747</v>
      </c>
      <c r="J526" s="11">
        <f t="shared" ref="J526:L526" si="1047">IF(AND(ISNUMBER(B526), ISNUMBER(B525), B525&lt;&gt;0), (B526 - B525)/B525, "")</f>
        <v>0.006643774261</v>
      </c>
      <c r="K526" s="11">
        <f t="shared" si="1047"/>
        <v>0.0002085134632</v>
      </c>
      <c r="L526" s="11" t="str">
        <f t="shared" si="1047"/>
        <v/>
      </c>
      <c r="M526" s="11" t="str">
        <f t="shared" ref="M526:N526" si="1048">IF(AND(ISNUMBER(F526), ISNUMBER(F525), F525&lt;&gt;0), (F526 - F525)/F525, "")</f>
        <v/>
      </c>
      <c r="N526" s="11">
        <f t="shared" si="1048"/>
        <v>0.01431261413</v>
      </c>
    </row>
    <row r="527">
      <c r="H527" s="5" t="str">
        <f t="shared" si="1"/>
        <v>05-21</v>
      </c>
      <c r="I527" s="11">
        <f t="shared" si="4"/>
        <v>-0.006678337608</v>
      </c>
      <c r="J527" s="11">
        <f t="shared" ref="J527:L527" si="1049">IF(AND(ISNUMBER(B527), ISNUMBER(B526), B526&lt;&gt;0), (B527 - B526)/B526, "")</f>
        <v>-0.02493945544</v>
      </c>
      <c r="K527" s="11">
        <f t="shared" si="1049"/>
        <v>-0.009406107423</v>
      </c>
      <c r="L527" s="11" t="str">
        <f t="shared" si="1049"/>
        <v/>
      </c>
      <c r="M527" s="11" t="str">
        <f t="shared" ref="M527:N527" si="1050">IF(AND(ISNUMBER(F527), ISNUMBER(F526), F526&lt;&gt;0), (F527 - F526)/F526, "")</f>
        <v/>
      </c>
      <c r="N527" s="11">
        <f t="shared" si="1050"/>
        <v>0.01860760765</v>
      </c>
    </row>
    <row r="528">
      <c r="H528" s="5" t="str">
        <f t="shared" si="1"/>
        <v>05-21</v>
      </c>
      <c r="I528" s="11">
        <f t="shared" si="4"/>
        <v>0.0007034637618</v>
      </c>
      <c r="J528" s="11">
        <f t="shared" ref="J528:L528" si="1051">IF(AND(ISNUMBER(B528), ISNUMBER(B527), B527&lt;&gt;0), (B528 - B527)/B527, "")</f>
        <v>0.02115573775</v>
      </c>
      <c r="K528" s="11">
        <f t="shared" si="1051"/>
        <v>0.008370959154</v>
      </c>
      <c r="L528" s="11" t="str">
        <f t="shared" si="1051"/>
        <v/>
      </c>
      <c r="M528" s="11" t="str">
        <f t="shared" ref="M528:N528" si="1052">IF(AND(ISNUMBER(F528), ISNUMBER(F527), F527&lt;&gt;0), (F528 - F527)/F527, "")</f>
        <v/>
      </c>
      <c r="N528" s="11">
        <f t="shared" si="1052"/>
        <v>-0.000913459975</v>
      </c>
    </row>
    <row r="529">
      <c r="H529" s="5" t="str">
        <f t="shared" si="1"/>
        <v>05-21</v>
      </c>
      <c r="I529" s="11">
        <f t="shared" si="4"/>
        <v>0.008165456466</v>
      </c>
      <c r="J529" s="11">
        <f t="shared" ref="J529:L529" si="1053">IF(AND(ISNUMBER(B529), ISNUMBER(B528), B528&lt;&gt;0), (B529 - B528)/B528, "")</f>
        <v>0.001711181658</v>
      </c>
      <c r="K529" s="11">
        <f t="shared" si="1053"/>
        <v>0.007316410975</v>
      </c>
      <c r="L529" s="11" t="str">
        <f t="shared" si="1053"/>
        <v/>
      </c>
      <c r="M529" s="11" t="str">
        <f t="shared" ref="M529:N529" si="1054">IF(AND(ISNUMBER(F529), ISNUMBER(F528), F528&lt;&gt;0), (F529 - F528)/F528, "")</f>
        <v/>
      </c>
      <c r="N529" s="11">
        <f t="shared" si="1054"/>
        <v>-0.01401795227</v>
      </c>
    </row>
    <row r="530">
      <c r="H530" s="5" t="str">
        <f t="shared" si="1"/>
        <v>05-21</v>
      </c>
      <c r="I530" s="11">
        <f t="shared" si="4"/>
        <v>0.007373341617</v>
      </c>
      <c r="J530" s="11">
        <f t="shared" ref="J530:L530" si="1055">IF(AND(ISNUMBER(B530), ISNUMBER(B529), B529&lt;&gt;0), (B530 - B529)/B529, "")</f>
        <v>0.01335221588</v>
      </c>
      <c r="K530" s="11">
        <f t="shared" si="1055"/>
        <v>0.006679247748</v>
      </c>
      <c r="L530" s="11">
        <f t="shared" si="1055"/>
        <v>0.0009018048816</v>
      </c>
      <c r="M530" s="11">
        <f t="shared" ref="M530:N530" si="1056">IF(AND(ISNUMBER(F530), ISNUMBER(F529), F529&lt;&gt;0), (F530 - F529)/F529, "")</f>
        <v>-0.006512086177</v>
      </c>
      <c r="N530" s="11">
        <f t="shared" si="1056"/>
        <v>0.002936214559</v>
      </c>
    </row>
    <row r="531">
      <c r="H531" s="5" t="str">
        <f t="shared" si="1"/>
        <v>05-21</v>
      </c>
      <c r="I531" s="11">
        <f t="shared" si="4"/>
        <v>-0.01043564732</v>
      </c>
      <c r="J531" s="11">
        <f t="shared" ref="J531:L531" si="1057">IF(AND(ISNUMBER(B531), ISNUMBER(B530), B530&lt;&gt;0), (B531 - B530)/B530, "")</f>
        <v>0.00004933655023</v>
      </c>
      <c r="K531" s="11">
        <f t="shared" si="1057"/>
        <v>0.008041422748</v>
      </c>
      <c r="L531" s="11">
        <f t="shared" si="1057"/>
        <v>0.005467692408</v>
      </c>
      <c r="M531" s="11">
        <f t="shared" ref="M531:N531" si="1058">IF(AND(ISNUMBER(F531), ISNUMBER(F530), F530&lt;&gt;0), (F531 - F530)/F530, "")</f>
        <v>0.002667510825</v>
      </c>
      <c r="N531" s="11">
        <f t="shared" si="1058"/>
        <v>0.0003081146779</v>
      </c>
    </row>
    <row r="532">
      <c r="H532" s="5" t="str">
        <f t="shared" si="1"/>
        <v>05-21</v>
      </c>
      <c r="I532" s="11">
        <f t="shared" si="4"/>
        <v>-0.008673912803</v>
      </c>
      <c r="J532" s="11">
        <f t="shared" ref="J532:L532" si="1059">IF(AND(ISNUMBER(B532), ISNUMBER(B531), B531&lt;&gt;0), (B532 - B531)/B531, "")</f>
        <v>-0.0182242001</v>
      </c>
      <c r="K532" s="11">
        <f t="shared" si="1059"/>
        <v>-0.006130201191</v>
      </c>
      <c r="L532" s="11">
        <f t="shared" si="1059"/>
        <v>-0.03081982269</v>
      </c>
      <c r="M532" s="11">
        <f t="shared" ref="M532:N532" si="1060">IF(AND(ISNUMBER(F532), ISNUMBER(F531), F531&lt;&gt;0), (F532 - F531)/F531, "")</f>
        <v>0.004043217005</v>
      </c>
      <c r="N532" s="11">
        <f t="shared" si="1060"/>
        <v>0.005545296064</v>
      </c>
    </row>
    <row r="533">
      <c r="H533" s="5" t="str">
        <f t="shared" si="1"/>
        <v>05-21</v>
      </c>
      <c r="I533" s="11">
        <f t="shared" si="4"/>
        <v>-0.02144940066</v>
      </c>
      <c r="J533" s="11">
        <f t="shared" ref="J533:L533" si="1061">IF(AND(ISNUMBER(B533), ISNUMBER(B532), B532&lt;&gt;0), (B533 - B532)/B532, "")</f>
        <v>0.002015226876</v>
      </c>
      <c r="K533" s="11">
        <f t="shared" si="1061"/>
        <v>-0.01038668081</v>
      </c>
      <c r="L533" s="11">
        <f t="shared" si="1061"/>
        <v>-0.01611684045</v>
      </c>
      <c r="M533" s="11">
        <f t="shared" ref="M533:N533" si="1062">IF(AND(ISNUMBER(F533), ISNUMBER(F532), F532&lt;&gt;0), (F533 - F532)/F532, "")</f>
        <v>0.006072287215</v>
      </c>
      <c r="N533" s="11">
        <f t="shared" si="1062"/>
        <v>0.01225494894</v>
      </c>
    </row>
    <row r="534">
      <c r="H534" s="5" t="str">
        <f t="shared" si="1"/>
        <v>05-21</v>
      </c>
      <c r="I534" s="11">
        <f t="shared" si="4"/>
        <v>0.01217314141</v>
      </c>
      <c r="J534" s="11">
        <f t="shared" ref="J534:L534" si="1063">IF(AND(ISNUMBER(B534), ISNUMBER(B533), B533&lt;&gt;0), (B534 - B533)/B533, "")</f>
        <v>0.003264636542</v>
      </c>
      <c r="K534" s="11" t="str">
        <f t="shared" si="1063"/>
        <v/>
      </c>
      <c r="L534" s="11">
        <f t="shared" si="1063"/>
        <v>-0.02485122151</v>
      </c>
      <c r="M534" s="11">
        <f t="shared" ref="M534:N534" si="1064">IF(AND(ISNUMBER(F534), ISNUMBER(F533), F533&lt;&gt;0), (F534 - F533)/F533, "")</f>
        <v>-0.009590631994</v>
      </c>
      <c r="N534" s="11">
        <f t="shared" si="1064"/>
        <v>-0.0342009999</v>
      </c>
    </row>
    <row r="535">
      <c r="H535" s="5" t="str">
        <f t="shared" si="1"/>
        <v>05-21</v>
      </c>
      <c r="I535" s="11">
        <f t="shared" si="4"/>
        <v>0.01491795688</v>
      </c>
      <c r="J535" s="11">
        <f t="shared" ref="J535:L535" si="1065">IF(AND(ISNUMBER(B535), ISNUMBER(B534), B534&lt;&gt;0), (B535 - B534)/B534, "")</f>
        <v>0.01427398244</v>
      </c>
      <c r="K535" s="11" t="str">
        <f t="shared" si="1065"/>
        <v/>
      </c>
      <c r="L535" s="11">
        <f t="shared" si="1065"/>
        <v>0.02318787201</v>
      </c>
      <c r="M535" s="11">
        <f t="shared" ref="M535:N535" si="1066">IF(AND(ISNUMBER(F535), ISNUMBER(F534), F534&lt;&gt;0), (F535 - F534)/F534, "")</f>
        <v>0.01773994269</v>
      </c>
      <c r="N535" s="11">
        <f t="shared" si="1066"/>
        <v>0.02428710528</v>
      </c>
    </row>
    <row r="536">
      <c r="H536" s="5" t="str">
        <f t="shared" si="1"/>
        <v>05-21</v>
      </c>
      <c r="I536" s="11">
        <f t="shared" si="4"/>
        <v>-0.002530052193</v>
      </c>
      <c r="J536" s="11">
        <f t="shared" ref="J536:L536" si="1067">IF(AND(ISNUMBER(B536), ISNUMBER(B535), B535&lt;&gt;0), (B536 - B535)/B535, "")</f>
        <v>-0.001298566465</v>
      </c>
      <c r="K536" s="11">
        <f t="shared" si="1067"/>
        <v>0.01671576048</v>
      </c>
      <c r="L536" s="11">
        <f t="shared" si="1067"/>
        <v>-0.009244989081</v>
      </c>
      <c r="M536" s="11">
        <f t="shared" ref="M536:N536" si="1068">IF(AND(ISNUMBER(F536), ISNUMBER(F535), F535&lt;&gt;0), (F536 - F535)/F535, "")</f>
        <v>0.007804375251</v>
      </c>
      <c r="N536" s="11">
        <f t="shared" si="1068"/>
        <v>0.01376768944</v>
      </c>
    </row>
    <row r="537">
      <c r="H537" s="5" t="str">
        <f t="shared" si="1"/>
        <v>05-21</v>
      </c>
      <c r="I537" s="11">
        <f t="shared" si="4"/>
        <v>-0.008517292959</v>
      </c>
      <c r="J537" s="11">
        <f t="shared" ref="J537:L537" si="1069">IF(AND(ISNUMBER(B537), ISNUMBER(B536), B536&lt;&gt;0), (B537 - B536)/B536, "")</f>
        <v>-0.0006520937054</v>
      </c>
      <c r="K537" s="11">
        <f t="shared" si="1069"/>
        <v>0.01239344334</v>
      </c>
      <c r="L537" s="11">
        <f t="shared" si="1069"/>
        <v>0.02091692075</v>
      </c>
      <c r="M537" s="11">
        <f t="shared" ref="M537:N537" si="1070">IF(AND(ISNUMBER(F537), ISNUMBER(F536), F536&lt;&gt;0), (F537 - F536)/F536, "")</f>
        <v>0.003237954128</v>
      </c>
      <c r="N537" s="11">
        <f t="shared" si="1070"/>
        <v>-0.01177001386</v>
      </c>
    </row>
    <row r="538">
      <c r="H538" s="5" t="str">
        <f t="shared" si="1"/>
        <v>05-21</v>
      </c>
      <c r="I538" s="11">
        <f t="shared" si="4"/>
        <v>-0.002943411457</v>
      </c>
      <c r="J538" s="11">
        <f t="shared" ref="J538:L538" si="1071">IF(AND(ISNUMBER(B538), ISNUMBER(B537), B537&lt;&gt;0), (B538 - B537)/B537, "")</f>
        <v>-0.017744067</v>
      </c>
      <c r="K538" s="11">
        <f t="shared" si="1071"/>
        <v>-0.005159432408</v>
      </c>
      <c r="L538" s="11">
        <f t="shared" si="1071"/>
        <v>-0.01275716085</v>
      </c>
      <c r="M538" s="11">
        <f t="shared" ref="M538:N538" si="1072">IF(AND(ISNUMBER(F538), ISNUMBER(F537), F537&lt;&gt;0), (F538 - F537)/F537, "")</f>
        <v>-0.005114762718</v>
      </c>
      <c r="N538" s="11">
        <f t="shared" si="1072"/>
        <v>-0.0325240086</v>
      </c>
    </row>
    <row r="539">
      <c r="H539" s="5" t="str">
        <f t="shared" si="1"/>
        <v>05-21</v>
      </c>
      <c r="I539" s="11">
        <f t="shared" si="4"/>
        <v>0.01055474176</v>
      </c>
      <c r="J539" s="11">
        <f t="shared" ref="J539:L539" si="1073">IF(AND(ISNUMBER(B539), ISNUMBER(B538), B538&lt;&gt;0), (B539 - B538)/B538, "")</f>
        <v>0.01698476088</v>
      </c>
      <c r="K539" s="11">
        <f t="shared" si="1073"/>
        <v>-0.008256776061</v>
      </c>
      <c r="L539" s="11">
        <f t="shared" si="1073"/>
        <v>0.001918411049</v>
      </c>
      <c r="M539" s="11">
        <f t="shared" ref="M539:N539" si="1074">IF(AND(ISNUMBER(F539), ISNUMBER(F538), F538&lt;&gt;0), (F539 - F538)/F538, "")</f>
        <v>-0.001144991562</v>
      </c>
      <c r="N539" s="11">
        <f t="shared" si="1074"/>
        <v>-0.02067552653</v>
      </c>
    </row>
    <row r="540">
      <c r="H540" s="5" t="str">
        <f t="shared" si="1"/>
        <v>05-21</v>
      </c>
      <c r="I540" s="11">
        <f t="shared" si="4"/>
        <v>-0.0007838806801</v>
      </c>
      <c r="J540" s="11">
        <f t="shared" ref="J540:L540" si="1075">IF(AND(ISNUMBER(B540), ISNUMBER(B539), B539&lt;&gt;0), (B540 - B539)/B539, "")</f>
        <v>0.00437533269</v>
      </c>
      <c r="K540" s="11">
        <f t="shared" si="1075"/>
        <v>0.01806313567</v>
      </c>
      <c r="L540" s="11">
        <f t="shared" si="1075"/>
        <v>0.007814724338</v>
      </c>
      <c r="M540" s="11">
        <f t="shared" ref="M540:N540" si="1076">IF(AND(ISNUMBER(F540), ISNUMBER(F539), F539&lt;&gt;0), (F540 - F539)/F539, "")</f>
        <v>-0.005811300779</v>
      </c>
      <c r="N540" s="11">
        <f t="shared" si="1076"/>
        <v>0.02465757635</v>
      </c>
    </row>
    <row r="541">
      <c r="H541" s="5" t="str">
        <f t="shared" si="1"/>
        <v>05-21</v>
      </c>
      <c r="I541" s="11">
        <f t="shared" si="4"/>
        <v>0.00991129219</v>
      </c>
      <c r="J541" s="11" t="str">
        <f t="shared" ref="J541:L541" si="1077">IF(AND(ISNUMBER(B541), ISNUMBER(B540), B540&lt;&gt;0), (B541 - B540)/B540, "")</f>
        <v/>
      </c>
      <c r="K541" s="11">
        <f t="shared" si="1077"/>
        <v>0.001476108605</v>
      </c>
      <c r="L541" s="11">
        <f t="shared" si="1077"/>
        <v>0.001651937904</v>
      </c>
      <c r="M541" s="11">
        <f t="shared" ref="M541:N541" si="1078">IF(AND(ISNUMBER(F541), ISNUMBER(F540), F540&lt;&gt;0), (F541 - F540)/F540, "")</f>
        <v>0.003074655398</v>
      </c>
      <c r="N541" s="11">
        <f t="shared" si="1078"/>
        <v>0.03884871264</v>
      </c>
    </row>
    <row r="542">
      <c r="H542" s="5" t="str">
        <f t="shared" si="1"/>
        <v>05-21</v>
      </c>
      <c r="I542" s="11">
        <f t="shared" si="4"/>
        <v>-0.00212528378</v>
      </c>
      <c r="J542" s="11" t="str">
        <f t="shared" ref="J542:L542" si="1079">IF(AND(ISNUMBER(B542), ISNUMBER(B541), B541&lt;&gt;0), (B542 - B541)/B541, "")</f>
        <v/>
      </c>
      <c r="K542" s="11">
        <f t="shared" si="1079"/>
        <v>0.0007073438653</v>
      </c>
      <c r="L542" s="11">
        <f t="shared" si="1079"/>
        <v>0.006676315942</v>
      </c>
      <c r="M542" s="11">
        <f t="shared" ref="M542:N542" si="1080">IF(AND(ISNUMBER(F542), ISNUMBER(F541), F541&lt;&gt;0), (F542 - F541)/F541, "")</f>
        <v>0.02403583868</v>
      </c>
      <c r="N542" s="11">
        <f t="shared" si="1080"/>
        <v>0.0003027500703</v>
      </c>
    </row>
    <row r="543">
      <c r="H543" s="5" t="str">
        <f t="shared" si="1"/>
        <v>05-21</v>
      </c>
      <c r="I543" s="11">
        <f t="shared" si="4"/>
        <v>0.00187681657</v>
      </c>
      <c r="J543" s="11">
        <f t="shared" ref="J543:L543" si="1081">IF(AND(ISNUMBER(B543), ISNUMBER(B542), B542&lt;&gt;0), (B543 - B542)/B542, "")</f>
        <v>-0.0009291971358</v>
      </c>
      <c r="K543" s="11">
        <f t="shared" si="1081"/>
        <v>0.006115021505</v>
      </c>
      <c r="L543" s="11">
        <f t="shared" si="1081"/>
        <v>0.003089200977</v>
      </c>
      <c r="M543" s="11">
        <f t="shared" ref="M543:N543" si="1082">IF(AND(ISNUMBER(F543), ISNUMBER(F542), F542&lt;&gt;0), (F543 - F542)/F542, "")</f>
        <v>0.003356291007</v>
      </c>
      <c r="N543" s="11">
        <f t="shared" si="1082"/>
        <v>0.002118955506</v>
      </c>
    </row>
    <row r="544">
      <c r="H544" s="5" t="str">
        <f t="shared" si="1"/>
        <v>05-21</v>
      </c>
      <c r="I544" s="11">
        <f t="shared" si="4"/>
        <v>0.001165314542</v>
      </c>
      <c r="J544" s="11">
        <f t="shared" ref="J544:L544" si="1083">IF(AND(ISNUMBER(B544), ISNUMBER(B543), B543&lt;&gt;0), (B544 - B543)/B543, "")</f>
        <v>-0.002847068524</v>
      </c>
      <c r="K544" s="11">
        <f t="shared" si="1083"/>
        <v>0.002378821197</v>
      </c>
      <c r="L544" s="11">
        <f t="shared" si="1083"/>
        <v>-0.003253232008</v>
      </c>
      <c r="M544" s="11">
        <f t="shared" ref="M544:N544" si="1084">IF(AND(ISNUMBER(F544), ISNUMBER(F543), F543&lt;&gt;0), (F544 - F543)/F543, "")</f>
        <v>0.004310725831</v>
      </c>
      <c r="N544" s="11">
        <f t="shared" si="1084"/>
        <v>0.009666204478</v>
      </c>
    </row>
    <row r="545">
      <c r="H545" s="5" t="str">
        <f t="shared" si="1"/>
        <v>05-21</v>
      </c>
      <c r="I545" s="11">
        <f t="shared" si="4"/>
        <v>0.0007688818911</v>
      </c>
      <c r="J545" s="11">
        <f t="shared" ref="J545:L545" si="1085">IF(AND(ISNUMBER(B545), ISNUMBER(B544), B544&lt;&gt;0), (B545 - B544)/B544, "")</f>
        <v>0.007350683536</v>
      </c>
      <c r="K545" s="11">
        <f t="shared" si="1085"/>
        <v>0.006376433708</v>
      </c>
      <c r="L545" s="11">
        <f t="shared" si="1085"/>
        <v>0.02103051544</v>
      </c>
      <c r="M545" s="11">
        <f t="shared" ref="M545:N545" si="1086">IF(AND(ISNUMBER(F545), ISNUMBER(F544), F544&lt;&gt;0), (F545 - F544)/F544, "")</f>
        <v>-0.002236188298</v>
      </c>
      <c r="N545" s="11">
        <f t="shared" si="1086"/>
        <v>-0.007928179378</v>
      </c>
    </row>
    <row r="546">
      <c r="H546" s="5" t="str">
        <f t="shared" si="1"/>
        <v>05-21</v>
      </c>
      <c r="I546" s="11" t="str">
        <f t="shared" si="4"/>
        <v/>
      </c>
      <c r="J546" s="11">
        <f t="shared" ref="J546:L546" si="1087">IF(AND(ISNUMBER(B546), ISNUMBER(B545), B545&lt;&gt;0), (B546 - B545)/B545, "")</f>
        <v>-0.0063692468</v>
      </c>
      <c r="K546" s="11">
        <f t="shared" si="1087"/>
        <v>0.009533088036</v>
      </c>
      <c r="L546" s="11">
        <f t="shared" si="1087"/>
        <v>-0.009925760987</v>
      </c>
      <c r="M546" s="11">
        <f t="shared" ref="M546:N546" si="1088">IF(AND(ISNUMBER(F546), ISNUMBER(F545), F545&lt;&gt;0), (F546 - F545)/F545, "")</f>
        <v>0.004082435209</v>
      </c>
      <c r="N546" s="11" t="str">
        <f t="shared" si="1088"/>
        <v/>
      </c>
    </row>
    <row r="547">
      <c r="H547" s="5" t="str">
        <f t="shared" si="1"/>
        <v>06-21</v>
      </c>
      <c r="I547" s="11" t="str">
        <f t="shared" si="4"/>
        <v/>
      </c>
      <c r="J547" s="11">
        <f t="shared" ref="J547:L547" si="1089">IF(AND(ISNUMBER(B547), ISNUMBER(B546), B546&lt;&gt;0), (B547 - B546)/B546, "")</f>
        <v>0.009482474362</v>
      </c>
      <c r="K547" s="11">
        <f t="shared" si="1089"/>
        <v>-0.0005101904287</v>
      </c>
      <c r="L547" s="11">
        <f t="shared" si="1089"/>
        <v>-0.001584896308</v>
      </c>
      <c r="M547" s="11">
        <f t="shared" ref="M547:N547" si="1090">IF(AND(ISNUMBER(F547), ISNUMBER(F546), F546&lt;&gt;0), (F547 - F546)/F546, "")</f>
        <v>0.002552905982</v>
      </c>
      <c r="N547" s="11" t="str">
        <f t="shared" si="1090"/>
        <v/>
      </c>
    </row>
    <row r="548">
      <c r="H548" s="5" t="str">
        <f t="shared" si="1"/>
        <v>06-21</v>
      </c>
      <c r="I548" s="11">
        <f t="shared" si="4"/>
        <v>0.001446934838</v>
      </c>
      <c r="J548" s="11">
        <f t="shared" ref="J548:L548" si="1091">IF(AND(ISNUMBER(B548), ISNUMBER(B547), B547&lt;&gt;0), (B548 - B547)/B547, "")</f>
        <v>0.002270751661</v>
      </c>
      <c r="K548" s="11">
        <f t="shared" si="1091"/>
        <v>0.00008671582528</v>
      </c>
      <c r="L548" s="11">
        <f t="shared" si="1091"/>
        <v>0.004574138501</v>
      </c>
      <c r="M548" s="11">
        <f t="shared" ref="M548:N548" si="1092">IF(AND(ISNUMBER(F548), ISNUMBER(F547), F547&lt;&gt;0), (F548 - F547)/F547, "")</f>
        <v>-0.007606144673</v>
      </c>
      <c r="N548" s="11">
        <f t="shared" si="1092"/>
        <v>0.01639103057</v>
      </c>
    </row>
    <row r="549">
      <c r="H549" s="5" t="str">
        <f t="shared" si="1"/>
        <v>06-21</v>
      </c>
      <c r="I549" s="11">
        <f t="shared" si="4"/>
        <v>-0.003628703342</v>
      </c>
      <c r="J549" s="11">
        <f t="shared" ref="J549:L549" si="1093">IF(AND(ISNUMBER(B549), ISNUMBER(B548), B548&lt;&gt;0), (B549 - B548)/B548, "")</f>
        <v>0.001920176752</v>
      </c>
      <c r="K549" s="11">
        <f t="shared" si="1093"/>
        <v>0.007328450625</v>
      </c>
      <c r="L549" s="11">
        <f t="shared" si="1093"/>
        <v>0.003868175431</v>
      </c>
      <c r="M549" s="11">
        <f t="shared" ref="M549:N549" si="1094">IF(AND(ISNUMBER(F549), ISNUMBER(F548), F548&lt;&gt;0), (F549 - F548)/F548, "")</f>
        <v>-0.003594503418</v>
      </c>
      <c r="N549" s="11">
        <f t="shared" si="1094"/>
        <v>-0.0002906330369</v>
      </c>
    </row>
    <row r="550">
      <c r="H550" s="5" t="str">
        <f t="shared" si="1"/>
        <v>06-21</v>
      </c>
      <c r="I550" s="11">
        <f t="shared" si="4"/>
        <v>0.008834095711</v>
      </c>
      <c r="J550" s="11">
        <f t="shared" ref="J550:L550" si="1095">IF(AND(ISNUMBER(B550), ISNUMBER(B549), B549&lt;&gt;0), (B550 - B549)/B549, "")</f>
        <v>0.003852858728</v>
      </c>
      <c r="K550" s="11">
        <f t="shared" si="1095"/>
        <v>-0.001281017305</v>
      </c>
      <c r="L550" s="11">
        <f t="shared" si="1095"/>
        <v>-0.004012299708</v>
      </c>
      <c r="M550" s="11">
        <f t="shared" ref="M550:N550" si="1096">IF(AND(ISNUMBER(F550), ISNUMBER(F549), F549&lt;&gt;0), (F550 - F549)/F549, "")</f>
        <v>0.00212881696</v>
      </c>
      <c r="N550" s="11">
        <f t="shared" si="1096"/>
        <v>0.01177162065</v>
      </c>
    </row>
    <row r="551">
      <c r="H551" s="5" t="str">
        <f t="shared" si="1"/>
        <v>06-21</v>
      </c>
      <c r="I551" s="11">
        <f t="shared" si="4"/>
        <v>-0.0007967387045</v>
      </c>
      <c r="J551" s="11">
        <f t="shared" ref="J551:L551" si="1097">IF(AND(ISNUMBER(B551), ISNUMBER(B550), B550&lt;&gt;0), (B551 - B550)/B550, "")</f>
        <v>-0.001003638563</v>
      </c>
      <c r="K551" s="11">
        <f t="shared" si="1097"/>
        <v>0.005194581492</v>
      </c>
      <c r="L551" s="11">
        <f t="shared" si="1097"/>
        <v>0.002685439617</v>
      </c>
      <c r="M551" s="11">
        <f t="shared" ref="M551:N551" si="1098">IF(AND(ISNUMBER(F551), ISNUMBER(F550), F550&lt;&gt;0), (F551 - F550)/F550, "")</f>
        <v>0.002143734404</v>
      </c>
      <c r="N551" s="11">
        <f t="shared" si="1098"/>
        <v>-0.005601829564</v>
      </c>
    </row>
    <row r="552">
      <c r="H552" s="5" t="str">
        <f t="shared" si="1"/>
        <v>06-21</v>
      </c>
      <c r="I552" s="11">
        <f t="shared" si="4"/>
        <v>0.0001750248645</v>
      </c>
      <c r="J552" s="11">
        <f t="shared" ref="J552:L552" si="1099">IF(AND(ISNUMBER(B552), ISNUMBER(B551), B551&lt;&gt;0), (B552 - B551)/B551, "")</f>
        <v>-0.002331468433</v>
      </c>
      <c r="K552" s="11">
        <f t="shared" si="1099"/>
        <v>-0.0007333060958</v>
      </c>
      <c r="L552" s="11">
        <f t="shared" si="1099"/>
        <v>-0.00191871624</v>
      </c>
      <c r="M552" s="11">
        <f t="shared" ref="M552:N552" si="1100">IF(AND(ISNUMBER(F552), ISNUMBER(F551), F551&lt;&gt;0), (F552 - F551)/F551, "")</f>
        <v>-0.005397892906</v>
      </c>
      <c r="N552" s="11">
        <f t="shared" si="1100"/>
        <v>0.01184457107</v>
      </c>
    </row>
    <row r="553">
      <c r="H553" s="5" t="str">
        <f t="shared" si="1"/>
        <v>06-21</v>
      </c>
      <c r="I553" s="11">
        <f t="shared" si="4"/>
        <v>-0.001823867319</v>
      </c>
      <c r="J553" s="11">
        <f t="shared" ref="J553:L553" si="1101">IF(AND(ISNUMBER(B553), ISNUMBER(B552), B552&lt;&gt;0), (B553 - B552)/B552, "")</f>
        <v>-0.003801642036</v>
      </c>
      <c r="K553" s="11">
        <f t="shared" si="1101"/>
        <v>-0.006654976944</v>
      </c>
      <c r="L553" s="11">
        <f t="shared" si="1101"/>
        <v>-0.003547898245</v>
      </c>
      <c r="M553" s="11">
        <f t="shared" ref="M553:N553" si="1102">IF(AND(ISNUMBER(F553), ISNUMBER(F552), F552&lt;&gt;0), (F553 - F552)/F552, "")</f>
        <v>0.003153477011</v>
      </c>
      <c r="N553" s="11">
        <f t="shared" si="1102"/>
        <v>-0.001284853153</v>
      </c>
    </row>
    <row r="554">
      <c r="H554" s="5" t="str">
        <f t="shared" si="1"/>
        <v>06-21</v>
      </c>
      <c r="I554" s="11">
        <f t="shared" si="4"/>
        <v>0.004652243012</v>
      </c>
      <c r="J554" s="11">
        <f t="shared" ref="J554:L554" si="1103">IF(AND(ISNUMBER(B554), ISNUMBER(B553), B553&lt;&gt;0), (B554 - B553)/B553, "")</f>
        <v>-0.0006366621504</v>
      </c>
      <c r="K554" s="11">
        <f t="shared" si="1103"/>
        <v>0.006549286916</v>
      </c>
      <c r="L554" s="11">
        <f t="shared" si="1103"/>
        <v>0.003387285279</v>
      </c>
      <c r="M554" s="11">
        <f t="shared" ref="M554:N554" si="1104">IF(AND(ISNUMBER(F554), ISNUMBER(F553), F553&lt;&gt;0), (F554 - F553)/F553, "")</f>
        <v>0.005418556999</v>
      </c>
      <c r="N554" s="11">
        <f t="shared" si="1104"/>
        <v>0.004717007367</v>
      </c>
    </row>
    <row r="555">
      <c r="H555" s="5" t="str">
        <f t="shared" si="1"/>
        <v>06-21</v>
      </c>
      <c r="I555" s="11">
        <f t="shared" si="4"/>
        <v>0.00194843467</v>
      </c>
      <c r="J555" s="11">
        <f t="shared" ref="J555:L555" si="1105">IF(AND(ISNUMBER(B555), ISNUMBER(B554), B554&lt;&gt;0), (B555 - B554)/B554, "")</f>
        <v>0.007838165977</v>
      </c>
      <c r="K555" s="11">
        <f t="shared" si="1105"/>
        <v>0.003914130633</v>
      </c>
      <c r="L555" s="11">
        <f t="shared" si="1105"/>
        <v>-0.0003394532718</v>
      </c>
      <c r="M555" s="11">
        <f t="shared" ref="M555:N555" si="1106">IF(AND(ISNUMBER(F555), ISNUMBER(F554), F554&lt;&gt;0), (F555 - F554)/F554, "")</f>
        <v>-0.005846282269</v>
      </c>
      <c r="N555" s="11">
        <f t="shared" si="1106"/>
        <v>0.00882063933</v>
      </c>
    </row>
    <row r="556">
      <c r="H556" s="5" t="str">
        <f t="shared" si="1"/>
        <v>06-21</v>
      </c>
      <c r="I556" s="11">
        <f t="shared" si="4"/>
        <v>0.001815201873</v>
      </c>
      <c r="J556" s="11">
        <f t="shared" ref="J556:L556" si="1107">IF(AND(ISNUMBER(B556), ISNUMBER(B555), B555&lt;&gt;0), (B556 - B555)/B555, "")</f>
        <v>-0.001250847236</v>
      </c>
      <c r="K556" s="11">
        <f t="shared" si="1107"/>
        <v>0.0007911718083</v>
      </c>
      <c r="L556" s="11">
        <f t="shared" si="1107"/>
        <v>0.007360264476</v>
      </c>
      <c r="M556" s="11" t="str">
        <f t="shared" ref="M556:N556" si="1108">IF(AND(ISNUMBER(F556), ISNUMBER(F555), F555&lt;&gt;0), (F556 - F555)/F555, "")</f>
        <v/>
      </c>
      <c r="N556" s="11">
        <f t="shared" si="1108"/>
        <v>-0.0004231618551</v>
      </c>
    </row>
    <row r="557">
      <c r="H557" s="5" t="str">
        <f t="shared" si="1"/>
        <v>06-21</v>
      </c>
      <c r="I557" s="11">
        <f t="shared" si="4"/>
        <v>-0.002011693781</v>
      </c>
      <c r="J557" s="11">
        <f t="shared" ref="J557:L557" si="1109">IF(AND(ISNUMBER(B557), ISNUMBER(B556), B556&lt;&gt;0), (B557 - B556)/B556, "")</f>
        <v>0.003565214211</v>
      </c>
      <c r="K557" s="11">
        <f t="shared" si="1109"/>
        <v>0.003630213545</v>
      </c>
      <c r="L557" s="11">
        <f t="shared" si="1109"/>
        <v>0.009584456121</v>
      </c>
      <c r="M557" s="11" t="str">
        <f t="shared" ref="M557:N557" si="1110">IF(AND(ISNUMBER(F557), ISNUMBER(F556), F556&lt;&gt;0), (F557 - F556)/F556, "")</f>
        <v/>
      </c>
      <c r="N557" s="11">
        <f t="shared" si="1110"/>
        <v>0.01749443484</v>
      </c>
    </row>
    <row r="558">
      <c r="H558" s="5" t="str">
        <f t="shared" si="1"/>
        <v>06-21</v>
      </c>
      <c r="I558" s="11">
        <f t="shared" si="4"/>
        <v>-0.005390124613</v>
      </c>
      <c r="J558" s="11">
        <f t="shared" ref="J558:L558" si="1111">IF(AND(ISNUMBER(B558), ISNUMBER(B557), B557&lt;&gt;0), (B558 - B557)/B557, "")</f>
        <v>-0.001204691517</v>
      </c>
      <c r="K558" s="11">
        <f t="shared" si="1111"/>
        <v>-0.006408632753</v>
      </c>
      <c r="L558" s="11">
        <f t="shared" si="1111"/>
        <v>-0.005104768187</v>
      </c>
      <c r="M558" s="11">
        <f t="shared" ref="M558:N558" si="1112">IF(AND(ISNUMBER(F558), ISNUMBER(F557), F557&lt;&gt;0), (F558 - F557)/F557, "")</f>
        <v>-0.0107491452</v>
      </c>
      <c r="N558" s="11">
        <f t="shared" si="1112"/>
        <v>0.0004159564359</v>
      </c>
    </row>
    <row r="559">
      <c r="H559" s="5" t="str">
        <f t="shared" si="1"/>
        <v>06-21</v>
      </c>
      <c r="I559" s="11">
        <f t="shared" si="4"/>
        <v>-0.0004357155921</v>
      </c>
      <c r="J559" s="11">
        <f t="shared" ref="J559:L559" si="1113">IF(AND(ISNUMBER(B559), ISNUMBER(B558), B558&lt;&gt;0), (B559 - B558)/B558, "")</f>
        <v>0.001088414299</v>
      </c>
      <c r="K559" s="11">
        <f t="shared" si="1113"/>
        <v>-0.004829502047</v>
      </c>
      <c r="L559" s="11">
        <f t="shared" si="1113"/>
        <v>-0.009309330395</v>
      </c>
      <c r="M559" s="11">
        <f t="shared" ref="M559:N559" si="1114">IF(AND(ISNUMBER(F559), ISNUMBER(F558), F558&lt;&gt;0), (F559 - F558)/F558, "")</f>
        <v>0.002066326743</v>
      </c>
      <c r="N559" s="11">
        <f t="shared" si="1114"/>
        <v>-0.01538462352</v>
      </c>
    </row>
    <row r="560">
      <c r="H560" s="5" t="str">
        <f t="shared" si="1"/>
        <v>06-21</v>
      </c>
      <c r="I560" s="11">
        <f t="shared" si="4"/>
        <v>-0.01312446878</v>
      </c>
      <c r="J560" s="11">
        <f t="shared" ref="J560:L560" si="1115">IF(AND(ISNUMBER(B560), ISNUMBER(B559), B559&lt;&gt;0), (B560 - B559)/B559, "")</f>
        <v>-0.01777948572</v>
      </c>
      <c r="K560" s="11">
        <f t="shared" si="1115"/>
        <v>-0.0005130696464</v>
      </c>
      <c r="L560" s="11">
        <f t="shared" si="1115"/>
        <v>-0.001869507992</v>
      </c>
      <c r="M560" s="11">
        <f t="shared" ref="M560:N560" si="1116">IF(AND(ISNUMBER(F560), ISNUMBER(F559), F559&lt;&gt;0), (F560 - F559)/F559, "")</f>
        <v>-0.0001418198282</v>
      </c>
      <c r="N560" s="11">
        <f t="shared" si="1116"/>
        <v>0.008445924358</v>
      </c>
    </row>
    <row r="561">
      <c r="H561" s="5" t="str">
        <f t="shared" si="1"/>
        <v>06-21</v>
      </c>
      <c r="I561" s="11">
        <f t="shared" si="4"/>
        <v>0.01400228996</v>
      </c>
      <c r="J561" s="11">
        <f t="shared" ref="J561:L561" si="1117">IF(AND(ISNUMBER(B561), ISNUMBER(B560), B560&lt;&gt;0), (B561 - B560)/B560, "")</f>
        <v>0.01004659458</v>
      </c>
      <c r="K561" s="11">
        <f t="shared" si="1117"/>
        <v>0.00402658821</v>
      </c>
      <c r="L561" s="11">
        <f t="shared" si="1117"/>
        <v>-0.03290801531</v>
      </c>
      <c r="M561" s="11">
        <f t="shared" ref="M561:N561" si="1118">IF(AND(ISNUMBER(F561), ISNUMBER(F560), F560&lt;&gt;0), (F561 - F560)/F560, "")</f>
        <v>0.001157366847</v>
      </c>
      <c r="N561" s="11">
        <f t="shared" si="1118"/>
        <v>0.02819659812</v>
      </c>
    </row>
    <row r="562">
      <c r="H562" s="5" t="str">
        <f t="shared" si="1"/>
        <v>06-21</v>
      </c>
      <c r="I562" s="11">
        <f t="shared" si="4"/>
        <v>0.005124491902</v>
      </c>
      <c r="J562" s="11">
        <f t="shared" ref="J562:L562" si="1119">IF(AND(ISNUMBER(B562), ISNUMBER(B561), B561&lt;&gt;0), (B562 - B561)/B561, "")</f>
        <v>0.002120703344</v>
      </c>
      <c r="K562" s="11">
        <f t="shared" si="1119"/>
        <v>0.001667037119</v>
      </c>
      <c r="L562" s="11">
        <f t="shared" si="1119"/>
        <v>0.03117358765</v>
      </c>
      <c r="M562" s="11">
        <f t="shared" ref="M562:N562" si="1120">IF(AND(ISNUMBER(F562), ISNUMBER(F561), F561&lt;&gt;0), (F562 - F561)/F561, "")</f>
        <v>0.00799901989</v>
      </c>
      <c r="N562" s="11">
        <f t="shared" si="1120"/>
        <v>-0.008145615988</v>
      </c>
    </row>
    <row r="563">
      <c r="H563" s="5" t="str">
        <f t="shared" si="1"/>
        <v>06-21</v>
      </c>
      <c r="I563" s="11">
        <f t="shared" si="4"/>
        <v>-0.001083283343</v>
      </c>
      <c r="J563" s="11">
        <f t="shared" ref="J563:L563" si="1121">IF(AND(ISNUMBER(B563), ISNUMBER(B562), B562&lt;&gt;0), (B563 - B562)/B562, "")</f>
        <v>-0.01150784288</v>
      </c>
      <c r="K563" s="11">
        <f t="shared" si="1121"/>
        <v>-0.005439749231</v>
      </c>
      <c r="L563" s="11">
        <f t="shared" si="1121"/>
        <v>-0.0003199069558</v>
      </c>
      <c r="M563" s="11">
        <f t="shared" ref="M563:N563" si="1122">IF(AND(ISNUMBER(F563), ISNUMBER(F562), F562&lt;&gt;0), (F563 - F562)/F562, "")</f>
        <v>0.002476537372</v>
      </c>
      <c r="N563" s="11">
        <f t="shared" si="1122"/>
        <v>0.0002738060927</v>
      </c>
    </row>
    <row r="564">
      <c r="H564" s="5" t="str">
        <f t="shared" si="1"/>
        <v>06-21</v>
      </c>
      <c r="I564" s="11">
        <f t="shared" si="4"/>
        <v>0.005811249725</v>
      </c>
      <c r="J564" s="11">
        <f t="shared" ref="J564:L564" si="1123">IF(AND(ISNUMBER(B564), ISNUMBER(B563), B563&lt;&gt;0), (B564 - B563)/B563, "")</f>
        <v>0.008594556901</v>
      </c>
      <c r="K564" s="11">
        <f t="shared" si="1123"/>
        <v>0.006597840798</v>
      </c>
      <c r="L564" s="11">
        <f t="shared" si="1123"/>
        <v>0.0000117695251</v>
      </c>
      <c r="M564" s="11">
        <f t="shared" ref="M564:N564" si="1124">IF(AND(ISNUMBER(F564), ISNUMBER(F563), F563&lt;&gt;0), (F564 - F563)/F563, "")</f>
        <v>0.0001205566802</v>
      </c>
      <c r="N564" s="11">
        <f t="shared" si="1124"/>
        <v>0.00301041619</v>
      </c>
    </row>
    <row r="565">
      <c r="H565" s="5" t="str">
        <f t="shared" si="1"/>
        <v>06-21</v>
      </c>
      <c r="I565" s="11">
        <f t="shared" si="4"/>
        <v>0.003330597319</v>
      </c>
      <c r="J565" s="11">
        <f t="shared" ref="J565:L565" si="1125">IF(AND(ISNUMBER(B565), ISNUMBER(B564), B564&lt;&gt;0), (B565 - B564)/B564, "")</f>
        <v>0.001202064326</v>
      </c>
      <c r="K565" s="11">
        <f t="shared" si="1125"/>
        <v>0.004426689119</v>
      </c>
      <c r="L565" s="11">
        <f t="shared" si="1125"/>
        <v>0.006612907175</v>
      </c>
      <c r="M565" s="11">
        <f t="shared" ref="M565:N565" si="1126">IF(AND(ISNUMBER(F565), ISNUMBER(F564), F564&lt;&gt;0), (F565 - F564)/F564, "")</f>
        <v>0.01147019118</v>
      </c>
      <c r="N565" s="11">
        <f t="shared" si="1126"/>
        <v>0.01023192318</v>
      </c>
    </row>
    <row r="566">
      <c r="H566" s="5" t="str">
        <f t="shared" si="1"/>
        <v>06-21</v>
      </c>
      <c r="I566" s="11">
        <f t="shared" si="4"/>
        <v>0.002314964262</v>
      </c>
      <c r="J566" s="11">
        <f t="shared" ref="J566:L566" si="1127">IF(AND(ISNUMBER(B566), ISNUMBER(B565), B565&lt;&gt;0), (B566 - B565)/B565, "")</f>
        <v>-0.003446318772</v>
      </c>
      <c r="K566" s="11">
        <f t="shared" si="1127"/>
        <v>-0.002878209824</v>
      </c>
      <c r="L566" s="11">
        <f t="shared" si="1127"/>
        <v>-0.0006247864854</v>
      </c>
      <c r="M566" s="11">
        <f t="shared" ref="M566:N566" si="1128">IF(AND(ISNUMBER(F566), ISNUMBER(F565), F565&lt;&gt;0), (F566 - F565)/F565, "")</f>
        <v>-0.0003298465963</v>
      </c>
      <c r="N566" s="11">
        <f t="shared" si="1128"/>
        <v>-0.0153949945</v>
      </c>
    </row>
    <row r="567">
      <c r="H567" s="5" t="str">
        <f t="shared" si="1"/>
        <v>06-21</v>
      </c>
      <c r="I567" s="11">
        <f t="shared" si="4"/>
        <v>0.0002773361933</v>
      </c>
      <c r="J567" s="11">
        <f t="shared" ref="J567:L567" si="1129">IF(AND(ISNUMBER(B567), ISNUMBER(B566), B566&lt;&gt;0), (B567 - B566)/B566, "")</f>
        <v>0.008770000025</v>
      </c>
      <c r="K567" s="11">
        <f t="shared" si="1129"/>
        <v>-0.004189140431</v>
      </c>
      <c r="L567" s="11">
        <f t="shared" si="1129"/>
        <v>-0.008104172334</v>
      </c>
      <c r="M567" s="11">
        <f t="shared" ref="M567:N567" si="1130">IF(AND(ISNUMBER(F567), ISNUMBER(F566), F566&lt;&gt;0), (F567 - F566)/F566, "")</f>
        <v>-0.009203211115</v>
      </c>
      <c r="N567" s="11">
        <f t="shared" si="1130"/>
        <v>0.0009600835456</v>
      </c>
    </row>
    <row r="568">
      <c r="H568" s="5" t="str">
        <f t="shared" si="1"/>
        <v>06-21</v>
      </c>
      <c r="I568" s="11">
        <f t="shared" si="4"/>
        <v>0.001328159647</v>
      </c>
      <c r="J568" s="11">
        <f t="shared" ref="J568:L568" si="1131">IF(AND(ISNUMBER(B568), ISNUMBER(B567), B567&lt;&gt;0), (B568 - B567)/B567, "")</f>
        <v>-0.01016850267</v>
      </c>
      <c r="K568" s="11">
        <f t="shared" si="1131"/>
        <v>-0.001711291904</v>
      </c>
      <c r="L568" s="11">
        <f t="shared" si="1131"/>
        <v>-0.0007316268322</v>
      </c>
      <c r="M568" s="11">
        <f t="shared" ref="M568:N568" si="1132">IF(AND(ISNUMBER(F568), ISNUMBER(F567), F567&lt;&gt;0), (F568 - F567)/F567, "")</f>
        <v>0.005043132413</v>
      </c>
      <c r="N568" s="11">
        <f t="shared" si="1132"/>
        <v>0.006714138685</v>
      </c>
    </row>
    <row r="569">
      <c r="H569" s="5" t="str">
        <f t="shared" si="1"/>
        <v>07-21</v>
      </c>
      <c r="I569" s="11">
        <f t="shared" si="4"/>
        <v>0.005221626854</v>
      </c>
      <c r="J569" s="11">
        <f t="shared" ref="J569:L569" si="1133">IF(AND(ISNUMBER(B569), ISNUMBER(B568), B568&lt;&gt;0), (B569 - B568)/B568, "")</f>
        <v>0.004685425513</v>
      </c>
      <c r="K569" s="11">
        <f t="shared" si="1133"/>
        <v>-0.00263969723</v>
      </c>
      <c r="L569" s="11">
        <f t="shared" si="1133"/>
        <v>-0.002934551809</v>
      </c>
      <c r="M569" s="11">
        <f t="shared" ref="M569:N569" si="1134">IF(AND(ISNUMBER(F569), ISNUMBER(F568), F568&lt;&gt;0), (F569 - F568)/F568, "")</f>
        <v>-0.0006738477133</v>
      </c>
      <c r="N569" s="11">
        <f t="shared" si="1134"/>
        <v>0.02395538461</v>
      </c>
    </row>
    <row r="570">
      <c r="H570" s="5" t="str">
        <f t="shared" si="1"/>
        <v>07-21</v>
      </c>
      <c r="I570" s="11">
        <f t="shared" si="4"/>
        <v>0.007500081664</v>
      </c>
      <c r="J570" s="11">
        <f t="shared" ref="J570:L570" si="1135">IF(AND(ISNUMBER(B570), ISNUMBER(B569), B569&lt;&gt;0), (B570 - B569)/B569, "")</f>
        <v>0.002965959898</v>
      </c>
      <c r="K570" s="11">
        <f t="shared" si="1135"/>
        <v>0.002691338987</v>
      </c>
      <c r="L570" s="11">
        <f t="shared" si="1135"/>
        <v>0.002655802788</v>
      </c>
      <c r="M570" s="11">
        <f t="shared" ref="M570:N570" si="1136">IF(AND(ISNUMBER(F570), ISNUMBER(F569), F569&lt;&gt;0), (F570 - F569)/F569, "")</f>
        <v>-0.01951081397</v>
      </c>
      <c r="N570" s="11">
        <f t="shared" si="1136"/>
        <v>-0.0009304757637</v>
      </c>
    </row>
    <row r="571">
      <c r="H571" s="5" t="str">
        <f t="shared" si="1"/>
        <v>07-21</v>
      </c>
      <c r="I571" s="11" t="str">
        <f t="shared" si="4"/>
        <v/>
      </c>
      <c r="J571" s="11">
        <f t="shared" ref="J571:L571" si="1137">IF(AND(ISNUMBER(B571), ISNUMBER(B570), B570&lt;&gt;0), (B571 - B570)/B570, "")</f>
        <v>0.0007590935855</v>
      </c>
      <c r="K571" s="11">
        <f t="shared" si="1137"/>
        <v>0.007133188273</v>
      </c>
      <c r="L571" s="11">
        <f t="shared" si="1137"/>
        <v>-0.006430464084</v>
      </c>
      <c r="M571" s="11">
        <f t="shared" ref="M571:N571" si="1138">IF(AND(ISNUMBER(F571), ISNUMBER(F570), F570&lt;&gt;0), (F571 - F570)/F570, "")</f>
        <v>0.004422028939</v>
      </c>
      <c r="N571" s="11" t="str">
        <f t="shared" si="1138"/>
        <v/>
      </c>
    </row>
    <row r="572">
      <c r="H572" s="5" t="str">
        <f t="shared" si="1"/>
        <v>07-21</v>
      </c>
      <c r="I572" s="11" t="str">
        <f t="shared" si="4"/>
        <v/>
      </c>
      <c r="J572" s="11">
        <f t="shared" ref="J572:L572" si="1139">IF(AND(ISNUMBER(B572), ISNUMBER(B571), B571&lt;&gt;0), (B572 - B571)/B571, "")</f>
        <v>-0.009615000308</v>
      </c>
      <c r="K572" s="11">
        <f t="shared" si="1139"/>
        <v>-0.001016752173</v>
      </c>
      <c r="L572" s="11">
        <f t="shared" si="1139"/>
        <v>0.001574277436</v>
      </c>
      <c r="M572" s="11">
        <f t="shared" ref="M572:N572" si="1140">IF(AND(ISNUMBER(F572), ISNUMBER(F571), F571&lt;&gt;0), (F572 - F571)/F571, "")</f>
        <v>-0.001148752381</v>
      </c>
      <c r="N572" s="11" t="str">
        <f t="shared" si="1140"/>
        <v/>
      </c>
    </row>
    <row r="573">
      <c r="H573" s="5" t="str">
        <f t="shared" si="1"/>
        <v>07-21</v>
      </c>
      <c r="I573" s="11">
        <f t="shared" si="4"/>
        <v>0.00335897531</v>
      </c>
      <c r="J573" s="11">
        <f t="shared" ref="J573:L573" si="1141">IF(AND(ISNUMBER(B573), ISNUMBER(B572), B572&lt;&gt;0), (B573 - B572)/B572, "")</f>
        <v>0.01169013199</v>
      </c>
      <c r="K573" s="11">
        <f t="shared" si="1141"/>
        <v>0.003881617159</v>
      </c>
      <c r="L573" s="11">
        <f t="shared" si="1141"/>
        <v>-0.009644928404</v>
      </c>
      <c r="M573" s="11">
        <f t="shared" ref="M573:N573" si="1142">IF(AND(ISNUMBER(F573), ISNUMBER(F572), F572&lt;&gt;0), (F573 - F572)/F572, "")</f>
        <v>0.006645391805</v>
      </c>
      <c r="N573" s="11">
        <f t="shared" si="1142"/>
        <v>-0.0159466506</v>
      </c>
    </row>
    <row r="574">
      <c r="H574" s="5" t="str">
        <f t="shared" si="1"/>
        <v>07-21</v>
      </c>
      <c r="I574" s="11">
        <f t="shared" si="4"/>
        <v>-0.008561024934</v>
      </c>
      <c r="J574" s="11">
        <f t="shared" ref="J574:L574" si="1143">IF(AND(ISNUMBER(B574), ISNUMBER(B573), B573&lt;&gt;0), (B574 - B573)/B573, "")</f>
        <v>-0.01733736959</v>
      </c>
      <c r="K574" s="11">
        <f t="shared" si="1143"/>
        <v>-0.009556255728</v>
      </c>
      <c r="L574" s="11">
        <f t="shared" si="1143"/>
        <v>-0.008774997972</v>
      </c>
      <c r="M574" s="11">
        <f t="shared" ref="M574:N574" si="1144">IF(AND(ISNUMBER(F574), ISNUMBER(F573), F573&lt;&gt;0), (F574 - F573)/F573, "")</f>
        <v>-0.00794096635</v>
      </c>
      <c r="N574" s="11">
        <f t="shared" si="1144"/>
        <v>0.010249384</v>
      </c>
    </row>
    <row r="575">
      <c r="H575" s="5" t="str">
        <f t="shared" si="1"/>
        <v>07-21</v>
      </c>
      <c r="I575" s="11">
        <f t="shared" si="4"/>
        <v>0.01127794781</v>
      </c>
      <c r="J575" s="11">
        <f t="shared" ref="J575:L575" si="1145">IF(AND(ISNUMBER(B575), ISNUMBER(B574), B574&lt;&gt;0), (B575 - B574)/B574, "")</f>
        <v>0.01733326536</v>
      </c>
      <c r="K575" s="11">
        <f t="shared" si="1145"/>
        <v>-0.002422483929</v>
      </c>
      <c r="L575" s="11">
        <f t="shared" si="1145"/>
        <v>-0.006316565543</v>
      </c>
      <c r="M575" s="11">
        <f t="shared" ref="M575:N575" si="1146">IF(AND(ISNUMBER(F575), ISNUMBER(F574), F574&lt;&gt;0), (F575 - F574)/F574, "")</f>
        <v>-0.0003999183405</v>
      </c>
      <c r="N575" s="11">
        <f t="shared" si="1146"/>
        <v>0.02220996796</v>
      </c>
    </row>
    <row r="576">
      <c r="H576" s="5" t="str">
        <f t="shared" si="1"/>
        <v>07-21</v>
      </c>
      <c r="I576" s="11">
        <f t="shared" si="4"/>
        <v>0.003451174331</v>
      </c>
      <c r="J576" s="11">
        <f t="shared" ref="J576:L576" si="1147">IF(AND(ISNUMBER(B576), ISNUMBER(B575), B575&lt;&gt;0), (B576 - B575)/B575, "")</f>
        <v>0.006538790023</v>
      </c>
      <c r="K576" s="11">
        <f t="shared" si="1147"/>
        <v>0.000178447445</v>
      </c>
      <c r="L576" s="11">
        <f t="shared" si="1147"/>
        <v>0.02249785834</v>
      </c>
      <c r="M576" s="11">
        <f t="shared" ref="M576:N576" si="1148">IF(AND(ISNUMBER(F576), ISNUMBER(F575), F575&lt;&gt;0), (F576 - F575)/F575, "")</f>
        <v>0.006739328283</v>
      </c>
      <c r="N576" s="11">
        <f t="shared" si="1148"/>
        <v>-0.00616951582</v>
      </c>
    </row>
    <row r="577">
      <c r="H577" s="5" t="str">
        <f t="shared" si="1"/>
        <v>07-21</v>
      </c>
      <c r="I577" s="11">
        <f t="shared" si="4"/>
        <v>-0.003516812659</v>
      </c>
      <c r="J577" s="11">
        <f t="shared" ref="J577:L577" si="1149">IF(AND(ISNUMBER(B577), ISNUMBER(B576), B576&lt;&gt;0), (B577 - B576)/B576, "")</f>
        <v>-0.00005510380605</v>
      </c>
      <c r="K577" s="11">
        <f t="shared" si="1149"/>
        <v>0.007630985495</v>
      </c>
      <c r="L577" s="11">
        <f t="shared" si="1149"/>
        <v>0.005223165008</v>
      </c>
      <c r="M577" s="11">
        <f t="shared" ref="M577:N577" si="1150">IF(AND(ISNUMBER(F577), ISNUMBER(F576), F576&lt;&gt;0), (F577 - F576)/F576, "")</f>
        <v>0.005265156032</v>
      </c>
      <c r="N577" s="11">
        <f t="shared" si="1150"/>
        <v>0.01551958906</v>
      </c>
    </row>
    <row r="578">
      <c r="H578" s="5" t="str">
        <f t="shared" si="1"/>
        <v>07-21</v>
      </c>
      <c r="I578" s="11">
        <f t="shared" si="4"/>
        <v>0.001164934575</v>
      </c>
      <c r="J578" s="11">
        <f t="shared" ref="J578:L578" si="1151">IF(AND(ISNUMBER(B578), ISNUMBER(B577), B577&lt;&gt;0), (B578 - B577)/B577, "")</f>
        <v>-0.00004174760806</v>
      </c>
      <c r="K578" s="11">
        <f t="shared" si="1151"/>
        <v>0.002630892117</v>
      </c>
      <c r="L578" s="11">
        <f t="shared" si="1151"/>
        <v>-0.003821612992</v>
      </c>
      <c r="M578" s="11">
        <f t="shared" ref="M578:N578" si="1152">IF(AND(ISNUMBER(F578), ISNUMBER(F577), F577&lt;&gt;0), (F578 - F577)/F577, "")</f>
        <v>-0.01066025687</v>
      </c>
      <c r="N578" s="11">
        <f t="shared" si="1152"/>
        <v>-0.02817279397</v>
      </c>
    </row>
    <row r="579">
      <c r="H579" s="5" t="str">
        <f t="shared" si="1"/>
        <v>07-21</v>
      </c>
      <c r="I579" s="11">
        <f t="shared" si="4"/>
        <v>-0.003262240854</v>
      </c>
      <c r="J579" s="11">
        <f t="shared" ref="J579:L579" si="1153">IF(AND(ISNUMBER(B579), ISNUMBER(B578), B578&lt;&gt;0), (B579 - B578)/B578, "")</f>
        <v>-0.01009060166</v>
      </c>
      <c r="K579" s="11">
        <f t="shared" si="1153"/>
        <v>0.004431072328</v>
      </c>
      <c r="L579" s="11">
        <f t="shared" si="1153"/>
        <v>-0.01151407809</v>
      </c>
      <c r="M579" s="11">
        <f t="shared" ref="M579:N579" si="1154">IF(AND(ISNUMBER(F579), ISNUMBER(F578), F578&lt;&gt;0), (F579 - F578)/F578, "")</f>
        <v>0.01022816718</v>
      </c>
      <c r="N579" s="11">
        <f t="shared" si="1154"/>
        <v>-0.02023787479</v>
      </c>
    </row>
    <row r="580">
      <c r="H580" s="5" t="str">
        <f t="shared" si="1"/>
        <v>07-21</v>
      </c>
      <c r="I580" s="11">
        <f t="shared" si="4"/>
        <v>-0.007538854211</v>
      </c>
      <c r="J580" s="11">
        <f t="shared" ref="J580:L580" si="1155">IF(AND(ISNUMBER(B580), ISNUMBER(B579), B579&lt;&gt;0), (B580 - B579)/B579, "")</f>
        <v>-0.005716732485</v>
      </c>
      <c r="K580" s="11">
        <f t="shared" si="1155"/>
        <v>-0.00005022573678</v>
      </c>
      <c r="L580" s="11">
        <f t="shared" si="1155"/>
        <v>-0.009760206822</v>
      </c>
      <c r="M580" s="11">
        <f t="shared" ref="M580:N580" si="1156">IF(AND(ISNUMBER(F580), ISNUMBER(F579), F579&lt;&gt;0), (F580 - F579)/F579, "")</f>
        <v>-0.007094795878</v>
      </c>
      <c r="N580" s="11">
        <f t="shared" si="1156"/>
        <v>0.002233022042</v>
      </c>
    </row>
    <row r="581">
      <c r="H581" s="5" t="str">
        <f t="shared" si="1"/>
        <v>07-21</v>
      </c>
      <c r="I581" s="11">
        <f t="shared" si="4"/>
        <v>-0.01586951243</v>
      </c>
      <c r="J581" s="11">
        <f t="shared" ref="J581:L581" si="1157">IF(AND(ISNUMBER(B581), ISNUMBER(B580), B580&lt;&gt;0), (B581 - B580)/B580, "")</f>
        <v>-0.02619699261</v>
      </c>
      <c r="K581" s="11">
        <f t="shared" si="1157"/>
        <v>-0.01073891228</v>
      </c>
      <c r="L581" s="11">
        <f t="shared" si="1157"/>
        <v>-0.01251076106</v>
      </c>
      <c r="M581" s="11">
        <f t="shared" ref="M581:N581" si="1158">IF(AND(ISNUMBER(F581), ISNUMBER(F580), F580&lt;&gt;0), (F581 - F580)/F580, "")</f>
        <v>-0.00005083819912</v>
      </c>
      <c r="N581" s="11">
        <f t="shared" si="1158"/>
        <v>-0.07505917801</v>
      </c>
    </row>
    <row r="582">
      <c r="H582" s="5" t="str">
        <f t="shared" si="1"/>
        <v>07-21</v>
      </c>
      <c r="I582" s="11">
        <f t="shared" si="4"/>
        <v>0.01516260944</v>
      </c>
      <c r="J582" s="11">
        <f t="shared" ref="J582:L582" si="1159">IF(AND(ISNUMBER(B582), ISNUMBER(B581), B581&lt;&gt;0), (B582 - B581)/B581, "")</f>
        <v>0.00548921146</v>
      </c>
      <c r="K582" s="11">
        <f t="shared" si="1159"/>
        <v>-0.007636980921</v>
      </c>
      <c r="L582" s="11">
        <f t="shared" si="1159"/>
        <v>-0.009567951526</v>
      </c>
      <c r="M582" s="11">
        <f t="shared" ref="M582:N582" si="1160">IF(AND(ISNUMBER(F582), ISNUMBER(F581), F581&lt;&gt;0), (F582 - F581)/F581, "")</f>
        <v>-0.0006583778023</v>
      </c>
      <c r="N582" s="11">
        <f t="shared" si="1160"/>
        <v>0.01505570653</v>
      </c>
    </row>
    <row r="583">
      <c r="H583" s="5" t="str">
        <f t="shared" si="1"/>
        <v>07-21</v>
      </c>
      <c r="I583" s="11">
        <f t="shared" si="4"/>
        <v>0.008241819991</v>
      </c>
      <c r="J583" s="11">
        <f t="shared" ref="J583:L583" si="1161">IF(AND(ISNUMBER(B583), ISNUMBER(B582), B582&lt;&gt;0), (B583 - B582)/B582, "")</f>
        <v>0.01355328705</v>
      </c>
      <c r="K583" s="11" t="str">
        <f t="shared" si="1161"/>
        <v/>
      </c>
      <c r="L583" s="11">
        <f t="shared" si="1161"/>
        <v>0.00583609278</v>
      </c>
      <c r="M583" s="11">
        <f t="shared" ref="M583:N583" si="1162">IF(AND(ISNUMBER(F583), ISNUMBER(F582), F582&lt;&gt;0), (F583 - F582)/F582, "")</f>
        <v>0.007314782422</v>
      </c>
      <c r="N583" s="11">
        <f t="shared" si="1162"/>
        <v>0.04271736816</v>
      </c>
    </row>
    <row r="584">
      <c r="H584" s="5" t="str">
        <f t="shared" si="1"/>
        <v>07-21</v>
      </c>
      <c r="I584" s="11">
        <f t="shared" si="4"/>
        <v>0.002016669958</v>
      </c>
      <c r="J584" s="11">
        <f t="shared" ref="J584:L584" si="1163">IF(AND(ISNUMBER(B584), ISNUMBER(B583), B583&lt;&gt;0), (B584 - B583)/B583, "")</f>
        <v>0.005967906569</v>
      </c>
      <c r="K584" s="11" t="str">
        <f t="shared" si="1163"/>
        <v/>
      </c>
      <c r="L584" s="11" t="str">
        <f t="shared" si="1163"/>
        <v/>
      </c>
      <c r="M584" s="11">
        <f t="shared" ref="M584:N584" si="1164">IF(AND(ISNUMBER(F584), ISNUMBER(F583), F583&lt;&gt;0), (F584 - F583)/F583, "")</f>
        <v>0.00338875869</v>
      </c>
      <c r="N584" s="11">
        <f t="shared" si="1164"/>
        <v>0.02290185691</v>
      </c>
    </row>
    <row r="585">
      <c r="H585" s="5" t="str">
        <f t="shared" si="1"/>
        <v>07-21</v>
      </c>
      <c r="I585" s="11">
        <f t="shared" si="4"/>
        <v>0.01014545202</v>
      </c>
      <c r="J585" s="11">
        <f t="shared" ref="J585:L585" si="1165">IF(AND(ISNUMBER(B585), ISNUMBER(B584), B584&lt;&gt;0), (B585 - B584)/B584, "")</f>
        <v>0.009974514205</v>
      </c>
      <c r="K585" s="11">
        <f t="shared" si="1165"/>
        <v>0.002022238327</v>
      </c>
      <c r="L585" s="11" t="str">
        <f t="shared" si="1165"/>
        <v/>
      </c>
      <c r="M585" s="11">
        <f t="shared" ref="M585:N585" si="1166">IF(AND(ISNUMBER(F585), ISNUMBER(F584), F584&lt;&gt;0), (F585 - F584)/F584, "")</f>
        <v>-0.006807215627</v>
      </c>
      <c r="N585" s="11">
        <f t="shared" si="1166"/>
        <v>0.002224948193</v>
      </c>
    </row>
    <row r="586">
      <c r="H586" s="5" t="str">
        <f t="shared" si="1"/>
        <v>07-21</v>
      </c>
      <c r="I586" s="11">
        <f t="shared" si="4"/>
        <v>0.002382199863</v>
      </c>
      <c r="J586" s="11">
        <f t="shared" ref="J586:L586" si="1167">IF(AND(ISNUMBER(B586), ISNUMBER(B585), B585&lt;&gt;0), (B586 - B585)/B585, "")</f>
        <v>-0.003210711537</v>
      </c>
      <c r="K586" s="11">
        <f t="shared" si="1167"/>
        <v>-0.001992905532</v>
      </c>
      <c r="L586" s="11" t="str">
        <f t="shared" si="1167"/>
        <v/>
      </c>
      <c r="M586" s="11">
        <f t="shared" ref="M586:N586" si="1168">IF(AND(ISNUMBER(F586), ISNUMBER(F585), F585&lt;&gt;0), (F586 - F585)/F585, "")</f>
        <v>-0.02336637089</v>
      </c>
      <c r="N586" s="11">
        <f t="shared" si="1168"/>
        <v>-0.002220008789</v>
      </c>
    </row>
    <row r="587">
      <c r="H587" s="5" t="str">
        <f t="shared" si="1"/>
        <v>07-21</v>
      </c>
      <c r="I587" s="11">
        <f t="shared" si="4"/>
        <v>-0.004712444807</v>
      </c>
      <c r="J587" s="11">
        <f t="shared" ref="J587:L587" si="1169">IF(AND(ISNUMBER(B587), ISNUMBER(B586), B586&lt;&gt;0), (B587 - B586)/B586, "")</f>
        <v>-0.006392900365</v>
      </c>
      <c r="K587" s="11">
        <f t="shared" si="1169"/>
        <v>-0.004929081203</v>
      </c>
      <c r="L587" s="11">
        <f t="shared" si="1169"/>
        <v>0.004919707488</v>
      </c>
      <c r="M587" s="11">
        <f t="shared" ref="M587:N587" si="1170">IF(AND(ISNUMBER(F587), ISNUMBER(F586), F586&lt;&gt;0), (F587 - F586)/F586, "")</f>
        <v>-0.02487714603</v>
      </c>
      <c r="N587" s="11">
        <f t="shared" si="1170"/>
        <v>-0.003615660172</v>
      </c>
    </row>
    <row r="588">
      <c r="H588" s="5" t="str">
        <f t="shared" si="1"/>
        <v>07-21</v>
      </c>
      <c r="I588" s="11">
        <f t="shared" si="4"/>
        <v>-0.0001862618827</v>
      </c>
      <c r="J588" s="11">
        <f t="shared" ref="J588:L588" si="1171">IF(AND(ISNUMBER(B588), ISNUMBER(B587), B587&lt;&gt;0), (B588 - B587)/B587, "")</f>
        <v>0.003301117339</v>
      </c>
      <c r="K588" s="11">
        <f t="shared" si="1171"/>
        <v>-0.002352898858</v>
      </c>
      <c r="L588" s="11">
        <f t="shared" si="1171"/>
        <v>-0.01389193711</v>
      </c>
      <c r="M588" s="11">
        <f t="shared" ref="M588:N588" si="1172">IF(AND(ISNUMBER(F588), ISNUMBER(F587), F587&lt;&gt;0), (F588 - F587)/F587, "")</f>
        <v>-0.005793789194</v>
      </c>
      <c r="N588" s="11">
        <f t="shared" si="1172"/>
        <v>0.01032795322</v>
      </c>
    </row>
    <row r="589">
      <c r="H589" s="5" t="str">
        <f t="shared" si="1"/>
        <v>07-21</v>
      </c>
      <c r="I589" s="11">
        <f t="shared" si="4"/>
        <v>0.00420615298</v>
      </c>
      <c r="J589" s="11">
        <f t="shared" ref="J589:L589" si="1173">IF(AND(ISNUMBER(B589), ISNUMBER(B588), B588&lt;&gt;0), (B589 - B588)/B588, "")</f>
        <v>0.004502745821</v>
      </c>
      <c r="K589" s="11">
        <f t="shared" si="1173"/>
        <v>0.004395444955</v>
      </c>
      <c r="L589" s="11">
        <f t="shared" si="1173"/>
        <v>0.007278741181</v>
      </c>
      <c r="M589" s="11">
        <f t="shared" ref="M589:N589" si="1174">IF(AND(ISNUMBER(F589), ISNUMBER(F588), F588&lt;&gt;0), (F589 - F588)/F588, "")</f>
        <v>0.01491255076</v>
      </c>
      <c r="N589" s="11">
        <f t="shared" si="1174"/>
        <v>0.01699134366</v>
      </c>
    </row>
    <row r="590">
      <c r="H590" s="5" t="str">
        <f t="shared" si="1"/>
        <v>07-21</v>
      </c>
      <c r="I590" s="11">
        <f t="shared" si="4"/>
        <v>-0.005406048051</v>
      </c>
      <c r="J590" s="11">
        <f t="shared" ref="J590:L590" si="1175">IF(AND(ISNUMBER(B590), ISNUMBER(B589), B589&lt;&gt;0), (B590 - B589)/B589, "")</f>
        <v>-0.006143043003</v>
      </c>
      <c r="K590" s="11">
        <f t="shared" si="1175"/>
        <v>-0.0009760394991</v>
      </c>
      <c r="L590" s="11">
        <f t="shared" si="1175"/>
        <v>-0.01795488224</v>
      </c>
      <c r="M590" s="11">
        <f t="shared" ref="M590:N590" si="1176">IF(AND(ISNUMBER(F590), ISNUMBER(F589), F589&lt;&gt;0), (F590 - F589)/F589, "")</f>
        <v>-0.004208980633</v>
      </c>
      <c r="N590" s="11">
        <f t="shared" si="1176"/>
        <v>0.00448239866</v>
      </c>
    </row>
    <row r="591">
      <c r="H591" s="5" t="str">
        <f t="shared" si="1"/>
        <v>08-21</v>
      </c>
      <c r="I591" s="11">
        <f t="shared" si="4"/>
        <v>-0.001842805615</v>
      </c>
      <c r="J591" s="11">
        <f t="shared" ref="J591:L591" si="1177">IF(AND(ISNUMBER(B591), ISNUMBER(B590), B590&lt;&gt;0), (B591 - B590)/B590, "")</f>
        <v>0.00156589103</v>
      </c>
      <c r="K591" s="11">
        <f t="shared" si="1177"/>
        <v>0.007746000136</v>
      </c>
      <c r="L591" s="11">
        <f t="shared" si="1177"/>
        <v>0.01823182691</v>
      </c>
      <c r="M591" s="11">
        <f t="shared" ref="M591:N591" si="1178">IF(AND(ISNUMBER(F591), ISNUMBER(F590), F590&lt;&gt;0), (F591 - F590)/F590, "")</f>
        <v>0.0197005703</v>
      </c>
      <c r="N591" s="11">
        <f t="shared" si="1178"/>
        <v>-0.03637586103</v>
      </c>
    </row>
    <row r="592">
      <c r="H592" s="5" t="str">
        <f t="shared" si="1"/>
        <v>08-21</v>
      </c>
      <c r="I592" s="11">
        <f t="shared" si="4"/>
        <v>0.008203426547</v>
      </c>
      <c r="J592" s="11">
        <f t="shared" ref="J592:L592" si="1179">IF(AND(ISNUMBER(B592), ISNUMBER(B591), B591&lt;&gt;0), (B592 - B591)/B591, "")</f>
        <v>-0.000876782513</v>
      </c>
      <c r="K592" s="11">
        <f t="shared" si="1179"/>
        <v>0.01546095588</v>
      </c>
      <c r="L592" s="11">
        <f t="shared" si="1179"/>
        <v>-0.005010235602</v>
      </c>
      <c r="M592" s="11">
        <f t="shared" ref="M592:N592" si="1180">IF(AND(ISNUMBER(F592), ISNUMBER(F591), F591&lt;&gt;0), (F592 - F591)/F591, "")</f>
        <v>-0.00470516286</v>
      </c>
      <c r="N592" s="11">
        <f t="shared" si="1180"/>
        <v>-0.009823246655</v>
      </c>
    </row>
    <row r="593">
      <c r="H593" s="5" t="str">
        <f t="shared" si="1"/>
        <v>08-21</v>
      </c>
      <c r="I593" s="11">
        <f t="shared" si="4"/>
        <v>-0.004632387901</v>
      </c>
      <c r="J593" s="11">
        <f t="shared" ref="J593:L593" si="1181">IF(AND(ISNUMBER(B593), ISNUMBER(B592), B592&lt;&gt;0), (B593 - B592)/B592, "")</f>
        <v>0.008810613896</v>
      </c>
      <c r="K593" s="11">
        <f t="shared" si="1181"/>
        <v>0.007938242468</v>
      </c>
      <c r="L593" s="11">
        <f t="shared" si="1181"/>
        <v>-0.002089224912</v>
      </c>
      <c r="M593" s="11">
        <f t="shared" ref="M593:N593" si="1182">IF(AND(ISNUMBER(F593), ISNUMBER(F592), F592&lt;&gt;0), (F593 - F592)/F592, "")</f>
        <v>0.008477397136</v>
      </c>
      <c r="N593" s="11">
        <f t="shared" si="1182"/>
        <v>-0.03415527375</v>
      </c>
    </row>
    <row r="594">
      <c r="H594" s="5" t="str">
        <f t="shared" si="1"/>
        <v>08-21</v>
      </c>
      <c r="I594" s="11">
        <f t="shared" si="4"/>
        <v>0.006005446813</v>
      </c>
      <c r="J594" s="11">
        <f t="shared" ref="J594:L594" si="1183">IF(AND(ISNUMBER(B594), ISNUMBER(B593), B593&lt;&gt;0), (B594 - B593)/B593, "")</f>
        <v>0.003348177682</v>
      </c>
      <c r="K594" s="11">
        <f t="shared" si="1183"/>
        <v>0.002201872532</v>
      </c>
      <c r="L594" s="11">
        <f t="shared" si="1183"/>
        <v>0.005221818603</v>
      </c>
      <c r="M594" s="11">
        <f t="shared" ref="M594:N594" si="1184">IF(AND(ISNUMBER(F594), ISNUMBER(F593), F593&lt;&gt;0), (F594 - F593)/F593, "")</f>
        <v>-0.00306852082</v>
      </c>
      <c r="N594" s="11">
        <f t="shared" si="1184"/>
        <v>0.01379302701</v>
      </c>
    </row>
    <row r="595">
      <c r="H595" s="5" t="str">
        <f t="shared" si="1"/>
        <v>08-21</v>
      </c>
      <c r="I595" s="11">
        <f t="shared" si="4"/>
        <v>0.001675266242</v>
      </c>
      <c r="J595" s="11">
        <f t="shared" ref="J595:L595" si="1185">IF(AND(ISNUMBER(B595), ISNUMBER(B594), B594&lt;&gt;0), (B595 - B594)/B594, "")</f>
        <v>0.001065774864</v>
      </c>
      <c r="K595" s="11">
        <f t="shared" si="1185"/>
        <v>-0.003461233502</v>
      </c>
      <c r="L595" s="11">
        <f t="shared" si="1185"/>
        <v>0.003315043527</v>
      </c>
      <c r="M595" s="11">
        <f t="shared" ref="M595:N595" si="1186">IF(AND(ISNUMBER(F595), ISNUMBER(F594), F594&lt;&gt;0), (F595 - F594)/F594, "")</f>
        <v>-0.002400100458</v>
      </c>
      <c r="N595" s="11">
        <f t="shared" si="1186"/>
        <v>-0.01172380376</v>
      </c>
    </row>
    <row r="596">
      <c r="H596" s="5" t="str">
        <f t="shared" si="1"/>
        <v>08-21</v>
      </c>
      <c r="I596" s="11">
        <f t="shared" si="4"/>
        <v>-0.0009399082742</v>
      </c>
      <c r="J596" s="11">
        <f t="shared" ref="J596:L596" si="1187">IF(AND(ISNUMBER(B596), ISNUMBER(B595), B595&lt;&gt;0), (B596 - B595)/B595, "")</f>
        <v>-0.001017675332</v>
      </c>
      <c r="K596" s="11">
        <f t="shared" si="1187"/>
        <v>0.001234730724</v>
      </c>
      <c r="L596" s="11" t="str">
        <f t="shared" si="1187"/>
        <v/>
      </c>
      <c r="M596" s="11">
        <f t="shared" ref="M596:N596" si="1188">IF(AND(ISNUMBER(F596), ISNUMBER(F595), F595&lt;&gt;0), (F596 - F595)/F595, "")</f>
        <v>0.01052558753</v>
      </c>
      <c r="N596" s="11">
        <f t="shared" si="1188"/>
        <v>-0.02636197209</v>
      </c>
    </row>
    <row r="597">
      <c r="H597" s="5" t="str">
        <f t="shared" si="1"/>
        <v>08-21</v>
      </c>
      <c r="I597" s="11">
        <f t="shared" si="4"/>
        <v>0.0009926793342</v>
      </c>
      <c r="J597" s="11">
        <f t="shared" ref="J597:L597" si="1189">IF(AND(ISNUMBER(B597), ISNUMBER(B596), B596&lt;&gt;0), (B597 - B596)/B596, "")</f>
        <v>0.001606805059</v>
      </c>
      <c r="K597" s="11">
        <f t="shared" si="1189"/>
        <v>0.001343909054</v>
      </c>
      <c r="L597" s="11" t="str">
        <f t="shared" si="1189"/>
        <v/>
      </c>
      <c r="M597" s="11">
        <f t="shared" ref="M597:N597" si="1190">IF(AND(ISNUMBER(F597), ISNUMBER(F596), F596&lt;&gt;0), (F597 - F596)/F596, "")</f>
        <v>0.01010122674</v>
      </c>
      <c r="N597" s="11">
        <f t="shared" si="1190"/>
        <v>0.02722619535</v>
      </c>
    </row>
    <row r="598">
      <c r="H598" s="5" t="str">
        <f t="shared" si="1"/>
        <v>08-21</v>
      </c>
      <c r="I598" s="11">
        <f t="shared" si="4"/>
        <v>0.001275743788</v>
      </c>
      <c r="J598" s="11">
        <f t="shared" ref="J598:L598" si="1191">IF(AND(ISNUMBER(B598), ISNUMBER(B597), B597&lt;&gt;0), (B598 - B597)/B597, "")</f>
        <v>0.003511565614</v>
      </c>
      <c r="K598" s="11">
        <f t="shared" si="1191"/>
        <v>0.0001320870681</v>
      </c>
      <c r="L598" s="11">
        <f t="shared" si="1191"/>
        <v>0.006538955522</v>
      </c>
      <c r="M598" s="11">
        <f t="shared" ref="M598:N598" si="1192">IF(AND(ISNUMBER(F598), ISNUMBER(F597), F597&lt;&gt;0), (F598 - F597)/F597, "")</f>
        <v>0.0007621073503</v>
      </c>
      <c r="N598" s="11">
        <f t="shared" si="1192"/>
        <v>0.01405768153</v>
      </c>
    </row>
    <row r="599">
      <c r="H599" s="5" t="str">
        <f t="shared" si="1"/>
        <v>08-21</v>
      </c>
      <c r="I599" s="11">
        <f t="shared" si="4"/>
        <v>0.004146380282</v>
      </c>
      <c r="J599" s="11">
        <f t="shared" ref="J599:L599" si="1193">IF(AND(ISNUMBER(B599), ISNUMBER(B598), B598&lt;&gt;0), (B599 - B598)/B598, "")</f>
        <v>0.007040268504</v>
      </c>
      <c r="K599" s="11">
        <f t="shared" si="1193"/>
        <v>0.005045395484</v>
      </c>
      <c r="L599" s="11">
        <f t="shared" si="1193"/>
        <v>-0.001976816055</v>
      </c>
      <c r="M599" s="11">
        <f t="shared" ref="M599:N599" si="1194">IF(AND(ISNUMBER(F599), ISNUMBER(F598), F598&lt;&gt;0), (F599 - F598)/F598, "")</f>
        <v>-0.002230674879</v>
      </c>
      <c r="N599" s="11">
        <f t="shared" si="1194"/>
        <v>-0.002310522197</v>
      </c>
    </row>
    <row r="600">
      <c r="H600" s="5" t="str">
        <f t="shared" si="1"/>
        <v>08-21</v>
      </c>
      <c r="I600" s="11">
        <f t="shared" si="4"/>
        <v>0.001607306656</v>
      </c>
      <c r="J600" s="11">
        <f t="shared" ref="J600:L600" si="1195">IF(AND(ISNUMBER(B600), ISNUMBER(B599), B599&lt;&gt;0), (B600 - B599)/B599, "")</f>
        <v>0.002505451896</v>
      </c>
      <c r="K600" s="11">
        <f t="shared" si="1195"/>
        <v>0.01006448234</v>
      </c>
      <c r="L600" s="11">
        <f t="shared" si="1195"/>
        <v>-0.001351744216</v>
      </c>
      <c r="M600" s="11">
        <f t="shared" ref="M600:N600" si="1196">IF(AND(ISNUMBER(F600), ISNUMBER(F599), F599&lt;&gt;0), (F600 - F599)/F599, "")</f>
        <v>-0.00239448624</v>
      </c>
      <c r="N600" s="11">
        <f t="shared" si="1196"/>
        <v>-0.009407930684</v>
      </c>
    </row>
    <row r="601">
      <c r="H601" s="5" t="str">
        <f t="shared" si="1"/>
        <v>08-21</v>
      </c>
      <c r="I601" s="11">
        <f t="shared" si="4"/>
        <v>0.002620850702</v>
      </c>
      <c r="J601" s="11">
        <f t="shared" ref="J601:L601" si="1197">IF(AND(ISNUMBER(B601), ISNUMBER(B600), B600&lt;&gt;0), (B601 - B600)/B600, "")</f>
        <v>-0.003236435846</v>
      </c>
      <c r="K601" s="11">
        <f t="shared" si="1197"/>
        <v>0.002054024277</v>
      </c>
      <c r="L601" s="11">
        <f t="shared" si="1197"/>
        <v>-0.01622613208</v>
      </c>
      <c r="M601" s="11">
        <f t="shared" ref="M601:N601" si="1198">IF(AND(ISNUMBER(F601), ISNUMBER(F600), F600&lt;&gt;0), (F601 - F600)/F600, "")</f>
        <v>0.0002957765401</v>
      </c>
      <c r="N601" s="11">
        <f t="shared" si="1198"/>
        <v>-0.01680306085</v>
      </c>
    </row>
    <row r="602">
      <c r="H602" s="5" t="str">
        <f t="shared" si="1"/>
        <v>08-21</v>
      </c>
      <c r="I602" s="11">
        <f t="shared" si="4"/>
        <v>-0.007060698815</v>
      </c>
      <c r="J602" s="11">
        <f t="shared" ref="J602:L602" si="1199">IF(AND(ISNUMBER(B602), ISNUMBER(B601), B601&lt;&gt;0), (B602 - B601)/B601, "")</f>
        <v>-0.0002373689197</v>
      </c>
      <c r="K602" s="11">
        <f t="shared" si="1199"/>
        <v>0.003112278578</v>
      </c>
      <c r="L602" s="11">
        <f t="shared" si="1199"/>
        <v>-0.003586748192</v>
      </c>
      <c r="M602" s="11">
        <f t="shared" ref="M602:N602" si="1200">IF(AND(ISNUMBER(F602), ISNUMBER(F601), F601&lt;&gt;0), (F602 - F601)/F601, "")</f>
        <v>-0.02000489345</v>
      </c>
      <c r="N602" s="11">
        <f t="shared" si="1200"/>
        <v>-0.01040280232</v>
      </c>
    </row>
    <row r="603">
      <c r="H603" s="5" t="str">
        <f t="shared" si="1"/>
        <v>08-21</v>
      </c>
      <c r="I603" s="11">
        <f t="shared" si="4"/>
        <v>-0.01074847075</v>
      </c>
      <c r="J603" s="11">
        <f t="shared" ref="J603:L603" si="1201">IF(AND(ISNUMBER(B603), ISNUMBER(B602), B602&lt;&gt;0), (B603 - B602)/B602, "")</f>
        <v>0.002764707257</v>
      </c>
      <c r="K603" s="11">
        <f t="shared" si="1201"/>
        <v>-0.002753602318</v>
      </c>
      <c r="L603" s="11">
        <f t="shared" si="1201"/>
        <v>0.005886693489</v>
      </c>
      <c r="M603" s="11">
        <f t="shared" ref="M603:N603" si="1202">IF(AND(ISNUMBER(F603), ISNUMBER(F602), F602&lt;&gt;0), (F603 - F602)/F602, "")</f>
        <v>0.0111140355</v>
      </c>
      <c r="N603" s="11">
        <f t="shared" si="1202"/>
        <v>-0.01696947463</v>
      </c>
    </row>
    <row r="604">
      <c r="H604" s="5" t="str">
        <f t="shared" si="1"/>
        <v>08-21</v>
      </c>
      <c r="I604" s="11">
        <f t="shared" si="4"/>
        <v>0.001256692233</v>
      </c>
      <c r="J604" s="11">
        <f t="shared" ref="J604:L604" si="1203">IF(AND(ISNUMBER(B604), ISNUMBER(B603), B603&lt;&gt;0), (B604 - B603)/B603, "")</f>
        <v>-0.01253667392</v>
      </c>
      <c r="K604" s="11" t="str">
        <f t="shared" si="1203"/>
        <v/>
      </c>
      <c r="L604" s="11">
        <f t="shared" si="1203"/>
        <v>-0.01104695233</v>
      </c>
      <c r="M604" s="11">
        <f t="shared" ref="M604:N604" si="1204">IF(AND(ISNUMBER(F604), ISNUMBER(F603), F603&lt;&gt;0), (F604 - F603)/F603, "")</f>
        <v>-0.005661216228</v>
      </c>
      <c r="N604" s="11">
        <f t="shared" si="1204"/>
        <v>-0.02703942075</v>
      </c>
    </row>
    <row r="605">
      <c r="H605" s="5" t="str">
        <f t="shared" si="1"/>
        <v>08-21</v>
      </c>
      <c r="I605" s="11">
        <f t="shared" si="4"/>
        <v>0.008141567656</v>
      </c>
      <c r="J605" s="11">
        <f t="shared" ref="J605:L605" si="1205">IF(AND(ISNUMBER(B605), ISNUMBER(B604), B604&lt;&gt;0), (B605 - B604)/B604, "")</f>
        <v>0.002678610861</v>
      </c>
      <c r="K605" s="11" t="str">
        <f t="shared" si="1205"/>
        <v/>
      </c>
      <c r="L605" s="11">
        <f t="shared" si="1205"/>
        <v>-0.009820690339</v>
      </c>
      <c r="M605" s="11">
        <f t="shared" ref="M605:N605" si="1206">IF(AND(ISNUMBER(F605), ISNUMBER(F604), F604&lt;&gt;0), (F605 - F604)/F604, "")</f>
        <v>-0.01102881011</v>
      </c>
      <c r="N605" s="11">
        <f t="shared" si="1206"/>
        <v>-0.02151042489</v>
      </c>
    </row>
    <row r="606">
      <c r="H606" s="5" t="str">
        <f t="shared" si="1"/>
        <v>08-21</v>
      </c>
      <c r="I606" s="11">
        <f t="shared" si="4"/>
        <v>0.008523790364</v>
      </c>
      <c r="J606" s="11">
        <f t="shared" ref="J606:L606" si="1207">IF(AND(ISNUMBER(B606), ISNUMBER(B605), B605&lt;&gt;0), (B606 - B605)/B605, "")</f>
        <v>0.002830837972</v>
      </c>
      <c r="K606" s="11">
        <f t="shared" si="1207"/>
        <v>0.002793180678</v>
      </c>
      <c r="L606" s="11">
        <f t="shared" si="1207"/>
        <v>0.01780571514</v>
      </c>
      <c r="M606" s="11">
        <f t="shared" ref="M606:N606" si="1208">IF(AND(ISNUMBER(F606), ISNUMBER(F605), F605&lt;&gt;0), (F606 - F605)/F605, "")</f>
        <v>0.01452904755</v>
      </c>
      <c r="N606" s="11">
        <f t="shared" si="1208"/>
        <v>0.05327342284</v>
      </c>
    </row>
    <row r="607">
      <c r="H607" s="5" t="str">
        <f t="shared" si="1"/>
        <v>08-21</v>
      </c>
      <c r="I607" s="11">
        <f t="shared" si="4"/>
        <v>0.001495736301</v>
      </c>
      <c r="J607" s="11">
        <f t="shared" ref="J607:L607" si="1209">IF(AND(ISNUMBER(B607), ISNUMBER(B606), B606&lt;&gt;0), (B607 - B606)/B606, "")</f>
        <v>0.003347017792</v>
      </c>
      <c r="K607" s="11">
        <f t="shared" si="1209"/>
        <v>0.007768362084</v>
      </c>
      <c r="L607" s="11">
        <f t="shared" si="1209"/>
        <v>0.008651243787</v>
      </c>
      <c r="M607" s="11">
        <f t="shared" ref="M607:N607" si="1210">IF(AND(ISNUMBER(F607), ISNUMBER(F606), F606&lt;&gt;0), (F607 - F606)/F606, "")</f>
        <v>0.01073904793</v>
      </c>
      <c r="N607" s="11">
        <f t="shared" si="1210"/>
        <v>0.02894578829</v>
      </c>
    </row>
    <row r="608">
      <c r="H608" s="5" t="str">
        <f t="shared" si="1"/>
        <v>08-21</v>
      </c>
      <c r="I608" s="11">
        <f t="shared" si="4"/>
        <v>0.002220118224</v>
      </c>
      <c r="J608" s="11">
        <f t="shared" ref="J608:L608" si="1211">IF(AND(ISNUMBER(B608), ISNUMBER(B607), B607&lt;&gt;0), (B608 - B607)/B607, "")</f>
        <v>-0.002841058745</v>
      </c>
      <c r="K608" s="11">
        <f t="shared" si="1211"/>
        <v>0.000604572831</v>
      </c>
      <c r="L608" s="11">
        <f t="shared" si="1211"/>
        <v>-0.0002631906068</v>
      </c>
      <c r="M608" s="11">
        <f t="shared" ref="M608:N608" si="1212">IF(AND(ISNUMBER(F608), ISNUMBER(F607), F607&lt;&gt;0), (F608 - F607)/F607, "")</f>
        <v>0.007372072763</v>
      </c>
      <c r="N608" s="11">
        <f t="shared" si="1212"/>
        <v>0.01214094883</v>
      </c>
    </row>
    <row r="609">
      <c r="H609" s="5" t="str">
        <f t="shared" si="1"/>
        <v>08-21</v>
      </c>
      <c r="I609" s="11">
        <f t="shared" si="4"/>
        <v>-0.00582491882</v>
      </c>
      <c r="J609" s="11">
        <f t="shared" ref="J609:L609" si="1213">IF(AND(ISNUMBER(B609), ISNUMBER(B608), B608&lt;&gt;0), (B609 - B608)/B608, "")</f>
        <v>-0.004226812655</v>
      </c>
      <c r="K609" s="11">
        <f t="shared" si="1213"/>
        <v>0.000135259831</v>
      </c>
      <c r="L609" s="11">
        <f t="shared" si="1213"/>
        <v>0.000630781133</v>
      </c>
      <c r="M609" s="11">
        <f t="shared" ref="M609:N609" si="1214">IF(AND(ISNUMBER(F609), ISNUMBER(F608), F608&lt;&gt;0), (F609 - F608)/F608, "")</f>
        <v>-0.0109354989</v>
      </c>
      <c r="N609" s="11">
        <f t="shared" si="1214"/>
        <v>-0.01375076701</v>
      </c>
    </row>
    <row r="610">
      <c r="H610" s="5" t="str">
        <f t="shared" si="1"/>
        <v>08-21</v>
      </c>
      <c r="I610" s="11">
        <f t="shared" si="4"/>
        <v>0.00880763248</v>
      </c>
      <c r="J610" s="11">
        <f t="shared" ref="J610:L610" si="1215">IF(AND(ISNUMBER(B610), ISNUMBER(B609), B609&lt;&gt;0), (B610 - B609)/B609, "")</f>
        <v>0.003680592694</v>
      </c>
      <c r="K610" s="11">
        <f t="shared" si="1215"/>
        <v>0.004105261588</v>
      </c>
      <c r="L610" s="11">
        <f t="shared" si="1215"/>
        <v>-0.003646001859</v>
      </c>
      <c r="M610" s="11">
        <f t="shared" ref="M610:N610" si="1216">IF(AND(ISNUMBER(F610), ISNUMBER(F609), F609&lt;&gt;0), (F610 - F609)/F609, "")</f>
        <v>0.005852337505</v>
      </c>
      <c r="N610" s="11">
        <f t="shared" si="1216"/>
        <v>0.01957875602</v>
      </c>
    </row>
    <row r="611">
      <c r="H611" s="5" t="str">
        <f t="shared" si="1"/>
        <v>08-21</v>
      </c>
      <c r="I611" s="11">
        <f t="shared" si="4"/>
        <v>0.004306570845</v>
      </c>
      <c r="J611" s="11">
        <f t="shared" ref="J611:L611" si="1217">IF(AND(ISNUMBER(B611), ISNUMBER(B610), B610&lt;&gt;0), (B611 - B610)/B610, "")</f>
        <v>0.002243258335</v>
      </c>
      <c r="K611" s="11">
        <f t="shared" si="1217"/>
        <v>0.01351983652</v>
      </c>
      <c r="L611" s="11">
        <f t="shared" si="1217"/>
        <v>0.005359707818</v>
      </c>
      <c r="M611" s="11">
        <f t="shared" ref="M611:N611" si="1218">IF(AND(ISNUMBER(F611), ISNUMBER(F610), F610&lt;&gt;0), (F611 - F610)/F610, "")</f>
        <v>0.001701768693</v>
      </c>
      <c r="N611" s="11">
        <f t="shared" si="1218"/>
        <v>0.006837376132</v>
      </c>
    </row>
    <row r="612">
      <c r="H612" s="5" t="str">
        <f t="shared" si="1"/>
        <v>08-21</v>
      </c>
      <c r="I612" s="11">
        <f t="shared" si="4"/>
        <v>-0.00134911604</v>
      </c>
      <c r="J612" s="11">
        <f t="shared" ref="J612:L612" si="1219">IF(AND(ISNUMBER(B612), ISNUMBER(B611), B611&lt;&gt;0), (B612 - B611)/B611, "")</f>
        <v>-0.003286882926</v>
      </c>
      <c r="K612" s="11">
        <f t="shared" si="1219"/>
        <v>0.01188044618</v>
      </c>
      <c r="L612" s="11">
        <f t="shared" si="1219"/>
        <v>0.01080452254</v>
      </c>
      <c r="M612" s="11">
        <f t="shared" ref="M612:N612" si="1220">IF(AND(ISNUMBER(F612), ISNUMBER(F611), F611&lt;&gt;0), (F612 - F611)/F611, "")</f>
        <v>0.004475166466</v>
      </c>
      <c r="N612" s="11">
        <f t="shared" si="1220"/>
        <v>-0.01025862005</v>
      </c>
    </row>
    <row r="613">
      <c r="H613" s="5" t="str">
        <f t="shared" si="1"/>
        <v>09-21</v>
      </c>
      <c r="I613" s="11">
        <f t="shared" si="4"/>
        <v>0.0003116886258</v>
      </c>
      <c r="J613" s="11">
        <f t="shared" ref="J613:L613" si="1221">IF(AND(ISNUMBER(B613), ISNUMBER(B612), B612&lt;&gt;0), (B613 - B612)/B612, "")</f>
        <v>-0.0006820172663</v>
      </c>
      <c r="K613" s="11">
        <f t="shared" si="1221"/>
        <v>-0.003265734774</v>
      </c>
      <c r="L613" s="11">
        <f t="shared" si="1221"/>
        <v>0.01286886438</v>
      </c>
      <c r="M613" s="11">
        <f t="shared" ref="M613:N613" si="1222">IF(AND(ISNUMBER(F613), ISNUMBER(F612), F612&lt;&gt;0), (F613 - F612)/F612, "")</f>
        <v>0.00653514355</v>
      </c>
      <c r="N613" s="11">
        <f t="shared" si="1222"/>
        <v>0.001313815152</v>
      </c>
    </row>
    <row r="614">
      <c r="H614" s="5" t="str">
        <f t="shared" si="1"/>
        <v>09-21</v>
      </c>
      <c r="I614" s="11">
        <f t="shared" si="4"/>
        <v>0.002842638411</v>
      </c>
      <c r="J614" s="11">
        <f t="shared" ref="J614:L614" si="1223">IF(AND(ISNUMBER(B614), ISNUMBER(B613), B613&lt;&gt;0), (B614 - B613)/B613, "")</f>
        <v>0.001030049667</v>
      </c>
      <c r="K614" s="11">
        <f t="shared" si="1223"/>
        <v>0.009246783727</v>
      </c>
      <c r="L614" s="11">
        <f t="shared" si="1223"/>
        <v>0.003250858349</v>
      </c>
      <c r="M614" s="11">
        <f t="shared" ref="M614:N614" si="1224">IF(AND(ISNUMBER(F614), ISNUMBER(F613), F613&lt;&gt;0), (F614 - F613)/F613, "")</f>
        <v>0.008393356112</v>
      </c>
      <c r="N614" s="11">
        <f t="shared" si="1224"/>
        <v>0.02041116199</v>
      </c>
    </row>
    <row r="615">
      <c r="H615" s="5" t="str">
        <f t="shared" si="1"/>
        <v>09-21</v>
      </c>
      <c r="I615" s="11">
        <f t="shared" si="4"/>
        <v>-0.0003350311257</v>
      </c>
      <c r="J615" s="11">
        <f t="shared" ref="J615:L615" si="1225">IF(AND(ISNUMBER(B615), ISNUMBER(B614), B614&lt;&gt;0), (B615 - B614)/B614, "")</f>
        <v>-0.003749206881</v>
      </c>
      <c r="K615" s="11">
        <f t="shared" si="1225"/>
        <v>0.005190230834</v>
      </c>
      <c r="L615" s="11">
        <f t="shared" si="1225"/>
        <v>0.0204809995</v>
      </c>
      <c r="M615" s="11">
        <f t="shared" ref="M615:N615" si="1226">IF(AND(ISNUMBER(F615), ISNUMBER(F614), F614&lt;&gt;0), (F615 - F614)/F614, "")</f>
        <v>-0.004256293627</v>
      </c>
      <c r="N615" s="11">
        <f t="shared" si="1226"/>
        <v>-0.01000138548</v>
      </c>
    </row>
    <row r="616">
      <c r="H616" s="5" t="str">
        <f t="shared" si="1"/>
        <v>09-21</v>
      </c>
      <c r="I616" s="11" t="str">
        <f t="shared" si="4"/>
        <v/>
      </c>
      <c r="J616" s="11">
        <f t="shared" ref="J616:L616" si="1227">IF(AND(ISNUMBER(B616), ISNUMBER(B615), B615&lt;&gt;0), (B616 - B615)/B615, "")</f>
        <v>0.009563272755</v>
      </c>
      <c r="K616" s="11">
        <f t="shared" si="1227"/>
        <v>0.003128747668</v>
      </c>
      <c r="L616" s="11">
        <f t="shared" si="1227"/>
        <v>0.01825663462</v>
      </c>
      <c r="M616" s="11">
        <f t="shared" ref="M616:N616" si="1228">IF(AND(ISNUMBER(F616), ISNUMBER(F615), F615&lt;&gt;0), (F616 - F615)/F615, "")</f>
        <v>0.01120411845</v>
      </c>
      <c r="N616" s="11" t="str">
        <f t="shared" si="1228"/>
        <v/>
      </c>
    </row>
    <row r="617">
      <c r="H617" s="5" t="str">
        <f t="shared" si="1"/>
        <v>09-21</v>
      </c>
      <c r="I617" s="11" t="str">
        <f t="shared" si="4"/>
        <v/>
      </c>
      <c r="J617" s="11">
        <f t="shared" ref="J617:L617" si="1229">IF(AND(ISNUMBER(B617), ISNUMBER(B616), B616&lt;&gt;0), (B617 - B616)/B616, "")</f>
        <v>-0.005588099561</v>
      </c>
      <c r="K617" s="11">
        <f t="shared" si="1229"/>
        <v>-0.0009035189247</v>
      </c>
      <c r="L617" s="11">
        <f t="shared" si="1229"/>
        <v>0.008639613788</v>
      </c>
      <c r="M617" s="11">
        <f t="shared" ref="M617:N617" si="1230">IF(AND(ISNUMBER(F617), ISNUMBER(F616), F616&lt;&gt;0), (F617 - F616)/F616, "")</f>
        <v>0.01511101446</v>
      </c>
      <c r="N617" s="11" t="str">
        <f t="shared" si="1230"/>
        <v/>
      </c>
    </row>
    <row r="618">
      <c r="H618" s="5" t="str">
        <f t="shared" si="1"/>
        <v>09-21</v>
      </c>
      <c r="I618" s="11">
        <f t="shared" si="4"/>
        <v>-0.00131856674</v>
      </c>
      <c r="J618" s="11">
        <f t="shared" ref="J618:L618" si="1231">IF(AND(ISNUMBER(B618), ISNUMBER(B617), B617&lt;&gt;0), (B618 - B617)/B617, "")</f>
        <v>-0.01469470745</v>
      </c>
      <c r="K618" s="11">
        <f t="shared" si="1231"/>
        <v>-0.0004953092983</v>
      </c>
      <c r="L618" s="11">
        <f t="shared" si="1231"/>
        <v>0.008860444795</v>
      </c>
      <c r="M618" s="11">
        <f t="shared" ref="M618:N618" si="1232">IF(AND(ISNUMBER(F618), ISNUMBER(F617), F617&lt;&gt;0), (F618 - F617)/F617, "")</f>
        <v>-0.0003808274654</v>
      </c>
      <c r="N618" s="11">
        <f t="shared" si="1232"/>
        <v>0.0138991163</v>
      </c>
    </row>
    <row r="619">
      <c r="H619" s="5" t="str">
        <f t="shared" si="1"/>
        <v>09-21</v>
      </c>
      <c r="I619" s="11">
        <f t="shared" si="4"/>
        <v>-0.004605608657</v>
      </c>
      <c r="J619" s="11">
        <f t="shared" ref="J619:L619" si="1233">IF(AND(ISNUMBER(B619), ISNUMBER(B618), B618&lt;&gt;0), (B619 - B618)/B618, "")</f>
        <v>0.0008244641968</v>
      </c>
      <c r="K619" s="11">
        <f t="shared" si="1233"/>
        <v>0.0009075978909</v>
      </c>
      <c r="L619" s="11">
        <f t="shared" si="1233"/>
        <v>-0.005732754883</v>
      </c>
      <c r="M619" s="11">
        <f t="shared" ref="M619:N619" si="1234">IF(AND(ISNUMBER(F619), ISNUMBER(F618), F618&lt;&gt;0), (F619 - F618)/F618, "")</f>
        <v>0.004881364417</v>
      </c>
      <c r="N619" s="11">
        <f t="shared" si="1234"/>
        <v>-0.01673886885</v>
      </c>
    </row>
    <row r="620">
      <c r="H620" s="5" t="str">
        <f t="shared" si="1"/>
        <v>09-21</v>
      </c>
      <c r="I620" s="11">
        <f t="shared" si="4"/>
        <v>-0.00772257876</v>
      </c>
      <c r="J620" s="11">
        <f t="shared" ref="J620:L620" si="1235">IF(AND(ISNUMBER(B620), ISNUMBER(B619), B619&lt;&gt;0), (B620 - B619)/B619, "")</f>
        <v>-0.000853913582</v>
      </c>
      <c r="K620" s="11" t="str">
        <f t="shared" si="1235"/>
        <v/>
      </c>
      <c r="L620" s="11">
        <f t="shared" si="1235"/>
        <v>0.01245161396</v>
      </c>
      <c r="M620" s="11">
        <f t="shared" ref="M620:N620" si="1236">IF(AND(ISNUMBER(F620), ISNUMBER(F619), F619&lt;&gt;0), (F620 - F619)/F619, "")</f>
        <v>0.002702375743</v>
      </c>
      <c r="N620" s="11">
        <f t="shared" si="1236"/>
        <v>0.02318758211</v>
      </c>
    </row>
    <row r="621">
      <c r="H621" s="5" t="str">
        <f t="shared" si="1"/>
        <v>09-21</v>
      </c>
      <c r="I621" s="11">
        <f t="shared" si="4"/>
        <v>0.002276487618</v>
      </c>
      <c r="J621" s="11">
        <f t="shared" ref="J621:L621" si="1237">IF(AND(ISNUMBER(B621), ISNUMBER(B620), B620&lt;&gt;0), (B621 - B620)/B620, "")</f>
        <v>0.005868768043</v>
      </c>
      <c r="K621" s="11" t="str">
        <f t="shared" si="1237"/>
        <v/>
      </c>
      <c r="L621" s="11">
        <f t="shared" si="1237"/>
        <v>0.002156857426</v>
      </c>
      <c r="M621" s="11">
        <f t="shared" ref="M621:N621" si="1238">IF(AND(ISNUMBER(F621), ISNUMBER(F620), F620&lt;&gt;0), (F621 - F620)/F620, "")</f>
        <v>0.003310733251</v>
      </c>
      <c r="N621" s="11">
        <f t="shared" si="1238"/>
        <v>0.01047039178</v>
      </c>
    </row>
    <row r="622">
      <c r="H622" s="5" t="str">
        <f t="shared" si="1"/>
        <v>09-21</v>
      </c>
      <c r="I622" s="11">
        <f t="shared" si="4"/>
        <v>-0.005746638507</v>
      </c>
      <c r="J622" s="11">
        <f t="shared" ref="J622:L622" si="1239">IF(AND(ISNUMBER(B622), ISNUMBER(B621), B621&lt;&gt;0), (B622 - B621)/B621, "")</f>
        <v>0.001373781009</v>
      </c>
      <c r="K622" s="11">
        <f t="shared" si="1239"/>
        <v>0.001423151293</v>
      </c>
      <c r="L622" s="11">
        <f t="shared" si="1239"/>
        <v>0.007315261549</v>
      </c>
      <c r="M622" s="11">
        <f t="shared" ref="M622:N622" si="1240">IF(AND(ISNUMBER(F622), ISNUMBER(F621), F621&lt;&gt;0), (F622 - F621)/F621, "")</f>
        <v>-0.01420316627</v>
      </c>
      <c r="N622" s="11">
        <f t="shared" si="1240"/>
        <v>0.0001419749704</v>
      </c>
    </row>
    <row r="623">
      <c r="H623" s="5" t="str">
        <f t="shared" si="1"/>
        <v>09-21</v>
      </c>
      <c r="I623" s="11">
        <f t="shared" si="4"/>
        <v>0.00847399698</v>
      </c>
      <c r="J623" s="11">
        <f t="shared" ref="J623:L623" si="1241">IF(AND(ISNUMBER(B623), ISNUMBER(B622), B622&lt;&gt;0), (B623 - B622)/B622, "")</f>
        <v>-0.006804700173</v>
      </c>
      <c r="K623" s="11">
        <f t="shared" si="1241"/>
        <v>0.008023545383</v>
      </c>
      <c r="L623" s="11">
        <f t="shared" si="1241"/>
        <v>-0.005164269888</v>
      </c>
      <c r="M623" s="11">
        <f t="shared" ref="M623:N623" si="1242">IF(AND(ISNUMBER(F623), ISNUMBER(F622), F622&lt;&gt;0), (F623 - F622)/F622, "")</f>
        <v>-0.001741966576</v>
      </c>
      <c r="N623" s="11">
        <f t="shared" si="1242"/>
        <v>0.03051378873</v>
      </c>
    </row>
    <row r="624">
      <c r="H624" s="5" t="str">
        <f t="shared" si="1"/>
        <v>09-21</v>
      </c>
      <c r="I624" s="11">
        <f t="shared" si="4"/>
        <v>-0.001551140449</v>
      </c>
      <c r="J624" s="11">
        <f t="shared" ref="J624:L624" si="1243">IF(AND(ISNUMBER(B624), ISNUMBER(B623), B623&lt;&gt;0), (B624 - B623)/B623, "")</f>
        <v>0.002289318648</v>
      </c>
      <c r="K624" s="11">
        <f t="shared" si="1243"/>
        <v>0.006281634764</v>
      </c>
      <c r="L624" s="11">
        <f t="shared" si="1243"/>
        <v>-0.006173730937</v>
      </c>
      <c r="M624" s="11">
        <f t="shared" ref="M624:N624" si="1244">IF(AND(ISNUMBER(F624), ISNUMBER(F623), F623&lt;&gt;0), (F624 - F623)/F623, "")</f>
        <v>-0.01343734327</v>
      </c>
      <c r="N624" s="11">
        <f t="shared" si="1244"/>
        <v>0</v>
      </c>
    </row>
    <row r="625">
      <c r="H625" s="5" t="str">
        <f t="shared" si="1"/>
        <v>09-21</v>
      </c>
      <c r="I625" s="11">
        <f t="shared" si="4"/>
        <v>-0.00911087245</v>
      </c>
      <c r="J625" s="11">
        <f t="shared" ref="J625:L625" si="1245">IF(AND(ISNUMBER(B625), ISNUMBER(B624), B624&lt;&gt;0), (B625 - B624)/B624, "")</f>
        <v>-0.01032345125</v>
      </c>
      <c r="K625" s="11">
        <f t="shared" si="1245"/>
        <v>-0.002515647601</v>
      </c>
      <c r="L625" s="11">
        <f t="shared" si="1245"/>
        <v>0.005827555223</v>
      </c>
      <c r="M625" s="11">
        <f t="shared" ref="M625:N625" si="1246">IF(AND(ISNUMBER(F625), ISNUMBER(F624), F624&lt;&gt;0), (F625 - F624)/F624, "")</f>
        <v>0.001907322147</v>
      </c>
      <c r="N625" s="11">
        <f t="shared" si="1246"/>
        <v>-0.008814204438</v>
      </c>
    </row>
    <row r="626">
      <c r="H626" s="5" t="str">
        <f t="shared" si="1"/>
        <v>09-21</v>
      </c>
      <c r="I626" s="11">
        <f t="shared" si="4"/>
        <v>-0.01697731101</v>
      </c>
      <c r="J626" s="11">
        <f t="shared" ref="J626:L626" si="1247">IF(AND(ISNUMBER(B626), ISNUMBER(B625), B625&lt;&gt;0), (B626 - B625)/B625, "")</f>
        <v>-0.0231185554</v>
      </c>
      <c r="K626" s="11">
        <f t="shared" si="1247"/>
        <v>-0.01070505488</v>
      </c>
      <c r="L626" s="11" t="str">
        <f t="shared" si="1247"/>
        <v/>
      </c>
      <c r="M626" s="11" t="str">
        <f t="shared" ref="M626:N626" si="1248">IF(AND(ISNUMBER(F626), ISNUMBER(F625), F625&lt;&gt;0), (F626 - F625)/F625, "")</f>
        <v/>
      </c>
      <c r="N626" s="11">
        <f t="shared" si="1248"/>
        <v>-0.02334306345</v>
      </c>
    </row>
    <row r="627">
      <c r="H627" s="5" t="str">
        <f t="shared" si="1"/>
        <v>09-21</v>
      </c>
      <c r="I627" s="11">
        <f t="shared" si="4"/>
        <v>-0.0008123585166</v>
      </c>
      <c r="J627" s="11">
        <f t="shared" ref="J627:L627" si="1249">IF(AND(ISNUMBER(B627), ISNUMBER(B626), B626&lt;&gt;0), (B627 - B626)/B626, "")</f>
        <v>0.01430543556</v>
      </c>
      <c r="K627" s="11">
        <f t="shared" si="1249"/>
        <v>0.009490173862</v>
      </c>
      <c r="L627" s="11" t="str">
        <f t="shared" si="1249"/>
        <v/>
      </c>
      <c r="M627" s="11" t="str">
        <f t="shared" ref="M627:N627" si="1250">IF(AND(ISNUMBER(F627), ISNUMBER(F626), F626&lt;&gt;0), (F627 - F626)/F626, "")</f>
        <v/>
      </c>
      <c r="N627" s="11">
        <f t="shared" si="1250"/>
        <v>0.003841181385</v>
      </c>
    </row>
    <row r="628">
      <c r="H628" s="5" t="str">
        <f t="shared" si="1"/>
        <v>09-21</v>
      </c>
      <c r="I628" s="11">
        <f t="shared" si="4"/>
        <v>0.009519611195</v>
      </c>
      <c r="J628" s="11">
        <f t="shared" ref="J628:L628" si="1251">IF(AND(ISNUMBER(B628), ISNUMBER(B627), B627&lt;&gt;0), (B628 - B627)/B627, "")</f>
        <v>0.0103078248</v>
      </c>
      <c r="K628" s="11">
        <f t="shared" si="1251"/>
        <v>-0.0008740239936</v>
      </c>
      <c r="L628" s="11">
        <f t="shared" si="1251"/>
        <v>-0.006712884964</v>
      </c>
      <c r="M628" s="11" t="str">
        <f t="shared" ref="M628:N628" si="1252">IF(AND(ISNUMBER(F628), ISNUMBER(F627), F627&lt;&gt;0), (F628 - F627)/F627, "")</f>
        <v/>
      </c>
      <c r="N628" s="11">
        <f t="shared" si="1252"/>
        <v>0.02366788345</v>
      </c>
    </row>
    <row r="629">
      <c r="H629" s="5" t="str">
        <f t="shared" si="1"/>
        <v>09-21</v>
      </c>
      <c r="I629" s="11">
        <f t="shared" si="4"/>
        <v>0.01213471578</v>
      </c>
      <c r="J629" s="11">
        <f t="shared" ref="J629:L629" si="1253">IF(AND(ISNUMBER(B629), ISNUMBER(B628), B628&lt;&gt;0), (B629 - B628)/B628, "")</f>
        <v>0.008849667313</v>
      </c>
      <c r="K629" s="11">
        <f t="shared" si="1253"/>
        <v>0.01574652837</v>
      </c>
      <c r="L629" s="11" t="str">
        <f t="shared" si="1253"/>
        <v/>
      </c>
      <c r="M629" s="11">
        <f t="shared" ref="M629:N629" si="1254">IF(AND(ISNUMBER(F629), ISNUMBER(F628), F628&lt;&gt;0), (F629 - F628)/F628, "")</f>
        <v>0.00378393781</v>
      </c>
      <c r="N629" s="11">
        <f t="shared" si="1254"/>
        <v>0.01481378437</v>
      </c>
    </row>
    <row r="630">
      <c r="H630" s="5" t="str">
        <f t="shared" si="1"/>
        <v>09-21</v>
      </c>
      <c r="I630" s="11">
        <f t="shared" si="4"/>
        <v>0.001461009047</v>
      </c>
      <c r="J630" s="11">
        <f t="shared" ref="J630:L630" si="1255">IF(AND(ISNUMBER(B630), ISNUMBER(B629), B629&lt;&gt;0), (B630 - B629)/B629, "")</f>
        <v>-0.0071733536</v>
      </c>
      <c r="K630" s="11">
        <f t="shared" si="1255"/>
        <v>0.001697249968</v>
      </c>
      <c r="L630" s="11" t="str">
        <f t="shared" si="1255"/>
        <v/>
      </c>
      <c r="M630" s="11">
        <f t="shared" ref="M630:N630" si="1256">IF(AND(ISNUMBER(F630), ISNUMBER(F629), F629&lt;&gt;0), (F630 - F629)/F629, "")</f>
        <v>-0.00800333384</v>
      </c>
      <c r="N630" s="11">
        <f t="shared" si="1256"/>
        <v>0.009276947843</v>
      </c>
    </row>
    <row r="631">
      <c r="H631" s="5" t="str">
        <f t="shared" si="1"/>
        <v>09-21</v>
      </c>
      <c r="I631" s="11">
        <f t="shared" si="4"/>
        <v>-0.002776382621</v>
      </c>
      <c r="J631" s="11">
        <f t="shared" ref="J631:L631" si="1257">IF(AND(ISNUMBER(B631), ISNUMBER(B630), B630&lt;&gt;0), (B631 - B630)/B630, "")</f>
        <v>0.002712500704</v>
      </c>
      <c r="K631" s="11">
        <f t="shared" si="1257"/>
        <v>0.0001064453828</v>
      </c>
      <c r="L631" s="11">
        <f t="shared" si="1257"/>
        <v>-0.0002892675726</v>
      </c>
      <c r="M631" s="11">
        <f t="shared" ref="M631:N631" si="1258">IF(AND(ISNUMBER(F631), ISNUMBER(F630), F630&lt;&gt;0), (F631 - F630)/F630, "")</f>
        <v>-0.008369610791</v>
      </c>
      <c r="N631" s="11">
        <f t="shared" si="1258"/>
        <v>0.01987014767</v>
      </c>
    </row>
    <row r="632">
      <c r="H632" s="5" t="str">
        <f t="shared" si="1"/>
        <v>09-21</v>
      </c>
      <c r="I632" s="11">
        <f t="shared" si="4"/>
        <v>-0.02036411056</v>
      </c>
      <c r="J632" s="11">
        <f t="shared" ref="J632:L632" si="1259">IF(AND(ISNUMBER(B632), ISNUMBER(B631), B631&lt;&gt;0), (B632 - B631)/B631, "")</f>
        <v>-0.02088884176</v>
      </c>
      <c r="K632" s="11">
        <f t="shared" si="1259"/>
        <v>-0.00596468249</v>
      </c>
      <c r="L632" s="11">
        <f t="shared" si="1259"/>
        <v>-0.001855142098</v>
      </c>
      <c r="M632" s="11">
        <f t="shared" ref="M632:N632" si="1260">IF(AND(ISNUMBER(F632), ISNUMBER(F631), F631&lt;&gt;0), (F632 - F631)/F631, "")</f>
        <v>0.005411892877</v>
      </c>
      <c r="N632" s="11">
        <f t="shared" si="1260"/>
        <v>-0.002120557179</v>
      </c>
    </row>
    <row r="633">
      <c r="H633" s="5" t="str">
        <f t="shared" si="1"/>
        <v>09-21</v>
      </c>
      <c r="I633" s="11">
        <f t="shared" si="4"/>
        <v>0.001569184219</v>
      </c>
      <c r="J633" s="11">
        <f t="shared" ref="J633:L633" si="1261">IF(AND(ISNUMBER(B633), ISNUMBER(B632), B632&lt;&gt;0), (B633 - B632)/B632, "")</f>
        <v>0.007653835131</v>
      </c>
      <c r="K633" s="11">
        <f t="shared" si="1261"/>
        <v>-0.002101508229</v>
      </c>
      <c r="L633" s="11">
        <f t="shared" si="1261"/>
        <v>-0.02119244311</v>
      </c>
      <c r="M633" s="11">
        <f t="shared" ref="M633:N633" si="1262">IF(AND(ISNUMBER(F633), ISNUMBER(F632), F632&lt;&gt;0), (F633 - F632)/F632, "")</f>
        <v>-0.01830258346</v>
      </c>
      <c r="N633" s="11">
        <f t="shared" si="1262"/>
        <v>-0.00610969689</v>
      </c>
    </row>
    <row r="634">
      <c r="H634" s="5" t="str">
        <f t="shared" si="1"/>
        <v>09-21</v>
      </c>
      <c r="I634" s="11">
        <f t="shared" si="4"/>
        <v>-0.01190971413</v>
      </c>
      <c r="J634" s="11">
        <f t="shared" ref="J634:L634" si="1263">IF(AND(ISNUMBER(B634), ISNUMBER(B633), B633&lt;&gt;0), (B634 - B633)/B633, "")</f>
        <v>-0.006806200265</v>
      </c>
      <c r="K634" s="11">
        <f t="shared" si="1263"/>
        <v>-0.005259376021</v>
      </c>
      <c r="L634" s="11">
        <f t="shared" si="1263"/>
        <v>-0.003101408399</v>
      </c>
      <c r="M634" s="11">
        <f t="shared" ref="M634:N634" si="1264">IF(AND(ISNUMBER(F634), ISNUMBER(F633), F633&lt;&gt;0), (F634 - F633)/F633, "")</f>
        <v>0.009015064506</v>
      </c>
      <c r="N634" s="11">
        <f t="shared" si="1264"/>
        <v>0.002672683995</v>
      </c>
    </row>
    <row r="635">
      <c r="H635" s="5" t="str">
        <f t="shared" si="1"/>
        <v>10-21</v>
      </c>
      <c r="I635" s="11">
        <f t="shared" si="4"/>
        <v>0.01149147763</v>
      </c>
      <c r="J635" s="11">
        <f t="shared" ref="J635:L635" si="1265">IF(AND(ISNUMBER(B635), ISNUMBER(B634), B634&lt;&gt;0), (B635 - B634)/B634, "")</f>
        <v>-0.006831276768</v>
      </c>
      <c r="K635" s="11">
        <f t="shared" si="1265"/>
        <v>-0.00488698345</v>
      </c>
      <c r="L635" s="11">
        <f t="shared" si="1265"/>
        <v>-0.02314187717</v>
      </c>
      <c r="M635" s="11" t="str">
        <f t="shared" ref="M635:N635" si="1266">IF(AND(ISNUMBER(F635), ISNUMBER(F634), F634&lt;&gt;0), (F635 - F634)/F634, "")</f>
        <v/>
      </c>
      <c r="N635" s="11">
        <f t="shared" si="1266"/>
        <v>0.01132878166</v>
      </c>
    </row>
    <row r="636">
      <c r="H636" s="5" t="str">
        <f t="shared" si="1"/>
        <v>10-21</v>
      </c>
      <c r="I636" s="11">
        <f t="shared" si="4"/>
        <v>-0.01298589814</v>
      </c>
      <c r="J636" s="11">
        <f t="shared" ref="J636:L636" si="1267">IF(AND(ISNUMBER(B636), ISNUMBER(B635), B635&lt;&gt;0), (B636 - B635)/B635, "")</f>
        <v>-0.007910209891</v>
      </c>
      <c r="K636" s="11">
        <f t="shared" si="1267"/>
        <v>0.009080467581</v>
      </c>
      <c r="L636" s="11">
        <f t="shared" si="1267"/>
        <v>-0.01133707172</v>
      </c>
      <c r="M636" s="11" t="str">
        <f t="shared" ref="M636:N636" si="1268">IF(AND(ISNUMBER(F636), ISNUMBER(F635), F635&lt;&gt;0), (F636 - F635)/F635, "")</f>
        <v/>
      </c>
      <c r="N636" s="11">
        <f t="shared" si="1268"/>
        <v>0.02293101682</v>
      </c>
    </row>
    <row r="637">
      <c r="H637" s="5" t="str">
        <f t="shared" si="1"/>
        <v>10-21</v>
      </c>
      <c r="I637" s="11">
        <f t="shared" si="4"/>
        <v>0.01052451466</v>
      </c>
      <c r="J637" s="11">
        <f t="shared" ref="J637:L637" si="1269">IF(AND(ISNUMBER(B637), ISNUMBER(B636), B636&lt;&gt;0), (B637 - B636)/B636, "")</f>
        <v>0.01050376793</v>
      </c>
      <c r="K637" s="11">
        <f t="shared" si="1269"/>
        <v>0.00740766092</v>
      </c>
      <c r="L637" s="11">
        <f t="shared" si="1269"/>
        <v>-0.02189396657</v>
      </c>
      <c r="M637" s="11" t="str">
        <f t="shared" ref="M637:N637" si="1270">IF(AND(ISNUMBER(F637), ISNUMBER(F636), F636&lt;&gt;0), (F637 - F636)/F636, "")</f>
        <v/>
      </c>
      <c r="N637" s="11">
        <f t="shared" si="1270"/>
        <v>0.01687706148</v>
      </c>
    </row>
    <row r="638">
      <c r="H638" s="5" t="str">
        <f t="shared" si="1"/>
        <v>10-21</v>
      </c>
      <c r="I638" s="11">
        <f t="shared" si="4"/>
        <v>0.004102792854</v>
      </c>
      <c r="J638" s="11">
        <f t="shared" ref="J638:L638" si="1271">IF(AND(ISNUMBER(B638), ISNUMBER(B637), B637&lt;&gt;0), (B638 - B637)/B637, "")</f>
        <v>-0.01455528635</v>
      </c>
      <c r="K638" s="11">
        <f t="shared" si="1271"/>
        <v>-0.00989214487</v>
      </c>
      <c r="L638" s="11">
        <f t="shared" si="1271"/>
        <v>-0.01054017483</v>
      </c>
      <c r="M638" s="11" t="str">
        <f t="shared" ref="M638:N638" si="1272">IF(AND(ISNUMBER(F638), ISNUMBER(F637), F637&lt;&gt;0), (F638 - F637)/F637, "")</f>
        <v/>
      </c>
      <c r="N638" s="11">
        <f t="shared" si="1272"/>
        <v>-0.01900418085</v>
      </c>
    </row>
    <row r="639">
      <c r="H639" s="5" t="str">
        <f t="shared" si="1"/>
        <v>10-21</v>
      </c>
      <c r="I639" s="11">
        <f t="shared" si="4"/>
        <v>0.008298280656</v>
      </c>
      <c r="J639" s="11">
        <f t="shared" ref="J639:L639" si="1273">IF(AND(ISNUMBER(B639), ISNUMBER(B638), B638&lt;&gt;0), (B639 - B638)/B638, "")</f>
        <v>0.01853497332</v>
      </c>
      <c r="K639" s="11">
        <f t="shared" si="1273"/>
        <v>0.008180302016</v>
      </c>
      <c r="L639" s="11">
        <f t="shared" si="1273"/>
        <v>0.00542491579</v>
      </c>
      <c r="M639" s="11" t="str">
        <f t="shared" ref="M639:N639" si="1274">IF(AND(ISNUMBER(F639), ISNUMBER(F638), F638&lt;&gt;0), (F639 - F638)/F638, "")</f>
        <v/>
      </c>
      <c r="N639" s="11">
        <f t="shared" si="1274"/>
        <v>0.01123599048</v>
      </c>
    </row>
    <row r="640">
      <c r="H640" s="5" t="str">
        <f t="shared" si="1"/>
        <v>10-21</v>
      </c>
      <c r="I640" s="11">
        <f t="shared" si="4"/>
        <v>-0.001913723095</v>
      </c>
      <c r="J640" s="11">
        <f t="shared" ref="J640:L640" si="1275">IF(AND(ISNUMBER(B640), ISNUMBER(B639), B639&lt;&gt;0), (B640 - B639)/B639, "")</f>
        <v>-0.002932980023</v>
      </c>
      <c r="K640" s="11">
        <f t="shared" si="1275"/>
        <v>0.00589362276</v>
      </c>
      <c r="L640" s="11">
        <f t="shared" si="1275"/>
        <v>0.01339423695</v>
      </c>
      <c r="M640" s="11" t="str">
        <f t="shared" ref="M640:N640" si="1276">IF(AND(ISNUMBER(F640), ISNUMBER(F639), F639&lt;&gt;0), (F640 - F639)/F639, "")</f>
        <v/>
      </c>
      <c r="N640" s="11">
        <f t="shared" si="1276"/>
        <v>0.0134099027</v>
      </c>
    </row>
    <row r="641">
      <c r="H641" s="5" t="str">
        <f t="shared" si="1"/>
        <v>10-21</v>
      </c>
      <c r="I641" s="11">
        <f t="shared" si="4"/>
        <v>-0.006865763848</v>
      </c>
      <c r="J641" s="11">
        <f t="shared" ref="J641:L641" si="1277">IF(AND(ISNUMBER(B641), ISNUMBER(B640), B640&lt;&gt;0), (B641 - B640)/B640, "")</f>
        <v>-0.0004596984525</v>
      </c>
      <c r="K641" s="11">
        <f t="shared" si="1277"/>
        <v>0.002835956134</v>
      </c>
      <c r="L641" s="11">
        <f t="shared" si="1277"/>
        <v>0.01601699652</v>
      </c>
      <c r="M641" s="11">
        <f t="shared" ref="M641:N641" si="1278">IF(AND(ISNUMBER(F641), ISNUMBER(F640), F640&lt;&gt;0), (F641 - F640)/F640, "")</f>
        <v>-0.0001280454287</v>
      </c>
      <c r="N641" s="11">
        <f t="shared" si="1278"/>
        <v>0.01474477872</v>
      </c>
    </row>
    <row r="642">
      <c r="H642" s="5" t="str">
        <f t="shared" si="1"/>
        <v>10-21</v>
      </c>
      <c r="I642" s="11">
        <f t="shared" si="4"/>
        <v>-0.002416780559</v>
      </c>
      <c r="J642" s="11">
        <f t="shared" ref="J642:L642" si="1279">IF(AND(ISNUMBER(B642), ISNUMBER(B641), B641&lt;&gt;0), (B642 - B641)/B641, "")</f>
        <v>-0.003438979604</v>
      </c>
      <c r="K642" s="11">
        <f t="shared" si="1279"/>
        <v>0.002563252545</v>
      </c>
      <c r="L642" s="11">
        <f t="shared" si="1279"/>
        <v>-0.009389710616</v>
      </c>
      <c r="M642" s="11">
        <f t="shared" ref="M642:N642" si="1280">IF(AND(ISNUMBER(F642), ISNUMBER(F641), F641&lt;&gt;0), (F642 - F641)/F641, "")</f>
        <v>-0.01246482038</v>
      </c>
      <c r="N642" s="11">
        <f t="shared" si="1280"/>
        <v>0.001490347138</v>
      </c>
    </row>
    <row r="643">
      <c r="H643" s="5" t="str">
        <f t="shared" si="1"/>
        <v>10-21</v>
      </c>
      <c r="I643" s="11">
        <f t="shared" si="4"/>
        <v>0.003022514484</v>
      </c>
      <c r="J643" s="11">
        <f t="shared" ref="J643:L643" si="1281">IF(AND(ISNUMBER(B643), ISNUMBER(B642), B642&lt;&gt;0), (B643 - B642)/B642, "")</f>
        <v>0.006767719326</v>
      </c>
      <c r="K643" s="11">
        <f t="shared" si="1281"/>
        <v>0.009437597849</v>
      </c>
      <c r="L643" s="11">
        <f t="shared" si="1281"/>
        <v>-0.003199721158</v>
      </c>
      <c r="M643" s="11">
        <f t="shared" ref="M643:N643" si="1282">IF(AND(ISNUMBER(F643), ISNUMBER(F642), F642&lt;&gt;0), (F643 - F642)/F642, "")</f>
        <v>0.004178268762</v>
      </c>
      <c r="N643" s="11">
        <f t="shared" si="1282"/>
        <v>-0.002480120905</v>
      </c>
    </row>
    <row r="644">
      <c r="H644" s="5" t="str">
        <f t="shared" si="1"/>
        <v>10-21</v>
      </c>
      <c r="I644" s="11">
        <f t="shared" si="4"/>
        <v>0.01706310195</v>
      </c>
      <c r="J644" s="11">
        <f t="shared" ref="J644:L644" si="1283">IF(AND(ISNUMBER(B644), ISNUMBER(B643), B643&lt;&gt;0), (B644 - B643)/B643, "")</f>
        <v>0.01399006683</v>
      </c>
      <c r="K644" s="11">
        <f t="shared" si="1283"/>
        <v>0.009734787741</v>
      </c>
      <c r="L644" s="11">
        <f t="shared" si="1283"/>
        <v>0.01459297494</v>
      </c>
      <c r="M644" s="11">
        <f t="shared" ref="M644:N644" si="1284">IF(AND(ISNUMBER(F644), ISNUMBER(F643), F643&lt;&gt;0), (F644 - F643)/F643, "")</f>
        <v>-0.0009770395701</v>
      </c>
      <c r="N644" s="11">
        <f t="shared" si="1284"/>
        <v>0.01081545364</v>
      </c>
    </row>
    <row r="645">
      <c r="H645" s="5" t="str">
        <f t="shared" si="1"/>
        <v>10-21</v>
      </c>
      <c r="I645" s="11">
        <f t="shared" si="4"/>
        <v>0.007460210378</v>
      </c>
      <c r="J645" s="11">
        <f t="shared" ref="J645:L645" si="1285">IF(AND(ISNUMBER(B645), ISNUMBER(B644), B644&lt;&gt;0), (B645 - B644)/B644, "")</f>
        <v>0.008060718115</v>
      </c>
      <c r="K645" s="11" t="str">
        <f t="shared" si="1285"/>
        <v/>
      </c>
      <c r="L645" s="11">
        <f t="shared" si="1285"/>
        <v>0.01813255041</v>
      </c>
      <c r="M645" s="11">
        <f t="shared" ref="M645:N645" si="1286">IF(AND(ISNUMBER(F645), ISNUMBER(F644), F644&lt;&gt;0), (F645 - F644)/F644, "")</f>
        <v>0.003959802988</v>
      </c>
      <c r="N645" s="11">
        <f t="shared" si="1286"/>
        <v>0.01192966732</v>
      </c>
    </row>
    <row r="646">
      <c r="H646" s="5" t="str">
        <f t="shared" si="1"/>
        <v>10-21</v>
      </c>
      <c r="I646" s="11">
        <f t="shared" si="4"/>
        <v>0.003374769557</v>
      </c>
      <c r="J646" s="11">
        <f t="shared" ref="J646:L646" si="1287">IF(AND(ISNUMBER(B646), ISNUMBER(B645), B645&lt;&gt;0), (B646 - B645)/B645, "")</f>
        <v>-0.007242446601</v>
      </c>
      <c r="K646" s="11" t="str">
        <f t="shared" si="1287"/>
        <v/>
      </c>
      <c r="L646" s="11">
        <f t="shared" si="1287"/>
        <v>-0.001485103378</v>
      </c>
      <c r="M646" s="11">
        <f t="shared" ref="M646:N646" si="1288">IF(AND(ISNUMBER(F646), ISNUMBER(F645), F645&lt;&gt;0), (F646 - F645)/F645, "")</f>
        <v>-0.00118415071</v>
      </c>
      <c r="N646" s="11">
        <f t="shared" si="1288"/>
        <v>0.001944624021</v>
      </c>
    </row>
    <row r="647">
      <c r="H647" s="5" t="str">
        <f t="shared" si="1"/>
        <v>10-21</v>
      </c>
      <c r="I647" s="11">
        <f t="shared" si="4"/>
        <v>0.007393339551</v>
      </c>
      <c r="J647" s="11">
        <f t="shared" ref="J647:L647" si="1289">IF(AND(ISNUMBER(B647), ISNUMBER(B646), B646&lt;&gt;0), (B647 - B646)/B646, "")</f>
        <v>0.002672812206</v>
      </c>
      <c r="K647" s="11">
        <f t="shared" si="1289"/>
        <v>-0.003155307735</v>
      </c>
      <c r="L647" s="11">
        <f t="shared" si="1289"/>
        <v>0.006547995712</v>
      </c>
      <c r="M647" s="11">
        <f t="shared" ref="M647:N647" si="1290">IF(AND(ISNUMBER(F647), ISNUMBER(F646), F646&lt;&gt;0), (F647 - F646)/F646, "")</f>
        <v>0.007009257069</v>
      </c>
      <c r="N647" s="11">
        <f t="shared" si="1290"/>
        <v>0.006307576755</v>
      </c>
    </row>
    <row r="648">
      <c r="H648" s="5" t="str">
        <f t="shared" si="1"/>
        <v>10-21</v>
      </c>
      <c r="I648" s="11">
        <f t="shared" si="4"/>
        <v>0.003664029804</v>
      </c>
      <c r="J648" s="11">
        <f t="shared" ref="J648:L648" si="1291">IF(AND(ISNUMBER(B648), ISNUMBER(B647), B647&lt;&gt;0), (B648 - B647)/B647, "")</f>
        <v>0.0004569426008</v>
      </c>
      <c r="K648" s="11">
        <f t="shared" si="1291"/>
        <v>-0.008260625212</v>
      </c>
      <c r="L648" s="11">
        <f t="shared" si="1291"/>
        <v>0.001370204968</v>
      </c>
      <c r="M648" s="11">
        <f t="shared" ref="M648:N648" si="1292">IF(AND(ISNUMBER(F648), ISNUMBER(F647), F647&lt;&gt;0), (F648 - F647)/F647, "")</f>
        <v>-0.001711562977</v>
      </c>
      <c r="N648" s="11">
        <f t="shared" si="1292"/>
        <v>0.01096918602</v>
      </c>
    </row>
    <row r="649">
      <c r="H649" s="5" t="str">
        <f t="shared" si="1"/>
        <v>10-21</v>
      </c>
      <c r="I649" s="11">
        <f t="shared" si="4"/>
        <v>0.00299587185</v>
      </c>
      <c r="J649" s="11">
        <f t="shared" ref="J649:L649" si="1293">IF(AND(ISNUMBER(B649), ISNUMBER(B648), B648&lt;&gt;0), (B649 - B648)/B648, "")</f>
        <v>-0.003244257641</v>
      </c>
      <c r="K649" s="11">
        <f t="shared" si="1293"/>
        <v>-0.004844908297</v>
      </c>
      <c r="L649" s="11">
        <f t="shared" si="1293"/>
        <v>-0.01869630509</v>
      </c>
      <c r="M649" s="11">
        <f t="shared" ref="M649:N649" si="1294">IF(AND(ISNUMBER(F649), ISNUMBER(F648), F648&lt;&gt;0), (F649 - F648)/F648, "")</f>
        <v>0.002168951574</v>
      </c>
      <c r="N649" s="11">
        <f t="shared" si="1294"/>
        <v>-0.01633483608</v>
      </c>
    </row>
    <row r="650">
      <c r="H650" s="5" t="str">
        <f t="shared" si="1"/>
        <v>10-21</v>
      </c>
      <c r="I650" s="11">
        <f t="shared" si="4"/>
        <v>-0.001072553627</v>
      </c>
      <c r="J650" s="11">
        <f t="shared" ref="J650:L650" si="1295">IF(AND(ISNUMBER(B650), ISNUMBER(B649), B649&lt;&gt;0), (B650 - B649)/B649, "")</f>
        <v>0.004551341238</v>
      </c>
      <c r="K650" s="11">
        <f t="shared" si="1295"/>
        <v>-0.003476668085</v>
      </c>
      <c r="L650" s="11">
        <f t="shared" si="1295"/>
        <v>0.003353336563</v>
      </c>
      <c r="M650" s="11">
        <f t="shared" ref="M650:N650" si="1296">IF(AND(ISNUMBER(F650), ISNUMBER(F649), F649&lt;&gt;0), (F650 - F649)/F649, "")</f>
        <v>-0.003388227247</v>
      </c>
      <c r="N650" s="11">
        <f t="shared" si="1296"/>
        <v>0.01527275317</v>
      </c>
    </row>
    <row r="651">
      <c r="H651" s="5" t="str">
        <f t="shared" si="1"/>
        <v>10-21</v>
      </c>
      <c r="I651" s="11">
        <f t="shared" si="4"/>
        <v>0.004748196569</v>
      </c>
      <c r="J651" s="11">
        <f t="shared" ref="J651:L651" si="1297">IF(AND(ISNUMBER(B651), ISNUMBER(B650), B650&lt;&gt;0), (B651 - B650)/B650, "")</f>
        <v>0.00361899702</v>
      </c>
      <c r="K651" s="11">
        <f t="shared" si="1297"/>
        <v>0.000579633328</v>
      </c>
      <c r="L651" s="11">
        <f t="shared" si="1297"/>
        <v>-0.007097396997</v>
      </c>
      <c r="M651" s="11">
        <f t="shared" ref="M651:N651" si="1298">IF(AND(ISNUMBER(F651), ISNUMBER(F650), F650&lt;&gt;0), (F651 - F650)/F650, "")</f>
        <v>0.007609001569</v>
      </c>
      <c r="N651" s="11">
        <f t="shared" si="1298"/>
        <v>0</v>
      </c>
    </row>
    <row r="652">
      <c r="H652" s="5" t="str">
        <f t="shared" si="1"/>
        <v>10-21</v>
      </c>
      <c r="I652" s="11">
        <f t="shared" si="4"/>
        <v>0.001819795254</v>
      </c>
      <c r="J652" s="11">
        <f t="shared" ref="J652:L652" si="1299">IF(AND(ISNUMBER(B652), ISNUMBER(B651), B651&lt;&gt;0), (B652 - B651)/B651, "")</f>
        <v>0.0101177492</v>
      </c>
      <c r="K652" s="11">
        <f t="shared" si="1299"/>
        <v>0.00788948089</v>
      </c>
      <c r="L652" s="11">
        <f t="shared" si="1299"/>
        <v>0.0176780545</v>
      </c>
      <c r="M652" s="11">
        <f t="shared" ref="M652:N652" si="1300">IF(AND(ISNUMBER(F652), ISNUMBER(F651), F651&lt;&gt;0), (F652 - F651)/F651, "")</f>
        <v>-0.003385232247</v>
      </c>
      <c r="N652" s="11">
        <f t="shared" si="1300"/>
        <v>0.01062558939</v>
      </c>
    </row>
    <row r="653">
      <c r="H653" s="5" t="str">
        <f t="shared" si="1"/>
        <v>10-21</v>
      </c>
      <c r="I653" s="11">
        <f t="shared" si="4"/>
        <v>-0.005051568068</v>
      </c>
      <c r="J653" s="11">
        <f t="shared" ref="J653:L653" si="1301">IF(AND(ISNUMBER(B653), ISNUMBER(B652), B652&lt;&gt;0), (B653 - B652)/B652, "")</f>
        <v>-0.003252510392</v>
      </c>
      <c r="K653" s="11">
        <f t="shared" si="1301"/>
        <v>-0.003144838664</v>
      </c>
      <c r="L653" s="11">
        <f t="shared" si="1301"/>
        <v>-0.0002669390725</v>
      </c>
      <c r="M653" s="11">
        <f t="shared" ref="M653:N653" si="1302">IF(AND(ISNUMBER(F653), ISNUMBER(F652), F652&lt;&gt;0), (F653 - F652)/F652, "")</f>
        <v>-0.009820280806</v>
      </c>
      <c r="N653" s="11">
        <f t="shared" si="1302"/>
        <v>-0.02350853902</v>
      </c>
    </row>
    <row r="654">
      <c r="H654" s="5" t="str">
        <f t="shared" si="1"/>
        <v>10-21</v>
      </c>
      <c r="I654" s="11">
        <f t="shared" si="4"/>
        <v>0.009829281576</v>
      </c>
      <c r="J654" s="11">
        <f t="shared" ref="J654:L654" si="1303">IF(AND(ISNUMBER(B654), ISNUMBER(B653), B653&lt;&gt;0), (B654 - B653)/B653, "")</f>
        <v>-0.00060356597</v>
      </c>
      <c r="K654" s="11">
        <f t="shared" si="1303"/>
        <v>-0.01942233842</v>
      </c>
      <c r="L654" s="11">
        <f t="shared" si="1303"/>
        <v>-0.00955901073</v>
      </c>
      <c r="M654" s="11">
        <f t="shared" ref="M654:N654" si="1304">IF(AND(ISNUMBER(F654), ISNUMBER(F653), F653&lt;&gt;0), (F654 - F653)/F653, "")</f>
        <v>-0.01232069528</v>
      </c>
      <c r="N654" s="11">
        <f t="shared" si="1304"/>
        <v>0.001814588554</v>
      </c>
    </row>
    <row r="655">
      <c r="H655" s="5" t="str">
        <f t="shared" si="1"/>
        <v>10-21</v>
      </c>
      <c r="I655" s="11">
        <f t="shared" si="4"/>
        <v>0.001949334719</v>
      </c>
      <c r="J655" s="11">
        <f t="shared" ref="J655:L655" si="1305">IF(AND(ISNUMBER(B655), ISNUMBER(B654), B654&lt;&gt;0), (B655 - B654)/B654, "")</f>
        <v>-0.0004816760884</v>
      </c>
      <c r="K655" s="11">
        <f t="shared" si="1305"/>
        <v>-0.01039351576</v>
      </c>
      <c r="L655" s="11">
        <f t="shared" si="1305"/>
        <v>0.002519062563</v>
      </c>
      <c r="M655" s="11">
        <f t="shared" ref="M655:N655" si="1306">IF(AND(ISNUMBER(F655), ISNUMBER(F654), F654&lt;&gt;0), (F655 - F654)/F654, "")</f>
        <v>0.008219645937</v>
      </c>
      <c r="N655" s="11">
        <f t="shared" si="1306"/>
        <v>0.009177661619</v>
      </c>
    </row>
    <row r="656">
      <c r="H656" s="5" t="str">
        <f t="shared" si="1"/>
        <v>11-21</v>
      </c>
      <c r="I656" s="11">
        <f t="shared" si="4"/>
        <v>0.001800077143</v>
      </c>
      <c r="J656" s="11">
        <f t="shared" ref="J656:L656" si="1307">IF(AND(ISNUMBER(B656), ISNUMBER(B655), B655&lt;&gt;0), (B656 - B655)/B655, "")</f>
        <v>0.007490740914</v>
      </c>
      <c r="K656" s="11">
        <f t="shared" si="1307"/>
        <v>0.01459965506</v>
      </c>
      <c r="L656" s="11">
        <f t="shared" si="1307"/>
        <v>0.02611008664</v>
      </c>
      <c r="M656" s="11">
        <f t="shared" ref="M656:N656" si="1308">IF(AND(ISNUMBER(F656), ISNUMBER(F655), F655&lt;&gt;0), (F656 - F655)/F655, "")</f>
        <v>-0.0008062681759</v>
      </c>
      <c r="N656" s="11">
        <f t="shared" si="1308"/>
        <v>0.005743728116</v>
      </c>
    </row>
    <row r="657">
      <c r="H657" s="5" t="str">
        <f t="shared" si="1"/>
        <v>11-21</v>
      </c>
      <c r="I657" s="11">
        <f t="shared" si="4"/>
        <v>0.003680363085</v>
      </c>
      <c r="J657" s="11">
        <f t="shared" ref="J657:L657" si="1309">IF(AND(ISNUMBER(B657), ISNUMBER(B656), B656&lt;&gt;0), (B657 - B656)/B656, "")</f>
        <v>0.009373493456</v>
      </c>
      <c r="K657" s="11">
        <f t="shared" si="1309"/>
        <v>-0.002270048271</v>
      </c>
      <c r="L657" s="11">
        <f t="shared" si="1309"/>
        <v>-0.004256057837</v>
      </c>
      <c r="M657" s="11">
        <f t="shared" ref="M657:N657" si="1310">IF(AND(ISNUMBER(F657), ISNUMBER(F656), F656&lt;&gt;0), (F657 - F656)/F656, "")</f>
        <v>-0.01096073271</v>
      </c>
      <c r="N657" s="11">
        <f t="shared" si="1310"/>
        <v>-0.001665667871</v>
      </c>
    </row>
    <row r="658">
      <c r="H658" s="5" t="str">
        <f t="shared" si="1"/>
        <v>11-21</v>
      </c>
      <c r="I658" s="11">
        <f t="shared" si="4"/>
        <v>0.006461279195</v>
      </c>
      <c r="J658" s="11">
        <f t="shared" ref="J658:L658" si="1311">IF(AND(ISNUMBER(B658), ISNUMBER(B657), B657&lt;&gt;0), (B658 - B657)/B657, "")</f>
        <v>0.0003466288947</v>
      </c>
      <c r="K658" s="11">
        <f t="shared" si="1311"/>
        <v>-0.003340050848</v>
      </c>
      <c r="L658" s="11" t="str">
        <f t="shared" si="1311"/>
        <v/>
      </c>
      <c r="M658" s="11">
        <f t="shared" ref="M658:N658" si="1312">IF(AND(ISNUMBER(F658), ISNUMBER(F657), F657&lt;&gt;0), (F658 - F657)/F657, "")</f>
        <v>-0.002022416509</v>
      </c>
      <c r="N658" s="11">
        <f t="shared" si="1312"/>
        <v>-0.03634850338</v>
      </c>
    </row>
    <row r="659">
      <c r="H659" s="5" t="str">
        <f t="shared" si="1"/>
        <v>11-21</v>
      </c>
      <c r="I659" s="11">
        <f t="shared" si="4"/>
        <v>0.004181942361</v>
      </c>
      <c r="J659" s="11">
        <f t="shared" ref="J659:L659" si="1313">IF(AND(ISNUMBER(B659), ISNUMBER(B658), B658&lt;&gt;0), (B659 - B658)/B658, "")</f>
        <v>0.004365288668</v>
      </c>
      <c r="K659" s="11">
        <f t="shared" si="1313"/>
        <v>0.004913376166</v>
      </c>
      <c r="L659" s="11" t="str">
        <f t="shared" si="1313"/>
        <v/>
      </c>
      <c r="M659" s="11">
        <f t="shared" ref="M659:N659" si="1314">IF(AND(ISNUMBER(F659), ISNUMBER(F658), F658&lt;&gt;0), (F659 - F658)/F658, "")</f>
        <v>0.008097685837</v>
      </c>
      <c r="N659" s="11">
        <f t="shared" si="1314"/>
        <v>-0.02535249859</v>
      </c>
    </row>
    <row r="660">
      <c r="H660" s="5" t="str">
        <f t="shared" si="1"/>
        <v>11-21</v>
      </c>
      <c r="I660" s="11">
        <f t="shared" si="4"/>
        <v>0.003732799653</v>
      </c>
      <c r="J660" s="11">
        <f t="shared" ref="J660:L660" si="1315">IF(AND(ISNUMBER(B660), ISNUMBER(B659), B659&lt;&gt;0), (B660 - B659)/B659, "")</f>
        <v>0.001541515899</v>
      </c>
      <c r="K660" s="11" t="str">
        <f t="shared" si="1315"/>
        <v/>
      </c>
      <c r="L660" s="11">
        <f t="shared" si="1315"/>
        <v>-0.006135348168</v>
      </c>
      <c r="M660" s="11">
        <f t="shared" ref="M660:N660" si="1316">IF(AND(ISNUMBER(F660), ISNUMBER(F659), F659&lt;&gt;0), (F660 - F659)/F659, "")</f>
        <v>-0.01000888824</v>
      </c>
      <c r="N660" s="11">
        <f t="shared" si="1316"/>
        <v>0.03121430225</v>
      </c>
    </row>
    <row r="661">
      <c r="H661" s="5" t="str">
        <f t="shared" si="1"/>
        <v>11-21</v>
      </c>
      <c r="I661" s="11">
        <f t="shared" si="4"/>
        <v>0.0008877879113</v>
      </c>
      <c r="J661" s="11">
        <f t="shared" ref="J661:L661" si="1317">IF(AND(ISNUMBER(B661), ISNUMBER(B660), B660&lt;&gt;0), (B661 - B660)/B660, "")</f>
        <v>-0.0004883919472</v>
      </c>
      <c r="K661" s="11" t="str">
        <f t="shared" si="1317"/>
        <v/>
      </c>
      <c r="L661" s="11">
        <f t="shared" si="1317"/>
        <v>-0.00352968553</v>
      </c>
      <c r="M661" s="11">
        <f t="shared" ref="M661:N661" si="1318">IF(AND(ISNUMBER(F661), ISNUMBER(F660), F660&lt;&gt;0), (F661 - F660)/F660, "")</f>
        <v>0.002021959839</v>
      </c>
      <c r="N661" s="11">
        <f t="shared" si="1318"/>
        <v>0.008121123285</v>
      </c>
    </row>
    <row r="662">
      <c r="H662" s="5" t="str">
        <f t="shared" si="1"/>
        <v>11-21</v>
      </c>
      <c r="I662" s="11">
        <f t="shared" si="4"/>
        <v>-0.003498775896</v>
      </c>
      <c r="J662" s="11">
        <f t="shared" ref="J662:L662" si="1319">IF(AND(ISNUMBER(B662), ISNUMBER(B661), B661&lt;&gt;0), (B662 - B661)/B661, "")</f>
        <v>-0.0003770166282</v>
      </c>
      <c r="K662" s="11">
        <f t="shared" si="1319"/>
        <v>-0.001344921435</v>
      </c>
      <c r="L662" s="11">
        <f t="shared" si="1319"/>
        <v>-0.007509725231</v>
      </c>
      <c r="M662" s="11">
        <f t="shared" ref="M662:N662" si="1320">IF(AND(ISNUMBER(F662), ISNUMBER(F661), F661&lt;&gt;0), (F662 - F661)/F661, "")</f>
        <v>0.002392398587</v>
      </c>
      <c r="N662" s="11">
        <f t="shared" si="1320"/>
        <v>0.02709631652</v>
      </c>
    </row>
    <row r="663">
      <c r="H663" s="5" t="str">
        <f t="shared" si="1"/>
        <v>11-21</v>
      </c>
      <c r="I663" s="11">
        <f t="shared" si="4"/>
        <v>-0.008225823395</v>
      </c>
      <c r="J663" s="11">
        <f t="shared" ref="J663:L663" si="1321">IF(AND(ISNUMBER(B663), ISNUMBER(B662), B662&lt;&gt;0), (B663 - B662)/B662, "")</f>
        <v>0.001705707628</v>
      </c>
      <c r="K663" s="11">
        <f t="shared" si="1321"/>
        <v>-0.001499135805</v>
      </c>
      <c r="L663" s="11">
        <f t="shared" si="1321"/>
        <v>-0.006101377097</v>
      </c>
      <c r="M663" s="11">
        <f t="shared" ref="M663:N663" si="1322">IF(AND(ISNUMBER(F663), ISNUMBER(F662), F662&lt;&gt;0), (F663 - F662)/F662, "")</f>
        <v>-0.004146004865</v>
      </c>
      <c r="N663" s="11">
        <f t="shared" si="1322"/>
        <v>-0.03339281209</v>
      </c>
    </row>
    <row r="664">
      <c r="H664" s="5" t="str">
        <f t="shared" si="1"/>
        <v>11-21</v>
      </c>
      <c r="I664" s="11">
        <f t="shared" si="4"/>
        <v>0.0005509400447</v>
      </c>
      <c r="J664" s="11">
        <f t="shared" ref="J664:L664" si="1323">IF(AND(ISNUMBER(B664), ISNUMBER(B663), B663&lt;&gt;0), (B664 - B663)/B663, "")</f>
        <v>0.000950985501</v>
      </c>
      <c r="K664" s="11">
        <f t="shared" si="1323"/>
        <v>-0.00797014051</v>
      </c>
      <c r="L664" s="11">
        <f t="shared" si="1323"/>
        <v>0.005877671191</v>
      </c>
      <c r="M664" s="11">
        <f t="shared" ref="M664:N664" si="1324">IF(AND(ISNUMBER(F664), ISNUMBER(F663), F663&lt;&gt;0), (F664 - F663)/F663, "")</f>
        <v>0.01154775676</v>
      </c>
      <c r="N664" s="11">
        <f t="shared" si="1324"/>
        <v>0.003073518702</v>
      </c>
    </row>
    <row r="665">
      <c r="H665" s="5" t="str">
        <f t="shared" si="1"/>
        <v>11-21</v>
      </c>
      <c r="I665" s="11">
        <f t="shared" si="4"/>
        <v>0.007222656026</v>
      </c>
      <c r="J665" s="11">
        <f t="shared" ref="J665:L665" si="1325">IF(AND(ISNUMBER(B665), ISNUMBER(B664), B664&lt;&gt;0), (B665 - B664)/B664, "")</f>
        <v>0.0006814577963</v>
      </c>
      <c r="K665" s="11">
        <f t="shared" si="1325"/>
        <v>0.01282060668</v>
      </c>
      <c r="L665" s="11">
        <f t="shared" si="1325"/>
        <v>0.01134342931</v>
      </c>
      <c r="M665" s="11">
        <f t="shared" ref="M665:N665" si="1326">IF(AND(ISNUMBER(F665), ISNUMBER(F664), F664&lt;&gt;0), (F665 - F664)/F664, "")</f>
        <v>0.001786140281</v>
      </c>
      <c r="N665" s="11">
        <f t="shared" si="1326"/>
        <v>-0.009805067512</v>
      </c>
    </row>
    <row r="666">
      <c r="H666" s="5" t="str">
        <f t="shared" si="1"/>
        <v>11-21</v>
      </c>
      <c r="I666" s="11">
        <f t="shared" si="4"/>
        <v>-0.00001073982034</v>
      </c>
      <c r="J666" s="11">
        <f t="shared" ref="J666:L666" si="1327">IF(AND(ISNUMBER(B666), ISNUMBER(B665), B665&lt;&gt;0), (B666 - B665)/B665, "")</f>
        <v>0.003390648536</v>
      </c>
      <c r="K666" s="11">
        <f t="shared" si="1327"/>
        <v>0.0003700663573</v>
      </c>
      <c r="L666" s="11">
        <f t="shared" si="1327"/>
        <v>0.005634253401</v>
      </c>
      <c r="M666" s="11">
        <f t="shared" ref="M666:N666" si="1328">IF(AND(ISNUMBER(F666), ISNUMBER(F665), F665&lt;&gt;0), (F666 - F665)/F665, "")</f>
        <v>-0.001638848484</v>
      </c>
      <c r="N666" s="11">
        <f t="shared" si="1328"/>
        <v>0.001113953916</v>
      </c>
    </row>
    <row r="667">
      <c r="H667" s="5" t="str">
        <f t="shared" si="1"/>
        <v>11-21</v>
      </c>
      <c r="I667" s="11">
        <f t="shared" si="4"/>
        <v>0.003865229865</v>
      </c>
      <c r="J667" s="11">
        <f t="shared" ref="J667:L667" si="1329">IF(AND(ISNUMBER(B667), ISNUMBER(B666), B666&lt;&gt;0), (B667 - B666)/B666, "")</f>
        <v>0.006144214329</v>
      </c>
      <c r="K667" s="11">
        <f t="shared" si="1329"/>
        <v>-0.006087981952</v>
      </c>
      <c r="L667" s="11">
        <f t="shared" si="1329"/>
        <v>0.001051770457</v>
      </c>
      <c r="M667" s="11">
        <f t="shared" ref="M667:N667" si="1330">IF(AND(ISNUMBER(F667), ISNUMBER(F666), F666&lt;&gt;0), (F667 - F666)/F666, "")</f>
        <v>-0.003257580621</v>
      </c>
      <c r="N667" s="11">
        <f t="shared" si="1330"/>
        <v>-0.001483619205</v>
      </c>
    </row>
    <row r="668">
      <c r="H668" s="5" t="str">
        <f t="shared" si="1"/>
        <v>11-21</v>
      </c>
      <c r="I668" s="11">
        <f t="shared" si="4"/>
        <v>-0.002601625374</v>
      </c>
      <c r="J668" s="11">
        <f t="shared" ref="J668:L668" si="1331">IF(AND(ISNUMBER(B668), ISNUMBER(B667), B667&lt;&gt;0), (B668 - B667)/B667, "")</f>
        <v>0.000201228419</v>
      </c>
      <c r="K668" s="11">
        <f t="shared" si="1331"/>
        <v>-0.005586294529</v>
      </c>
      <c r="L668" s="11">
        <f t="shared" si="1331"/>
        <v>-0.004018672293</v>
      </c>
      <c r="M668" s="11">
        <f t="shared" ref="M668:N668" si="1332">IF(AND(ISNUMBER(F668), ISNUMBER(F667), F667&lt;&gt;0), (F668 - F667)/F667, "")</f>
        <v>0.004423908851</v>
      </c>
      <c r="N668" s="11">
        <f t="shared" si="1332"/>
        <v>-0.02971770013</v>
      </c>
    </row>
    <row r="669">
      <c r="H669" s="5" t="str">
        <f t="shared" si="1"/>
        <v>11-21</v>
      </c>
      <c r="I669" s="11">
        <f t="shared" si="4"/>
        <v>0.003384780215</v>
      </c>
      <c r="J669" s="11">
        <f t="shared" ref="J669:L669" si="1333">IF(AND(ISNUMBER(B669), ISNUMBER(B668), B668&lt;&gt;0), (B669 - B668)/B668, "")</f>
        <v>-0.001809068925</v>
      </c>
      <c r="K669" s="11">
        <f t="shared" si="1333"/>
        <v>-0.007478195643</v>
      </c>
      <c r="L669" s="11">
        <f t="shared" si="1333"/>
        <v>-0.003020376075</v>
      </c>
      <c r="M669" s="11">
        <f t="shared" ref="M669:N669" si="1334">IF(AND(ISNUMBER(F669), ISNUMBER(F668), F668&lt;&gt;0), (F669 - F668)/F668, "")</f>
        <v>-0.004709757729</v>
      </c>
      <c r="N669" s="11">
        <f t="shared" si="1334"/>
        <v>0.008295067902</v>
      </c>
    </row>
    <row r="670">
      <c r="H670" s="5" t="str">
        <f t="shared" si="1"/>
        <v>11-21</v>
      </c>
      <c r="I670" s="11">
        <f t="shared" si="4"/>
        <v>-0.001398665559</v>
      </c>
      <c r="J670" s="11">
        <f t="shared" ref="J670:L670" si="1335">IF(AND(ISNUMBER(B670), ISNUMBER(B669), B669&lt;&gt;0), (B670 - B669)/B669, "")</f>
        <v>-0.003807284451</v>
      </c>
      <c r="K670" s="11" t="str">
        <f t="shared" si="1335"/>
        <v/>
      </c>
      <c r="L670" s="11">
        <f t="shared" si="1335"/>
        <v>0.004973501625</v>
      </c>
      <c r="M670" s="11">
        <f t="shared" ref="M670:N670" si="1336">IF(AND(ISNUMBER(F670), ISNUMBER(F669), F669&lt;&gt;0), (F670 - F669)/F669, "")</f>
        <v>0.0112648178</v>
      </c>
      <c r="N670" s="11">
        <f t="shared" si="1336"/>
        <v>-0.03683082627</v>
      </c>
    </row>
    <row r="671">
      <c r="H671" s="5" t="str">
        <f t="shared" si="1"/>
        <v>11-21</v>
      </c>
      <c r="I671" s="11">
        <f t="shared" si="4"/>
        <v>-0.003197136556</v>
      </c>
      <c r="J671" s="11">
        <f t="shared" ref="J671:L671" si="1337">IF(AND(ISNUMBER(B671), ISNUMBER(B670), B670&lt;&gt;0), (B671 - B670)/B670, "")</f>
        <v>-0.002740060633</v>
      </c>
      <c r="K671" s="11" t="str">
        <f t="shared" si="1337"/>
        <v/>
      </c>
      <c r="L671" s="11">
        <f t="shared" si="1337"/>
        <v>0.0009493833998</v>
      </c>
      <c r="M671" s="11">
        <f t="shared" ref="M671:N671" si="1338">IF(AND(ISNUMBER(F671), ISNUMBER(F670), F670&lt;&gt;0), (F671 - F670)/F670, "")</f>
        <v>0.006097669687</v>
      </c>
      <c r="N671" s="11">
        <f t="shared" si="1338"/>
        <v>0.008541413126</v>
      </c>
    </row>
    <row r="672">
      <c r="H672" s="5" t="str">
        <f t="shared" si="1"/>
        <v>11-21</v>
      </c>
      <c r="I672" s="11">
        <f t="shared" si="4"/>
        <v>0.001657132913</v>
      </c>
      <c r="J672" s="11">
        <f t="shared" ref="J672:L672" si="1339">IF(AND(ISNUMBER(B672), ISNUMBER(B671), B671&lt;&gt;0), (B672 - B671)/B671, "")</f>
        <v>-0.01108797854</v>
      </c>
      <c r="K672" s="11">
        <f t="shared" si="1339"/>
        <v>0.004983697933</v>
      </c>
      <c r="L672" s="11" t="str">
        <f t="shared" si="1339"/>
        <v/>
      </c>
      <c r="M672" s="11">
        <f t="shared" ref="M672:N672" si="1340">IF(AND(ISNUMBER(F672), ISNUMBER(F671), F671&lt;&gt;0), (F672 - F671)/F671, "")</f>
        <v>0.001956693611</v>
      </c>
      <c r="N672" s="11">
        <f t="shared" si="1340"/>
        <v>0.02280130293</v>
      </c>
    </row>
    <row r="673">
      <c r="H673" s="5" t="str">
        <f t="shared" si="1"/>
        <v>11-21</v>
      </c>
      <c r="I673" s="11">
        <f t="shared" si="4"/>
        <v>0.002293850636</v>
      </c>
      <c r="J673" s="11">
        <f t="shared" ref="J673:L673" si="1341">IF(AND(ISNUMBER(B673), ISNUMBER(B672), B672&lt;&gt;0), (B673 - B672)/B672, "")</f>
        <v>-0.003677627631</v>
      </c>
      <c r="K673" s="11">
        <f t="shared" si="1341"/>
        <v>-0.005044681738</v>
      </c>
      <c r="L673" s="11" t="str">
        <f t="shared" si="1341"/>
        <v/>
      </c>
      <c r="M673" s="11">
        <f t="shared" ref="M673:N673" si="1342">IF(AND(ISNUMBER(F673), ISNUMBER(F672), F672&lt;&gt;0), (F673 - F672)/F672, "")</f>
        <v>0.001006876514</v>
      </c>
      <c r="N673" s="11">
        <f t="shared" si="1342"/>
        <v>-0.001401281661</v>
      </c>
    </row>
    <row r="674">
      <c r="H674" s="5" t="str">
        <f t="shared" si="1"/>
        <v>11-21</v>
      </c>
      <c r="I674" s="11" t="str">
        <f t="shared" si="4"/>
        <v/>
      </c>
      <c r="J674" s="11">
        <f t="shared" ref="J674:L674" si="1343">IF(AND(ISNUMBER(B674), ISNUMBER(B673), B673&lt;&gt;0), (B674 - B673)/B673, "")</f>
        <v>0.002493377552</v>
      </c>
      <c r="K674" s="11">
        <f t="shared" si="1343"/>
        <v>0.006959452503</v>
      </c>
      <c r="L674" s="11">
        <f t="shared" si="1343"/>
        <v>0.006709941677</v>
      </c>
      <c r="M674" s="11">
        <f t="shared" ref="M674:N674" si="1344">IF(AND(ISNUMBER(F674), ISNUMBER(F673), F673&lt;&gt;0), (F674 - F673)/F673, "")</f>
        <v>-0.002372294482</v>
      </c>
      <c r="N674" s="11" t="str">
        <f t="shared" si="1344"/>
        <v/>
      </c>
    </row>
    <row r="675">
      <c r="H675" s="5" t="str">
        <f t="shared" si="1"/>
        <v>11-21</v>
      </c>
      <c r="I675" s="11" t="str">
        <f t="shared" si="4"/>
        <v/>
      </c>
      <c r="J675" s="11">
        <f t="shared" ref="J675:L675" si="1345">IF(AND(ISNUMBER(B675), ISNUMBER(B674), B674&lt;&gt;0), (B675 - B674)/B674, "")</f>
        <v>-0.04152162587</v>
      </c>
      <c r="K675" s="11">
        <f t="shared" si="1345"/>
        <v>-0.02907125419</v>
      </c>
      <c r="L675" s="11">
        <f t="shared" si="1345"/>
        <v>-0.02534503127</v>
      </c>
      <c r="M675" s="11">
        <f t="shared" ref="M675:N675" si="1346">IF(AND(ISNUMBER(F675), ISNUMBER(F674), F674&lt;&gt;0), (F675 - F674)/F674, "")</f>
        <v>-0.005605143752</v>
      </c>
      <c r="N675" s="11" t="str">
        <f t="shared" si="1346"/>
        <v/>
      </c>
    </row>
    <row r="676">
      <c r="H676" s="5" t="str">
        <f t="shared" si="1"/>
        <v>11-21</v>
      </c>
      <c r="I676" s="11">
        <f t="shared" si="4"/>
        <v>0.01320019954</v>
      </c>
      <c r="J676" s="11">
        <f t="shared" ref="J676:L676" si="1347">IF(AND(ISNUMBER(B676), ISNUMBER(B675), B675&lt;&gt;0), (B676 - B675)/B675, "")</f>
        <v>0.001561266959</v>
      </c>
      <c r="K676" s="11">
        <f t="shared" si="1347"/>
        <v>0.001615134174</v>
      </c>
      <c r="L676" s="11">
        <f t="shared" si="1347"/>
        <v>-0.0162668828</v>
      </c>
      <c r="M676" s="11">
        <f t="shared" ref="M676:N676" si="1348">IF(AND(ISNUMBER(F676), ISNUMBER(F675), F675&lt;&gt;0), (F676 - F675)/F675, "")</f>
        <v>-0.0003900397253</v>
      </c>
      <c r="N676" s="11">
        <f t="shared" si="1348"/>
        <v>0.02641225799</v>
      </c>
    </row>
    <row r="677">
      <c r="H677" s="5" t="str">
        <f t="shared" si="1"/>
        <v>11-21</v>
      </c>
      <c r="I677" s="11">
        <f t="shared" si="4"/>
        <v>-0.01896131033</v>
      </c>
      <c r="J677" s="11">
        <f t="shared" ref="J677:L677" si="1349">IF(AND(ISNUMBER(B677), ISNUMBER(B676), B676&lt;&gt;0), (B677 - B676)/B676, "")</f>
        <v>-0.01182724432</v>
      </c>
      <c r="K677" s="11">
        <f t="shared" si="1349"/>
        <v>-0.004148599195</v>
      </c>
      <c r="L677" s="11">
        <f t="shared" si="1349"/>
        <v>-0.01634003199</v>
      </c>
      <c r="M677" s="11">
        <f t="shared" ref="M677:N677" si="1350">IF(AND(ISNUMBER(F677), ISNUMBER(F676), F676&lt;&gt;0), (F677 - F676)/F676, "")</f>
        <v>0.0003339998941</v>
      </c>
      <c r="N677" s="11">
        <f t="shared" si="1350"/>
        <v>-0.0538955941</v>
      </c>
    </row>
    <row r="678">
      <c r="H678" s="5" t="str">
        <f t="shared" si="1"/>
        <v>12-21</v>
      </c>
      <c r="I678" s="11">
        <f t="shared" si="4"/>
        <v>-0.01181518742</v>
      </c>
      <c r="J678" s="11">
        <f t="shared" ref="J678:L678" si="1351">IF(AND(ISNUMBER(B678), ISNUMBER(B677), B677&lt;&gt;0), (B678 - B677)/B677, "")</f>
        <v>0.02467131356</v>
      </c>
      <c r="K678" s="11">
        <f t="shared" si="1351"/>
        <v>0.01081664117</v>
      </c>
      <c r="L678" s="11">
        <f t="shared" si="1351"/>
        <v>0.004092457701</v>
      </c>
      <c r="M678" s="11">
        <f t="shared" ref="M678:N678" si="1352">IF(AND(ISNUMBER(F678), ISNUMBER(F677), F677&lt;&gt;0), (F678 - F677)/F677, "")</f>
        <v>0.003647699674</v>
      </c>
      <c r="N678" s="11">
        <f t="shared" si="1352"/>
        <v>-0.009217295369</v>
      </c>
    </row>
    <row r="679">
      <c r="H679" s="5" t="str">
        <f t="shared" si="1"/>
        <v>12-21</v>
      </c>
      <c r="I679" s="11">
        <f t="shared" si="4"/>
        <v>0.01419443613</v>
      </c>
      <c r="J679" s="11">
        <f t="shared" ref="J679:L679" si="1353">IF(AND(ISNUMBER(B679), ISNUMBER(B678), B678&lt;&gt;0), (B679 - B678)/B678, "")</f>
        <v>-0.01354385322</v>
      </c>
      <c r="K679" s="11">
        <f t="shared" si="1353"/>
        <v>0.0136745711</v>
      </c>
      <c r="L679" s="11">
        <f t="shared" si="1353"/>
        <v>-0.006523929149</v>
      </c>
      <c r="M679" s="11">
        <f t="shared" ref="M679:N679" si="1354">IF(AND(ISNUMBER(F679), ISNUMBER(F678), F678&lt;&gt;0), (F679 - F678)/F678, "")</f>
        <v>-0.0008526414788</v>
      </c>
      <c r="N679" s="11">
        <f t="shared" si="1354"/>
        <v>0.01418332026</v>
      </c>
    </row>
    <row r="680">
      <c r="H680" s="5" t="str">
        <f t="shared" si="1"/>
        <v>12-21</v>
      </c>
      <c r="I680" s="11">
        <f t="shared" si="4"/>
        <v>-0.00844856373</v>
      </c>
      <c r="J680" s="11">
        <f t="shared" ref="J680:L680" si="1355">IF(AND(ISNUMBER(B680), ISNUMBER(B679), B679&lt;&gt;0), (B680 - B679)/B679, "")</f>
        <v>-0.006101632018</v>
      </c>
      <c r="K680" s="11">
        <f t="shared" si="1355"/>
        <v>-0.01177768587</v>
      </c>
      <c r="L680" s="11">
        <f t="shared" si="1355"/>
        <v>0.009951987107</v>
      </c>
      <c r="M680" s="11">
        <f t="shared" ref="M680:N680" si="1356">IF(AND(ISNUMBER(F680), ISNUMBER(F679), F679&lt;&gt;0), (F680 - F679)/F679, "")</f>
        <v>0.009398809942</v>
      </c>
      <c r="N680" s="11">
        <f t="shared" si="1356"/>
        <v>-0.003608990433</v>
      </c>
    </row>
    <row r="681">
      <c r="H681" s="5" t="str">
        <f t="shared" si="1"/>
        <v>12-21</v>
      </c>
      <c r="I681" s="11">
        <f t="shared" si="4"/>
        <v>0.01173087258</v>
      </c>
      <c r="J681" s="11">
        <f t="shared" ref="J681:L681" si="1357">IF(AND(ISNUMBER(B681), ISNUMBER(B680), B680&lt;&gt;0), (B681 - B680)/B680, "")</f>
        <v>0.01389649583</v>
      </c>
      <c r="K681" s="11">
        <f t="shared" si="1357"/>
        <v>-0.01654091958</v>
      </c>
      <c r="L681" s="11">
        <f t="shared" si="1357"/>
        <v>-0.003646191174</v>
      </c>
      <c r="M681" s="11">
        <f t="shared" ref="M681:N681" si="1358">IF(AND(ISNUMBER(F681), ISNUMBER(F680), F680&lt;&gt;0), (F681 - F680)/F680, "")</f>
        <v>-0.005022931392</v>
      </c>
      <c r="N681" s="11">
        <f t="shared" si="1358"/>
        <v>0.04874729284</v>
      </c>
    </row>
    <row r="682">
      <c r="H682" s="5" t="str">
        <f t="shared" si="1"/>
        <v>12-21</v>
      </c>
      <c r="I682" s="11">
        <f t="shared" si="4"/>
        <v>0.02070708037</v>
      </c>
      <c r="J682" s="11">
        <f t="shared" ref="J682:L682" si="1359">IF(AND(ISNUMBER(B682), ISNUMBER(B681), B681&lt;&gt;0), (B682 - B681)/B681, "")</f>
        <v>0.02816177775</v>
      </c>
      <c r="K682" s="11">
        <f t="shared" si="1359"/>
        <v>0.01563654858</v>
      </c>
      <c r="L682" s="11">
        <f t="shared" si="1359"/>
        <v>0.01891443716</v>
      </c>
      <c r="M682" s="11">
        <f t="shared" ref="M682:N682" si="1360">IF(AND(ISNUMBER(F682), ISNUMBER(F681), F681&lt;&gt;0), (F682 - F681)/F681, "")</f>
        <v>0.001610345499</v>
      </c>
      <c r="N682" s="11">
        <f t="shared" si="1360"/>
        <v>0.03683990886</v>
      </c>
    </row>
    <row r="683">
      <c r="H683" s="5" t="str">
        <f t="shared" si="1"/>
        <v>12-21</v>
      </c>
      <c r="I683" s="11">
        <f t="shared" si="4"/>
        <v>0.003085285312</v>
      </c>
      <c r="J683" s="11">
        <f t="shared" ref="J683:L683" si="1361">IF(AND(ISNUMBER(B683), ISNUMBER(B682), B682&lt;&gt;0), (B683 - B682)/B682, "")</f>
        <v>-0.008021440735</v>
      </c>
      <c r="K683" s="11">
        <f t="shared" si="1361"/>
        <v>0.01706094853</v>
      </c>
      <c r="L683" s="11">
        <f t="shared" si="1361"/>
        <v>0.01423338593</v>
      </c>
      <c r="M683" s="11">
        <f t="shared" ref="M683:N683" si="1362">IF(AND(ISNUMBER(F683), ISNUMBER(F682), F682&lt;&gt;0), (F683 - F682)/F682, "")</f>
        <v>0.01181611015</v>
      </c>
      <c r="N683" s="11">
        <f t="shared" si="1362"/>
        <v>0.004302533594</v>
      </c>
    </row>
    <row r="684">
      <c r="H684" s="5" t="str">
        <f t="shared" si="1"/>
        <v>12-21</v>
      </c>
      <c r="I684" s="11">
        <f t="shared" si="4"/>
        <v>-0.00718108017</v>
      </c>
      <c r="J684" s="11">
        <f t="shared" ref="J684:L684" si="1363">IF(AND(ISNUMBER(B684), ISNUMBER(B683), B683&lt;&gt;0), (B684 - B683)/B683, "")</f>
        <v>-0.003049009</v>
      </c>
      <c r="K684" s="11">
        <f t="shared" si="1363"/>
        <v>0.002696066594</v>
      </c>
      <c r="L684" s="11">
        <f t="shared" si="1363"/>
        <v>-0.004682797581</v>
      </c>
      <c r="M684" s="11">
        <f t="shared" ref="M684:N684" si="1364">IF(AND(ISNUMBER(F684), ISNUMBER(F683), F683&lt;&gt;0), (F684 - F683)/F683, "")</f>
        <v>0.009751006864</v>
      </c>
      <c r="N684" s="11">
        <f t="shared" si="1364"/>
        <v>-0.01962407624</v>
      </c>
    </row>
    <row r="685">
      <c r="H685" s="5" t="str">
        <f t="shared" si="1"/>
        <v>12-21</v>
      </c>
      <c r="I685" s="11">
        <f t="shared" si="4"/>
        <v>0.009549073338</v>
      </c>
      <c r="J685" s="11">
        <f t="shared" ref="J685:L685" si="1365">IF(AND(ISNUMBER(B685), ISNUMBER(B684), B684&lt;&gt;0), (B685 - B684)/B684, "")</f>
        <v>-0.00101988173</v>
      </c>
      <c r="K685" s="11">
        <f t="shared" si="1365"/>
        <v>-0.0003167708948</v>
      </c>
      <c r="L685" s="11">
        <f t="shared" si="1365"/>
        <v>-0.01001554247</v>
      </c>
      <c r="M685" s="11">
        <f t="shared" ref="M685:N685" si="1366">IF(AND(ISNUMBER(F685), ISNUMBER(F684), F684&lt;&gt;0), (F685 - F684)/F684, "")</f>
        <v>-0.001821363594</v>
      </c>
      <c r="N685" s="11">
        <f t="shared" si="1366"/>
        <v>0.01029032566</v>
      </c>
    </row>
    <row r="686">
      <c r="H686" s="5" t="str">
        <f t="shared" si="1"/>
        <v>12-21</v>
      </c>
      <c r="I686" s="11">
        <f t="shared" si="4"/>
        <v>-0.009136167612</v>
      </c>
      <c r="J686" s="11">
        <f t="shared" ref="J686:L686" si="1367">IF(AND(ISNUMBER(B686), ISNUMBER(B685), B685&lt;&gt;0), (B686 - B685)/B685, "")</f>
        <v>-0.0001017610093</v>
      </c>
      <c r="K686" s="11">
        <f t="shared" si="1367"/>
        <v>-0.008169055117</v>
      </c>
      <c r="L686" s="11">
        <f t="shared" si="1367"/>
        <v>0.007128572545</v>
      </c>
      <c r="M686" s="11">
        <f t="shared" ref="M686:N686" si="1368">IF(AND(ISNUMBER(F686), ISNUMBER(F685), F685&lt;&gt;0), (F686 - F685)/F685, "")</f>
        <v>0.004017614269</v>
      </c>
      <c r="N686" s="11">
        <f t="shared" si="1368"/>
        <v>-0.005302040786</v>
      </c>
    </row>
    <row r="687">
      <c r="H687" s="5" t="str">
        <f t="shared" si="1"/>
        <v>12-21</v>
      </c>
      <c r="I687" s="11">
        <f t="shared" si="4"/>
        <v>-0.007470677577</v>
      </c>
      <c r="J687" s="11">
        <f t="shared" ref="J687:L687" si="1369">IF(AND(ISNUMBER(B687), ISNUMBER(B686), B686&lt;&gt;0), (B687 - B686)/B686, "")</f>
        <v>-0.01076450987</v>
      </c>
      <c r="K687" s="11">
        <f t="shared" si="1369"/>
        <v>-0.002495911181</v>
      </c>
      <c r="L687" s="11">
        <f t="shared" si="1369"/>
        <v>-0.007257194541</v>
      </c>
      <c r="M687" s="11">
        <f t="shared" ref="M687:N687" si="1370">IF(AND(ISNUMBER(F687), ISNUMBER(F686), F686&lt;&gt;0), (F687 - F686)/F686, "")</f>
        <v>-0.005310954506</v>
      </c>
      <c r="N687" s="11">
        <f t="shared" si="1370"/>
        <v>-0.007855204817</v>
      </c>
    </row>
    <row r="688">
      <c r="H688" s="5" t="str">
        <f t="shared" si="1"/>
        <v>12-21</v>
      </c>
      <c r="I688" s="11">
        <f t="shared" si="4"/>
        <v>0.01634846463</v>
      </c>
      <c r="J688" s="11">
        <f t="shared" ref="J688:L688" si="1371">IF(AND(ISNUMBER(B688), ISNUMBER(B687), B687&lt;&gt;0), (B688 - B687)/B687, "")</f>
        <v>0.001474743664</v>
      </c>
      <c r="K688" s="11">
        <f t="shared" si="1371"/>
        <v>-0.005974060322</v>
      </c>
      <c r="L688" s="11">
        <f t="shared" si="1371"/>
        <v>0.0009524292338</v>
      </c>
      <c r="M688" s="11">
        <f t="shared" ref="M688:N688" si="1372">IF(AND(ISNUMBER(F688), ISNUMBER(F687), F687&lt;&gt;0), (F688 - F687)/F687, "")</f>
        <v>-0.003796267236</v>
      </c>
      <c r="N688" s="11">
        <f t="shared" si="1372"/>
        <v>0.001979349399</v>
      </c>
    </row>
    <row r="689">
      <c r="H689" s="5" t="str">
        <f t="shared" si="1"/>
        <v>12-21</v>
      </c>
      <c r="I689" s="11">
        <f t="shared" si="4"/>
        <v>-0.00874341538</v>
      </c>
      <c r="J689" s="11">
        <f t="shared" ref="J689:L689" si="1373">IF(AND(ISNUMBER(B689), ISNUMBER(B688), B688&lt;&gt;0), (B689 - B688)/B688, "")</f>
        <v>0.01034163645</v>
      </c>
      <c r="K689" s="11">
        <f t="shared" si="1373"/>
        <v>0.001567816751</v>
      </c>
      <c r="L689" s="11">
        <f t="shared" si="1373"/>
        <v>0.02131432053</v>
      </c>
      <c r="M689" s="11">
        <f t="shared" ref="M689:N689" si="1374">IF(AND(ISNUMBER(F689), ISNUMBER(F688), F688&lt;&gt;0), (F689 - F688)/F688, "")</f>
        <v>0.007509023009</v>
      </c>
      <c r="N689" s="11">
        <f t="shared" si="1374"/>
        <v>0.02130653941</v>
      </c>
    </row>
    <row r="690">
      <c r="H690" s="5" t="str">
        <f t="shared" si="1"/>
        <v>12-21</v>
      </c>
      <c r="I690" s="11">
        <f t="shared" si="4"/>
        <v>-0.01028768064</v>
      </c>
      <c r="J690" s="11">
        <f t="shared" ref="J690:L690" si="1375">IF(AND(ISNUMBER(B690), ISNUMBER(B689), B689&lt;&gt;0), (B690 - B689)/B689, "")</f>
        <v>-0.006696551529</v>
      </c>
      <c r="K690" s="11">
        <f t="shared" si="1375"/>
        <v>-0.01525945397</v>
      </c>
      <c r="L690" s="11">
        <f t="shared" si="1375"/>
        <v>-0.01791216155</v>
      </c>
      <c r="M690" s="11">
        <f t="shared" ref="M690:N690" si="1376">IF(AND(ISNUMBER(F690), ISNUMBER(F689), F689&lt;&gt;0), (F690 - F689)/F689, "")</f>
        <v>-0.01160807611</v>
      </c>
      <c r="N690" s="11">
        <f t="shared" si="1376"/>
        <v>-0.02100023074</v>
      </c>
    </row>
    <row r="691">
      <c r="H691" s="5" t="str">
        <f t="shared" si="1"/>
        <v>12-21</v>
      </c>
      <c r="I691" s="11">
        <f t="shared" si="4"/>
        <v>-0.01138805785</v>
      </c>
      <c r="J691" s="11">
        <f t="shared" ref="J691:L691" si="1377">IF(AND(ISNUMBER(B691), ISNUMBER(B690), B690&lt;&gt;0), (B691 - B690)/B690, "")</f>
        <v>-0.01880159208</v>
      </c>
      <c r="K691" s="11">
        <f t="shared" si="1377"/>
        <v>-0.02184254628</v>
      </c>
      <c r="L691" s="11">
        <f t="shared" si="1377"/>
        <v>-0.02129461086</v>
      </c>
      <c r="M691" s="11">
        <f t="shared" ref="M691:N691" si="1378">IF(AND(ISNUMBER(F691), ISNUMBER(F690), F690&lt;&gt;0), (F691 - F690)/F690, "")</f>
        <v>-0.01067075087</v>
      </c>
      <c r="N691" s="11">
        <f t="shared" si="1378"/>
        <v>-0.03711539981</v>
      </c>
    </row>
    <row r="692">
      <c r="H692" s="5" t="str">
        <f t="shared" si="1"/>
        <v>12-21</v>
      </c>
      <c r="I692" s="11">
        <f t="shared" si="4"/>
        <v>0.01777793455</v>
      </c>
      <c r="J692" s="11">
        <f t="shared" ref="J692:L692" si="1379">IF(AND(ISNUMBER(B692), ISNUMBER(B691), B691&lt;&gt;0), (B692 - B691)/B691, "")</f>
        <v>0.0136335307</v>
      </c>
      <c r="K692" s="11">
        <f t="shared" si="1379"/>
        <v>0.009428705444</v>
      </c>
      <c r="L692" s="11">
        <f t="shared" si="1379"/>
        <v>0.02075249583</v>
      </c>
      <c r="M692" s="11">
        <f t="shared" ref="M692:N692" si="1380">IF(AND(ISNUMBER(F692), ISNUMBER(F691), F691&lt;&gt;0), (F692 - F691)/F691, "")</f>
        <v>0.00877387141</v>
      </c>
      <c r="N692" s="11">
        <f t="shared" si="1380"/>
        <v>0.04235672354</v>
      </c>
    </row>
    <row r="693">
      <c r="H693" s="5" t="str">
        <f t="shared" si="1"/>
        <v>12-21</v>
      </c>
      <c r="I693" s="11">
        <f t="shared" si="4"/>
        <v>0.01018019722</v>
      </c>
      <c r="J693" s="11">
        <f t="shared" ref="J693:L693" si="1381">IF(AND(ISNUMBER(B693), ISNUMBER(B692), B692&lt;&gt;0), (B693 - B692)/B692, "")</f>
        <v>0.009453300535</v>
      </c>
      <c r="K693" s="11">
        <f t="shared" si="1381"/>
        <v>0.01100717099</v>
      </c>
      <c r="L693" s="11">
        <f t="shared" si="1381"/>
        <v>0.001564686707</v>
      </c>
      <c r="M693" s="11">
        <f t="shared" ref="M693:N693" si="1382">IF(AND(ISNUMBER(F693), ISNUMBER(F692), F692&lt;&gt;0), (F693 - F692)/F692, "")</f>
        <v>-0.0006923243321</v>
      </c>
      <c r="N693" s="11">
        <f t="shared" si="1382"/>
        <v>0.02305960808</v>
      </c>
    </row>
    <row r="694">
      <c r="H694" s="5" t="str">
        <f t="shared" si="1"/>
        <v>12-21</v>
      </c>
      <c r="I694" s="11">
        <f t="shared" si="4"/>
        <v>0.006223699922</v>
      </c>
      <c r="J694" s="11">
        <f t="shared" ref="J694:L694" si="1383">IF(AND(ISNUMBER(B694), ISNUMBER(B693), B693&lt;&gt;0), (B694 - B693)/B693, "")</f>
        <v>0.01044282296</v>
      </c>
      <c r="K694" s="11">
        <f t="shared" si="1383"/>
        <v>0.006909306213</v>
      </c>
      <c r="L694" s="11">
        <f t="shared" si="1383"/>
        <v>0.008268204574</v>
      </c>
      <c r="M694" s="11">
        <f t="shared" ref="M694:N694" si="1384">IF(AND(ISNUMBER(F694), ISNUMBER(F693), F693&lt;&gt;0), (F694 - F693)/F693, "")</f>
        <v>0.005719609021</v>
      </c>
      <c r="N694" s="11">
        <f t="shared" si="1384"/>
        <v>0.01415611255</v>
      </c>
    </row>
    <row r="695">
      <c r="H695" s="5" t="str">
        <f t="shared" si="1"/>
        <v>12-21</v>
      </c>
      <c r="I695" s="11" t="str">
        <f t="shared" si="4"/>
        <v/>
      </c>
      <c r="J695" s="11" t="str">
        <f t="shared" ref="J695:L695" si="1385">IF(AND(ISNUMBER(B695), ISNUMBER(B694), B694&lt;&gt;0), (B695 - B694)/B694, "")</f>
        <v/>
      </c>
      <c r="K695" s="11">
        <f t="shared" si="1385"/>
        <v>-0.004032754879</v>
      </c>
      <c r="L695" s="11">
        <f t="shared" si="1385"/>
        <v>-0.0005479232799</v>
      </c>
      <c r="M695" s="11">
        <f t="shared" ref="M695:N695" si="1386">IF(AND(ISNUMBER(F695), ISNUMBER(F694), F694&lt;&gt;0), (F695 - F694)/F694, "")</f>
        <v>-0.006940371253</v>
      </c>
      <c r="N695" s="11" t="str">
        <f t="shared" si="1386"/>
        <v/>
      </c>
    </row>
    <row r="696">
      <c r="H696" s="5" t="str">
        <f t="shared" si="1"/>
        <v>12-21</v>
      </c>
      <c r="I696" s="11" t="str">
        <f t="shared" si="4"/>
        <v/>
      </c>
      <c r="J696" s="11" t="str">
        <f t="shared" ref="J696:L696" si="1387">IF(AND(ISNUMBER(B696), ISNUMBER(B695), B695&lt;&gt;0), (B696 - B695)/B695, "")</f>
        <v/>
      </c>
      <c r="K696" s="11">
        <f t="shared" si="1387"/>
        <v>0.004851870911</v>
      </c>
      <c r="L696" s="11">
        <f t="shared" si="1387"/>
        <v>-0.003687260487</v>
      </c>
      <c r="M696" s="11">
        <f t="shared" ref="M696:N696" si="1388">IF(AND(ISNUMBER(F696), ISNUMBER(F695), F695&lt;&gt;0), (F696 - F695)/F695, "")</f>
        <v>-0.0005759959362</v>
      </c>
      <c r="N696" s="11" t="str">
        <f t="shared" si="1388"/>
        <v/>
      </c>
    </row>
    <row r="697">
      <c r="H697" s="5" t="str">
        <f t="shared" si="1"/>
        <v>12-21</v>
      </c>
      <c r="I697" s="11">
        <f t="shared" si="4"/>
        <v>-0.001010154849</v>
      </c>
      <c r="J697" s="11">
        <f t="shared" ref="J697:L697" si="1389">IF(AND(ISNUMBER(B697), ISNUMBER(B696), B696&lt;&gt;0), (B697 - B696)/B696, "")</f>
        <v>0.008111661976</v>
      </c>
      <c r="K697" s="11">
        <f t="shared" si="1389"/>
        <v>0.008603409174</v>
      </c>
      <c r="L697" s="11">
        <f t="shared" si="1389"/>
        <v>0.01369413121</v>
      </c>
      <c r="M697" s="11">
        <f t="shared" ref="M697:N697" si="1390">IF(AND(ISNUMBER(F697), ISNUMBER(F696), F696&lt;&gt;0), (F697 - F696)/F696, "")</f>
        <v>0.003911008653</v>
      </c>
      <c r="N697" s="11">
        <f t="shared" si="1390"/>
        <v>0.005425481855</v>
      </c>
    </row>
    <row r="698">
      <c r="H698" s="5" t="str">
        <f t="shared" si="1"/>
        <v>12-21</v>
      </c>
      <c r="I698" s="11">
        <f t="shared" si="4"/>
        <v>0.001401895139</v>
      </c>
      <c r="J698" s="11">
        <f t="shared" ref="J698:L698" si="1391">IF(AND(ISNUMBER(B698), ISNUMBER(B697), B697&lt;&gt;0), (B698 - B697)/B697, "")</f>
        <v>-0.006981476346</v>
      </c>
      <c r="K698" s="11">
        <f t="shared" si="1391"/>
        <v>-0.001140260289</v>
      </c>
      <c r="L698" s="11">
        <f t="shared" si="1391"/>
        <v>-0.005582524435</v>
      </c>
      <c r="M698" s="11">
        <f t="shared" ref="M698:N698" si="1392">IF(AND(ISNUMBER(F698), ISNUMBER(F697), F697&lt;&gt;0), (F698 - F697)/F697, "")</f>
        <v>-0.009121498178</v>
      </c>
      <c r="N698" s="11">
        <f t="shared" si="1392"/>
        <v>0.007633511135</v>
      </c>
    </row>
    <row r="699">
      <c r="H699" s="5" t="str">
        <f t="shared" si="1"/>
        <v>12-21</v>
      </c>
      <c r="I699" s="11">
        <f t="shared" si="4"/>
        <v>-0.002989755595</v>
      </c>
      <c r="J699" s="11">
        <f t="shared" ref="J699:L699" si="1393">IF(AND(ISNUMBER(B699), ISNUMBER(B698), B698&lt;&gt;0), (B699 - B698)/B698, "")</f>
        <v>0.002057143406</v>
      </c>
      <c r="K699" s="11">
        <f t="shared" si="1393"/>
        <v>-0.0005606259495</v>
      </c>
      <c r="L699" s="11">
        <f t="shared" si="1393"/>
        <v>-0.003984169805</v>
      </c>
      <c r="M699" s="11">
        <f t="shared" ref="M699:N699" si="1394">IF(AND(ISNUMBER(F699), ISNUMBER(F698), F698&lt;&gt;0), (F699 - F698)/F698, "")</f>
        <v>0.006169013457</v>
      </c>
      <c r="N699" s="11">
        <f t="shared" si="1394"/>
        <v>0.005616514092</v>
      </c>
    </row>
    <row r="700">
      <c r="H700" s="5" t="str">
        <f t="shared" si="1"/>
        <v>12-21</v>
      </c>
      <c r="I700" s="11">
        <f t="shared" si="4"/>
        <v>-0.002626179914</v>
      </c>
      <c r="J700" s="11" t="str">
        <f t="shared" ref="J700:L700" si="1395">IF(AND(ISNUMBER(B700), ISNUMBER(B699), B699&lt;&gt;0), (B700 - B699)/B699, "")</f>
        <v/>
      </c>
      <c r="K700" s="11">
        <f t="shared" si="1395"/>
        <v>0.008724831758</v>
      </c>
      <c r="L700" s="11" t="str">
        <f t="shared" si="1395"/>
        <v/>
      </c>
      <c r="M700" s="11">
        <f t="shared" ref="M700:N700" si="1396">IF(AND(ISNUMBER(F700), ISNUMBER(F699), F699&lt;&gt;0), (F700 - F699)/F699, "")</f>
        <v>0.00568914266</v>
      </c>
      <c r="N700" s="11">
        <f t="shared" si="1396"/>
        <v>-0.02311987049</v>
      </c>
    </row>
    <row r="701">
      <c r="H701" s="5" t="str">
        <f t="shared" si="1"/>
        <v>01-22</v>
      </c>
      <c r="I701" s="11">
        <f t="shared" si="4"/>
        <v>0.006374052531</v>
      </c>
      <c r="J701" s="11" t="str">
        <f t="shared" ref="J701:L701" si="1397">IF(AND(ISNUMBER(B701), ISNUMBER(B700), B700&lt;&gt;0), (B701 - B700)/B700, "")</f>
        <v/>
      </c>
      <c r="K701" s="11">
        <f t="shared" si="1397"/>
        <v>0.01565331581</v>
      </c>
      <c r="L701" s="11" t="str">
        <f t="shared" si="1397"/>
        <v/>
      </c>
      <c r="M701" s="11" t="str">
        <f t="shared" ref="M701:N701" si="1398">IF(AND(ISNUMBER(F701), ISNUMBER(F700), F700&lt;&gt;0), (F701 - F700)/F700, "")</f>
        <v/>
      </c>
      <c r="N701" s="11">
        <f t="shared" si="1398"/>
        <v>0.01156764735</v>
      </c>
    </row>
    <row r="702">
      <c r="H702" s="5" t="str">
        <f t="shared" si="1"/>
        <v>01-22</v>
      </c>
      <c r="I702" s="11">
        <f t="shared" si="4"/>
        <v>-0.0006296219571</v>
      </c>
      <c r="J702" s="11">
        <f t="shared" ref="J702:L702" si="1399">IF(AND(ISNUMBER(B702), ISNUMBER(B701), B701&lt;&gt;0), (B702 - B701)/B701, "")</f>
        <v>0.008231827074</v>
      </c>
      <c r="K702" s="11">
        <f t="shared" si="1399"/>
        <v>0.01018687424</v>
      </c>
      <c r="L702" s="11" t="str">
        <f t="shared" si="1399"/>
        <v/>
      </c>
      <c r="M702" s="11" t="str">
        <f t="shared" ref="M702:N702" si="1400">IF(AND(ISNUMBER(F702), ISNUMBER(F701), F701&lt;&gt;0), (F702 - F701)/F701, "")</f>
        <v/>
      </c>
      <c r="N702" s="11">
        <f t="shared" si="1400"/>
        <v>0.01196104115</v>
      </c>
    </row>
    <row r="703">
      <c r="H703" s="5" t="str">
        <f t="shared" si="1"/>
        <v>01-22</v>
      </c>
      <c r="I703" s="11">
        <f t="shared" si="4"/>
        <v>-0.01939275779</v>
      </c>
      <c r="J703" s="11">
        <f t="shared" ref="J703:L703" si="1401">IF(AND(ISNUMBER(B703), ISNUMBER(B702), B702&lt;&gt;0), (B703 - B702)/B702, "")</f>
        <v>0.00737587584</v>
      </c>
      <c r="K703" s="11">
        <f t="shared" si="1401"/>
        <v>0.006739585235</v>
      </c>
      <c r="L703" s="11">
        <f t="shared" si="1401"/>
        <v>0.001036492812</v>
      </c>
      <c r="M703" s="11">
        <f t="shared" ref="M703:N703" si="1402">IF(AND(ISNUMBER(F703), ISNUMBER(F702), F702&lt;&gt;0), (F703 - F702)/F702, "")</f>
        <v>-0.01022763507</v>
      </c>
      <c r="N703" s="11">
        <f t="shared" si="1402"/>
        <v>0.01117029009</v>
      </c>
    </row>
    <row r="704">
      <c r="H704" s="5" t="str">
        <f t="shared" si="1"/>
        <v>01-22</v>
      </c>
      <c r="I704" s="11">
        <f t="shared" si="4"/>
        <v>-0.0009637690162</v>
      </c>
      <c r="J704" s="11">
        <f t="shared" ref="J704:L704" si="1403">IF(AND(ISNUMBER(B704), ISNUMBER(B703), B703&lt;&gt;0), (B704 - B703)/B703, "")</f>
        <v>-0.01350314051</v>
      </c>
      <c r="K704" s="11">
        <f t="shared" si="1403"/>
        <v>-0.01000541746</v>
      </c>
      <c r="L704" s="11">
        <f t="shared" si="1403"/>
        <v>-0.02878379946</v>
      </c>
      <c r="M704" s="11">
        <f t="shared" ref="M704:N704" si="1404">IF(AND(ISNUMBER(F704), ISNUMBER(F703), F703&lt;&gt;0), (F704 - F703)/F703, "")</f>
        <v>-0.002531126032</v>
      </c>
      <c r="N704" s="11">
        <f t="shared" si="1404"/>
        <v>0.02068080465</v>
      </c>
    </row>
    <row r="705">
      <c r="H705" s="5" t="str">
        <f t="shared" si="1"/>
        <v>01-22</v>
      </c>
      <c r="I705" s="11">
        <f t="shared" si="4"/>
        <v>-0.00405021674</v>
      </c>
      <c r="J705" s="11">
        <f t="shared" ref="J705:L705" si="1405">IF(AND(ISNUMBER(B705), ISNUMBER(B704), B704&lt;&gt;0), (B705 - B704)/B704, "")</f>
        <v>-0.006496999899</v>
      </c>
      <c r="K705" s="11">
        <f t="shared" si="1405"/>
        <v>0.003764183651</v>
      </c>
      <c r="L705" s="11">
        <f t="shared" si="1405"/>
        <v>-0.0003267564065</v>
      </c>
      <c r="M705" s="11">
        <f t="shared" ref="M705:N705" si="1406">IF(AND(ISNUMBER(F705), ISNUMBER(F704), F704&lt;&gt;0), (F705 - F704)/F704, "")</f>
        <v>-0.001823729231</v>
      </c>
      <c r="N705" s="11">
        <f t="shared" si="1406"/>
        <v>-0.007047540461</v>
      </c>
    </row>
    <row r="706">
      <c r="H706" s="5" t="str">
        <f t="shared" si="1"/>
        <v>01-22</v>
      </c>
      <c r="I706" s="11">
        <f t="shared" si="4"/>
        <v>-0.001441031253</v>
      </c>
      <c r="J706" s="11">
        <f t="shared" ref="J706:L706" si="1407">IF(AND(ISNUMBER(B706), ISNUMBER(B705), B705&lt;&gt;0), (B706 - B705)/B705, "")</f>
        <v>-0.0112536761</v>
      </c>
      <c r="K706" s="11">
        <f t="shared" si="1407"/>
        <v>0.01070031892</v>
      </c>
      <c r="L706" s="11" t="str">
        <f t="shared" si="1407"/>
        <v/>
      </c>
      <c r="M706" s="11">
        <f t="shared" ref="M706:N706" si="1408">IF(AND(ISNUMBER(F706), ISNUMBER(F705), F705&lt;&gt;0), (F706 - F705)/F705, "")</f>
        <v>0.003905524262</v>
      </c>
      <c r="N706" s="11">
        <f t="shared" si="1408"/>
        <v>-0.008491738352</v>
      </c>
    </row>
    <row r="707">
      <c r="H707" s="5" t="str">
        <f t="shared" si="1"/>
        <v>01-22</v>
      </c>
      <c r="I707" s="11">
        <f t="shared" si="4"/>
        <v>0.009159984669</v>
      </c>
      <c r="J707" s="11">
        <f t="shared" ref="J707:L707" si="1409">IF(AND(ISNUMBER(B707), ISNUMBER(B706), B706&lt;&gt;0), (B707 - B706)/B706, "")</f>
        <v>0.01100564895</v>
      </c>
      <c r="K707" s="11">
        <f t="shared" si="1409"/>
        <v>0.002913311253</v>
      </c>
      <c r="L707" s="11" t="str">
        <f t="shared" si="1409"/>
        <v/>
      </c>
      <c r="M707" s="11">
        <f t="shared" ref="M707:N707" si="1410">IF(AND(ISNUMBER(F707), ISNUMBER(F706), F706&lt;&gt;0), (F707 - F706)/F706, "")</f>
        <v>-0.00725752966</v>
      </c>
      <c r="N707" s="11">
        <f t="shared" si="1410"/>
        <v>0.03822060252</v>
      </c>
    </row>
    <row r="708">
      <c r="H708" s="5" t="str">
        <f t="shared" si="1"/>
        <v>01-22</v>
      </c>
      <c r="I708" s="11">
        <f t="shared" si="4"/>
        <v>0.002817754443</v>
      </c>
      <c r="J708" s="11">
        <f t="shared" ref="J708:L708" si="1411">IF(AND(ISNUMBER(B708), ISNUMBER(B707), B707&lt;&gt;0), (B708 - B707)/B707, "")</f>
        <v>0.004297551159</v>
      </c>
      <c r="K708" s="11">
        <f t="shared" si="1411"/>
        <v>0.008673115732</v>
      </c>
      <c r="L708" s="11">
        <f t="shared" si="1411"/>
        <v>0.01924634825</v>
      </c>
      <c r="M708" s="11">
        <f t="shared" ref="M708:N708" si="1412">IF(AND(ISNUMBER(F708), ISNUMBER(F707), F707&lt;&gt;0), (F708 - F707)/F707, "")</f>
        <v>0.008406585879</v>
      </c>
      <c r="N708" s="11">
        <f t="shared" si="1412"/>
        <v>0.01748335567</v>
      </c>
    </row>
    <row r="709">
      <c r="H709" s="5" t="str">
        <f t="shared" si="1"/>
        <v>01-22</v>
      </c>
      <c r="I709" s="11">
        <f t="shared" si="4"/>
        <v>-0.01424361529</v>
      </c>
      <c r="J709" s="11">
        <f t="shared" ref="J709:L709" si="1413">IF(AND(ISNUMBER(B709), ISNUMBER(B708), B708&lt;&gt;0), (B709 - B708)/B708, "")</f>
        <v>0.001328488802</v>
      </c>
      <c r="K709" s="11">
        <f t="shared" si="1413"/>
        <v>0.002495623731</v>
      </c>
      <c r="L709" s="11">
        <f t="shared" si="1413"/>
        <v>-0.00961317402</v>
      </c>
      <c r="M709" s="11">
        <f t="shared" ref="M709:N709" si="1414">IF(AND(ISNUMBER(F709), ISNUMBER(F708), F708&lt;&gt;0), (F709 - F708)/F708, "")</f>
        <v>-0.01172223578</v>
      </c>
      <c r="N709" s="11">
        <f t="shared" si="1414"/>
        <v>-0.006292311797</v>
      </c>
    </row>
    <row r="710">
      <c r="H710" s="5" t="str">
        <f t="shared" si="1"/>
        <v>01-22</v>
      </c>
      <c r="I710" s="11">
        <f t="shared" si="4"/>
        <v>0.0008199802697</v>
      </c>
      <c r="J710" s="11">
        <f t="shared" ref="J710:L710" si="1415">IF(AND(ISNUMBER(B710), ISNUMBER(B709), B709&lt;&gt;0), (B710 - B709)/B709, "")</f>
        <v>-0.009253580638</v>
      </c>
      <c r="K710" s="11">
        <f t="shared" si="1415"/>
        <v>-0.0001123235638</v>
      </c>
      <c r="L710" s="11">
        <f t="shared" si="1415"/>
        <v>-0.01280669334</v>
      </c>
      <c r="M710" s="11">
        <f t="shared" ref="M710:N710" si="1416">IF(AND(ISNUMBER(F710), ISNUMBER(F709), F709&lt;&gt;0), (F710 - F709)/F709, "")</f>
        <v>-0.009563294923</v>
      </c>
      <c r="N710" s="11">
        <f t="shared" si="1416"/>
        <v>0.02070137471</v>
      </c>
    </row>
    <row r="711">
      <c r="H711" s="5" t="str">
        <f t="shared" si="1"/>
        <v>01-22</v>
      </c>
      <c r="I711" s="11" t="str">
        <f t="shared" si="4"/>
        <v/>
      </c>
      <c r="J711" s="11">
        <f t="shared" ref="J711:L711" si="1417">IF(AND(ISNUMBER(B711), ISNUMBER(B710), B710&lt;&gt;0), (B711 - B710)/B710, "")</f>
        <v>0.003178160844</v>
      </c>
      <c r="K711" s="11">
        <f t="shared" si="1417"/>
        <v>0.002867568266</v>
      </c>
      <c r="L711" s="11">
        <f t="shared" si="1417"/>
        <v>0.007439843424</v>
      </c>
      <c r="M711" s="11">
        <f t="shared" ref="M711:N711" si="1418">IF(AND(ISNUMBER(F711), ISNUMBER(F710), F710&lt;&gt;0), (F711 - F710)/F710, "")</f>
        <v>0.005796195695</v>
      </c>
      <c r="N711" s="11" t="str">
        <f t="shared" si="1418"/>
        <v/>
      </c>
    </row>
    <row r="712">
      <c r="H712" s="5" t="str">
        <f t="shared" si="1"/>
        <v>01-22</v>
      </c>
      <c r="I712" s="11" t="str">
        <f t="shared" si="4"/>
        <v/>
      </c>
      <c r="J712" s="11">
        <f t="shared" ref="J712:L712" si="1419">IF(AND(ISNUMBER(B712), ISNUMBER(B711), B711&lt;&gt;0), (B712 - B711)/B711, "")</f>
        <v>-0.01011440888</v>
      </c>
      <c r="K712" s="11">
        <f t="shared" si="1419"/>
        <v>-0.01065369057</v>
      </c>
      <c r="L712" s="11">
        <f t="shared" si="1419"/>
        <v>-0.002691848119</v>
      </c>
      <c r="M712" s="11">
        <f t="shared" ref="M712:N712" si="1420">IF(AND(ISNUMBER(F712), ISNUMBER(F711), F711&lt;&gt;0), (F712 - F711)/F711, "")</f>
        <v>0.007973636973</v>
      </c>
      <c r="N712" s="11" t="str">
        <f t="shared" si="1420"/>
        <v/>
      </c>
    </row>
    <row r="713">
      <c r="H713" s="5" t="str">
        <f t="shared" si="1"/>
        <v>01-22</v>
      </c>
      <c r="I713" s="11">
        <f t="shared" si="4"/>
        <v>-0.009689541868</v>
      </c>
      <c r="J713" s="11">
        <f t="shared" ref="J713:L713" si="1421">IF(AND(ISNUMBER(B713), ISNUMBER(B712), B712&lt;&gt;0), (B713 - B712)/B712, "")</f>
        <v>0.002356000374</v>
      </c>
      <c r="K713" s="11">
        <f t="shared" si="1421"/>
        <v>-0.009642240434</v>
      </c>
      <c r="L713" s="11">
        <f t="shared" si="1421"/>
        <v>-0.02795811805</v>
      </c>
      <c r="M713" s="11">
        <f t="shared" ref="M713:N713" si="1422">IF(AND(ISNUMBER(F713), ISNUMBER(F712), F712&lt;&gt;0), (F713 - F712)/F712, "")</f>
        <v>-0.003285791731</v>
      </c>
      <c r="N713" s="11">
        <f t="shared" si="1422"/>
        <v>0.01790938516</v>
      </c>
    </row>
    <row r="714">
      <c r="H714" s="5" t="str">
        <f t="shared" si="1"/>
        <v>01-22</v>
      </c>
      <c r="I714" s="11">
        <f t="shared" si="4"/>
        <v>-0.01103737849</v>
      </c>
      <c r="J714" s="11">
        <f t="shared" ref="J714:L714" si="1423">IF(AND(ISNUMBER(B714), ISNUMBER(B713), B713&lt;&gt;0), (B714 - B713)/B713, "")</f>
        <v>0.006490333373</v>
      </c>
      <c r="K714" s="11">
        <f t="shared" si="1423"/>
        <v>-0.01011240616</v>
      </c>
      <c r="L714" s="11">
        <f t="shared" si="1423"/>
        <v>0.01112959747</v>
      </c>
      <c r="M714" s="11">
        <f t="shared" ref="M714:N714" si="1424">IF(AND(ISNUMBER(F714), ISNUMBER(F713), F713&lt;&gt;0), (F714 - F713)/F713, "")</f>
        <v>-0.0008768171107</v>
      </c>
      <c r="N714" s="11">
        <f t="shared" si="1424"/>
        <v>-0.0006899443333</v>
      </c>
    </row>
    <row r="715">
      <c r="H715" s="5" t="str">
        <f t="shared" si="1"/>
        <v>01-22</v>
      </c>
      <c r="I715" s="11">
        <f t="shared" si="4"/>
        <v>-0.01891482187</v>
      </c>
      <c r="J715" s="11">
        <f t="shared" ref="J715:L715" si="1425">IF(AND(ISNUMBER(B715), ISNUMBER(B714), B714&lt;&gt;0), (B715 - B714)/B714, "")</f>
        <v>-0.01938435124</v>
      </c>
      <c r="K715" s="11">
        <f t="shared" si="1425"/>
        <v>-0.007875745305</v>
      </c>
      <c r="L715" s="11">
        <f t="shared" si="1425"/>
        <v>-0.009025692453</v>
      </c>
      <c r="M715" s="11">
        <f t="shared" ref="M715:N715" si="1426">IF(AND(ISNUMBER(F715), ISNUMBER(F714), F714&lt;&gt;0), (F715 - F714)/F714, "")</f>
        <v>-0.009139083363</v>
      </c>
      <c r="N715" s="11">
        <f t="shared" si="1426"/>
        <v>-0.02025318878</v>
      </c>
    </row>
    <row r="716">
      <c r="H716" s="5" t="str">
        <f t="shared" si="1"/>
        <v>01-22</v>
      </c>
      <c r="I716" s="11">
        <f t="shared" si="4"/>
        <v>0.002771738943</v>
      </c>
      <c r="J716" s="11">
        <f t="shared" ref="J716:L716" si="1427">IF(AND(ISNUMBER(B716), ISNUMBER(B715), B715&lt;&gt;0), (B716 - B715)/B715, "")</f>
        <v>-0.03798734702</v>
      </c>
      <c r="K716" s="11">
        <f t="shared" si="1427"/>
        <v>-0.02656790519</v>
      </c>
      <c r="L716" s="11">
        <f t="shared" si="1427"/>
        <v>0.002402032957</v>
      </c>
      <c r="M716" s="11">
        <f t="shared" ref="M716:N716" si="1428">IF(AND(ISNUMBER(F716), ISNUMBER(F715), F715&lt;&gt;0), (F716 - F715)/F715, "")</f>
        <v>0.0004371918891</v>
      </c>
      <c r="N716" s="11">
        <f t="shared" si="1428"/>
        <v>-0.02149403153</v>
      </c>
    </row>
    <row r="717">
      <c r="H717" s="5" t="str">
        <f t="shared" si="1"/>
        <v>01-22</v>
      </c>
      <c r="I717" s="11">
        <f t="shared" si="4"/>
        <v>-0.01217190625</v>
      </c>
      <c r="J717" s="11">
        <f t="shared" ref="J717:L717" si="1429">IF(AND(ISNUMBER(B717), ISNUMBER(B716), B716&lt;&gt;0), (B717 - B716)/B716, "")</f>
        <v>0.007510442935</v>
      </c>
      <c r="K717" s="11">
        <f t="shared" si="1429"/>
        <v>0.007513491222</v>
      </c>
      <c r="L717" s="11">
        <f t="shared" si="1429"/>
        <v>-0.01656601355</v>
      </c>
      <c r="M717" s="11">
        <f t="shared" ref="M717:N717" si="1430">IF(AND(ISNUMBER(F717), ISNUMBER(F716), F716&lt;&gt;0), (F717 - F716)/F716, "")</f>
        <v>-0.02583632351</v>
      </c>
      <c r="N717" s="11">
        <f t="shared" si="1430"/>
        <v>0.02748770835</v>
      </c>
    </row>
    <row r="718">
      <c r="H718" s="5" t="str">
        <f t="shared" si="1"/>
        <v>01-22</v>
      </c>
      <c r="I718" s="11">
        <f t="shared" si="4"/>
        <v>-0.001496635848</v>
      </c>
      <c r="J718" s="11">
        <f t="shared" ref="J718:L718" si="1431">IF(AND(ISNUMBER(B718), ISNUMBER(B717), B717&lt;&gt;0), (B718 - B717)/B717, "")</f>
        <v>0.02218476677</v>
      </c>
      <c r="K718" s="11" t="str">
        <f t="shared" si="1431"/>
        <v/>
      </c>
      <c r="L718" s="11">
        <f t="shared" si="1431"/>
        <v>-0.004423289315</v>
      </c>
      <c r="M718" s="11">
        <f t="shared" ref="M718:N718" si="1432">IF(AND(ISNUMBER(F718), ISNUMBER(F717), F717&lt;&gt;0), (F718 - F717)/F717, "")</f>
        <v>0.006585921276</v>
      </c>
      <c r="N718" s="11">
        <f t="shared" si="1432"/>
        <v>0.0204439256</v>
      </c>
    </row>
    <row r="719">
      <c r="H719" s="5" t="str">
        <f t="shared" si="1"/>
        <v>01-22</v>
      </c>
      <c r="I719" s="11">
        <f t="shared" si="4"/>
        <v>-0.005384088758</v>
      </c>
      <c r="J719" s="11">
        <f t="shared" ref="J719:L719" si="1433">IF(AND(ISNUMBER(B719), ISNUMBER(B718), B718&lt;&gt;0), (B719 - B718)/B718, "")</f>
        <v>0.004196794588</v>
      </c>
      <c r="K719" s="11" t="str">
        <f t="shared" si="1433"/>
        <v/>
      </c>
      <c r="L719" s="11">
        <f t="shared" si="1433"/>
        <v>-0.03113616747</v>
      </c>
      <c r="M719" s="11">
        <f t="shared" ref="M719:N719" si="1434">IF(AND(ISNUMBER(F719), ISNUMBER(F718), F718&lt;&gt;0), (F719 - F718)/F718, "")</f>
        <v>-0.01777366568</v>
      </c>
      <c r="N719" s="11">
        <f t="shared" si="1434"/>
        <v>-0.008471641405</v>
      </c>
    </row>
    <row r="720">
      <c r="H720" s="5" t="str">
        <f t="shared" si="1"/>
        <v>01-22</v>
      </c>
      <c r="I720" s="11">
        <f t="shared" si="4"/>
        <v>0.02434764689</v>
      </c>
      <c r="J720" s="11">
        <f t="shared" ref="J720:L720" si="1435">IF(AND(ISNUMBER(B720), ISNUMBER(B719), B719&lt;&gt;0), (B720 - B719)/B719, "")</f>
        <v>-0.01322570028</v>
      </c>
      <c r="K720" s="11">
        <f t="shared" si="1435"/>
        <v>-0.0004793161771</v>
      </c>
      <c r="L720" s="11">
        <f t="shared" si="1435"/>
        <v>0.02090304835</v>
      </c>
      <c r="M720" s="11">
        <f t="shared" ref="M720:N720" si="1436">IF(AND(ISNUMBER(F720), ISNUMBER(F719), F719&lt;&gt;0), (F720 - F719)/F719, "")</f>
        <v>-0.009666364762</v>
      </c>
      <c r="N720" s="11">
        <f t="shared" si="1436"/>
        <v>0.002424651691</v>
      </c>
    </row>
    <row r="721">
      <c r="H721" s="5" t="str">
        <f t="shared" si="1"/>
        <v>01-22</v>
      </c>
      <c r="I721" s="11">
        <f t="shared" si="4"/>
        <v>0.01888595173</v>
      </c>
      <c r="J721" s="11">
        <f t="shared" ref="J721:L721" si="1437">IF(AND(ISNUMBER(B721), ISNUMBER(B720), B720&lt;&gt;0), (B721 - B720)/B720, "")</f>
        <v>0.009938670605</v>
      </c>
      <c r="K721" s="11">
        <f t="shared" si="1437"/>
        <v>0.01391071787</v>
      </c>
      <c r="L721" s="11">
        <f t="shared" si="1437"/>
        <v>0.01065377866</v>
      </c>
      <c r="M721" s="11" t="str">
        <f t="shared" ref="M721:N721" si="1438">IF(AND(ISNUMBER(F721), ISNUMBER(F720), F720&lt;&gt;0), (F721 - F720)/F720, "")</f>
        <v/>
      </c>
      <c r="N721" s="11">
        <f t="shared" si="1438"/>
        <v>0.01531907205</v>
      </c>
    </row>
    <row r="722">
      <c r="H722" s="5" t="str">
        <f t="shared" si="1"/>
        <v>02-22</v>
      </c>
      <c r="I722" s="11">
        <f t="shared" si="4"/>
        <v>0.006863003558</v>
      </c>
      <c r="J722" s="11">
        <f t="shared" ref="J722:L722" si="1439">IF(AND(ISNUMBER(B722), ISNUMBER(B721), B721&lt;&gt;0), (B722 - B721)/B721, "")</f>
        <v>0.009578407057</v>
      </c>
      <c r="K722" s="11">
        <f t="shared" si="1439"/>
        <v>0.01366793861</v>
      </c>
      <c r="L722" s="11">
        <f t="shared" si="1439"/>
        <v>0.002833125522</v>
      </c>
      <c r="M722" s="11" t="str">
        <f t="shared" ref="M722:N722" si="1440">IF(AND(ISNUMBER(F722), ISNUMBER(F721), F721&lt;&gt;0), (F722 - F721)/F721, "")</f>
        <v/>
      </c>
      <c r="N722" s="11">
        <f t="shared" si="1440"/>
        <v>0.0005671630346</v>
      </c>
    </row>
    <row r="723">
      <c r="H723" s="5" t="str">
        <f t="shared" si="1"/>
        <v>02-22</v>
      </c>
      <c r="I723" s="11">
        <f t="shared" si="4"/>
        <v>0.009422515447</v>
      </c>
      <c r="J723" s="11">
        <f t="shared" ref="J723:L723" si="1441">IF(AND(ISNUMBER(B723), ISNUMBER(B722), B722&lt;&gt;0), (B723 - B722)/B722, "")</f>
        <v>-0.0003598166967</v>
      </c>
      <c r="K723" s="11">
        <f t="shared" si="1441"/>
        <v>0.01155783859</v>
      </c>
      <c r="L723" s="11">
        <f t="shared" si="1441"/>
        <v>0.01680741064</v>
      </c>
      <c r="M723" s="11" t="str">
        <f t="shared" ref="M723:N723" si="1442">IF(AND(ISNUMBER(F723), ISNUMBER(F722), F722&lt;&gt;0), (F723 - F722)/F722, "")</f>
        <v/>
      </c>
      <c r="N723" s="11">
        <f t="shared" si="1442"/>
        <v>0.0006803309531</v>
      </c>
    </row>
    <row r="724">
      <c r="H724" s="5" t="str">
        <f t="shared" si="1"/>
        <v>02-22</v>
      </c>
      <c r="I724" s="11">
        <f t="shared" si="4"/>
        <v>-0.02439108208</v>
      </c>
      <c r="J724" s="11">
        <f t="shared" ref="J724:L724" si="1443">IF(AND(ISNUMBER(B724), ISNUMBER(B723), B723&lt;&gt;0), (B724 - B723)/B723, "")</f>
        <v>-0.01571047941</v>
      </c>
      <c r="K724" s="11">
        <f t="shared" si="1443"/>
        <v>-0.01236224866</v>
      </c>
      <c r="L724" s="11">
        <f t="shared" si="1443"/>
        <v>-0.01061572285</v>
      </c>
      <c r="M724" s="11" t="str">
        <f t="shared" ref="M724:N724" si="1444">IF(AND(ISNUMBER(F724), ISNUMBER(F723), F723&lt;&gt;0), (F724 - F723)/F723, "")</f>
        <v/>
      </c>
      <c r="N724" s="11">
        <f t="shared" si="1444"/>
        <v>0.0227735606</v>
      </c>
    </row>
    <row r="725">
      <c r="H725" s="5" t="str">
        <f t="shared" si="1"/>
        <v>02-22</v>
      </c>
      <c r="I725" s="11">
        <f t="shared" si="4"/>
        <v>0.005156929864</v>
      </c>
      <c r="J725" s="11">
        <f t="shared" ref="J725:L725" si="1445">IF(AND(ISNUMBER(B725), ISNUMBER(B724), B724&lt;&gt;0), (B725 - B724)/B724, "")</f>
        <v>-0.01749752324</v>
      </c>
      <c r="K725" s="11">
        <f t="shared" si="1445"/>
        <v>-0.002499882658</v>
      </c>
      <c r="L725" s="11">
        <f t="shared" si="1445"/>
        <v>0.007293323394</v>
      </c>
      <c r="M725" s="11" t="str">
        <f t="shared" ref="M725:N725" si="1446">IF(AND(ISNUMBER(F725), ISNUMBER(F724), F724&lt;&gt;0), (F725 - F724)/F724, "")</f>
        <v/>
      </c>
      <c r="N725" s="11">
        <f t="shared" si="1446"/>
        <v>0.02259888104</v>
      </c>
    </row>
    <row r="726">
      <c r="H726" s="5" t="str">
        <f t="shared" si="1"/>
        <v>02-22</v>
      </c>
      <c r="I726" s="11">
        <f t="shared" si="4"/>
        <v>-0.003701712635</v>
      </c>
      <c r="J726" s="11">
        <f t="shared" ref="J726:L726" si="1447">IF(AND(ISNUMBER(B726), ISNUMBER(B725), B725&lt;&gt;0), (B726 - B725)/B725, "")</f>
        <v>0.007091602747</v>
      </c>
      <c r="K726" s="11">
        <f t="shared" si="1447"/>
        <v>-0.01728111293</v>
      </c>
      <c r="L726" s="11">
        <f t="shared" si="1447"/>
        <v>-0.006965056916</v>
      </c>
      <c r="M726" s="11" t="str">
        <f t="shared" ref="M726:N726" si="1448">IF(AND(ISNUMBER(F726), ISNUMBER(F725), F725&lt;&gt;0), (F726 - F725)/F725, "")</f>
        <v/>
      </c>
      <c r="N726" s="11">
        <f t="shared" si="1448"/>
        <v>-0.01072470902</v>
      </c>
    </row>
    <row r="727">
      <c r="H727" s="5" t="str">
        <f t="shared" si="1"/>
        <v>02-22</v>
      </c>
      <c r="I727" s="11">
        <f t="shared" si="4"/>
        <v>0.008401207192</v>
      </c>
      <c r="J727" s="11">
        <f t="shared" ref="J727:L727" si="1449">IF(AND(ISNUMBER(B727), ISNUMBER(B726), B726&lt;&gt;0), (B727 - B726)/B726, "")</f>
        <v>0.002350304551</v>
      </c>
      <c r="K727" s="11">
        <f t="shared" si="1449"/>
        <v>0.003087697625</v>
      </c>
      <c r="L727" s="11">
        <f t="shared" si="1449"/>
        <v>0.00130832551</v>
      </c>
      <c r="M727" s="11">
        <f t="shared" ref="M727:N727" si="1450">IF(AND(ISNUMBER(F727), ISNUMBER(F726), F726&lt;&gt;0), (F727 - F726)/F726, "")</f>
        <v>0.006720882488</v>
      </c>
      <c r="N727" s="11">
        <f t="shared" si="1450"/>
        <v>-0.02146297734</v>
      </c>
    </row>
    <row r="728">
      <c r="H728" s="5" t="str">
        <f t="shared" si="1"/>
        <v>02-22</v>
      </c>
      <c r="I728" s="11">
        <f t="shared" si="4"/>
        <v>0.01451720789</v>
      </c>
      <c r="J728" s="11">
        <f t="shared" ref="J728:L728" si="1451">IF(AND(ISNUMBER(B728), ISNUMBER(B727), B727&lt;&gt;0), (B728 - B727)/B727, "")</f>
        <v>0.01572129055</v>
      </c>
      <c r="K728" s="11">
        <f t="shared" si="1451"/>
        <v>0.01141215233</v>
      </c>
      <c r="L728" s="11">
        <f t="shared" si="1451"/>
        <v>0.01082480522</v>
      </c>
      <c r="M728" s="11">
        <f t="shared" ref="M728:N728" si="1452">IF(AND(ISNUMBER(F728), ISNUMBER(F727), F727&lt;&gt;0), (F728 - F727)/F727, "")</f>
        <v>0.007912828565</v>
      </c>
      <c r="N728" s="11">
        <f t="shared" si="1452"/>
        <v>0.003357240932</v>
      </c>
    </row>
    <row r="729">
      <c r="H729" s="5" t="str">
        <f t="shared" si="1"/>
        <v>02-22</v>
      </c>
      <c r="I729" s="11">
        <f t="shared" si="4"/>
        <v>-0.01811572567</v>
      </c>
      <c r="J729" s="11">
        <f t="shared" ref="J729:L729" si="1453">IF(AND(ISNUMBER(B729), ISNUMBER(B728), B728&lt;&gt;0), (B729 - B728)/B728, "")</f>
        <v>0.0005445458432</v>
      </c>
      <c r="K729" s="11">
        <f t="shared" si="1453"/>
        <v>0.008133901085</v>
      </c>
      <c r="L729" s="11">
        <f t="shared" si="1453"/>
        <v>0.004213614536</v>
      </c>
      <c r="M729" s="11">
        <f t="shared" ref="M729:N729" si="1454">IF(AND(ISNUMBER(F729), ISNUMBER(F728), F728&lt;&gt;0), (F729 - F728)/F728, "")</f>
        <v>0.001712657084</v>
      </c>
      <c r="N729" s="11">
        <f t="shared" si="1454"/>
        <v>0.002453642453</v>
      </c>
    </row>
    <row r="730">
      <c r="H730" s="5" t="str">
        <f t="shared" si="1"/>
        <v>02-22</v>
      </c>
      <c r="I730" s="11">
        <f t="shared" si="4"/>
        <v>-0.01896945434</v>
      </c>
      <c r="J730" s="11">
        <f t="shared" ref="J730:L730" si="1455">IF(AND(ISNUMBER(B730), ISNUMBER(B729), B729&lt;&gt;0), (B730 - B729)/B729, "")</f>
        <v>-0.004216814415</v>
      </c>
      <c r="K730" s="11">
        <f t="shared" si="1455"/>
        <v>-0.01312629691</v>
      </c>
      <c r="L730" s="11" t="str">
        <f t="shared" si="1455"/>
        <v/>
      </c>
      <c r="M730" s="11">
        <f t="shared" ref="M730:N730" si="1456">IF(AND(ISNUMBER(F730), ISNUMBER(F729), F729&lt;&gt;0), (F730 - F729)/F729, "")</f>
        <v>-0.006586504389</v>
      </c>
      <c r="N730" s="11">
        <f t="shared" si="1456"/>
        <v>0.03582555985</v>
      </c>
    </row>
    <row r="731">
      <c r="H731" s="5" t="str">
        <f t="shared" si="1"/>
        <v>02-22</v>
      </c>
      <c r="I731" s="11">
        <f t="shared" si="4"/>
        <v>-0.003840596726</v>
      </c>
      <c r="J731" s="11">
        <f t="shared" ref="J731:L731" si="1457">IF(AND(ISNUMBER(B731), ISNUMBER(B730), B730&lt;&gt;0), (B731 - B730)/B730, "")</f>
        <v>-0.02017166727</v>
      </c>
      <c r="K731" s="11">
        <f t="shared" si="1457"/>
        <v>-0.0306162229</v>
      </c>
      <c r="L731" s="11" t="str">
        <f t="shared" si="1457"/>
        <v/>
      </c>
      <c r="M731" s="11">
        <f t="shared" ref="M731:N731" si="1458">IF(AND(ISNUMBER(F731), ISNUMBER(F730), F730&lt;&gt;0), (F731 - F730)/F730, "")</f>
        <v>-0.009838452429</v>
      </c>
      <c r="N731" s="11">
        <f t="shared" si="1458"/>
        <v>0.02534909397</v>
      </c>
    </row>
    <row r="732">
      <c r="H732" s="5" t="str">
        <f t="shared" si="1"/>
        <v>02-22</v>
      </c>
      <c r="I732" s="11">
        <f t="shared" si="4"/>
        <v>0.01576672117</v>
      </c>
      <c r="J732" s="11">
        <f t="shared" ref="J732:L732" si="1459">IF(AND(ISNUMBER(B732), ISNUMBER(B731), B731&lt;&gt;0), (B732 - B731)/B731, "")</f>
        <v>0.01976583517</v>
      </c>
      <c r="K732" s="11">
        <f t="shared" si="1459"/>
        <v>0.03025912638</v>
      </c>
      <c r="L732" s="11">
        <f t="shared" si="1459"/>
        <v>-0.00791741647</v>
      </c>
      <c r="M732" s="11">
        <f t="shared" ref="M732:N732" si="1460">IF(AND(ISNUMBER(F732), ISNUMBER(F731), F731&lt;&gt;0), (F732 - F731)/F731, "")</f>
        <v>0.005019191592</v>
      </c>
      <c r="N732" s="11">
        <f t="shared" si="1460"/>
        <v>-0.03551225039</v>
      </c>
    </row>
    <row r="733">
      <c r="H733" s="5" t="str">
        <f t="shared" si="1"/>
        <v>02-22</v>
      </c>
      <c r="I733" s="11">
        <f t="shared" si="4"/>
        <v>0.0008812077559</v>
      </c>
      <c r="J733" s="11">
        <f t="shared" ref="J733:L733" si="1461">IF(AND(ISNUMBER(B733), ISNUMBER(B732), B732&lt;&gt;0), (B733 - B732)/B732, "")</f>
        <v>-0.001079605629</v>
      </c>
      <c r="K733" s="11">
        <f t="shared" si="1461"/>
        <v>-0.001743269761</v>
      </c>
      <c r="L733" s="11">
        <f t="shared" si="1461"/>
        <v>0.02215547143</v>
      </c>
      <c r="M733" s="11">
        <f t="shared" ref="M733:N733" si="1462">IF(AND(ISNUMBER(F733), ISNUMBER(F732), F732&lt;&gt;0), (F733 - F732)/F732, "")</f>
        <v>0.005728228146</v>
      </c>
      <c r="N733" s="11">
        <f t="shared" si="1462"/>
        <v>0.01726951203</v>
      </c>
    </row>
    <row r="734">
      <c r="H734" s="5" t="str">
        <f t="shared" si="1"/>
        <v>02-22</v>
      </c>
      <c r="I734" s="11">
        <f t="shared" si="4"/>
        <v>-0.02117313815</v>
      </c>
      <c r="J734" s="11">
        <f t="shared" ref="J734:L734" si="1463">IF(AND(ISNUMBER(B734), ISNUMBER(B733), B733&lt;&gt;0), (B734 - B733)/B733, "")</f>
        <v>-0.008342416414</v>
      </c>
      <c r="K734" s="11">
        <f t="shared" si="1463"/>
        <v>-0.001016014719</v>
      </c>
      <c r="L734" s="11">
        <f t="shared" si="1463"/>
        <v>-0.008285795064</v>
      </c>
      <c r="M734" s="11">
        <f t="shared" ref="M734:N734" si="1464">IF(AND(ISNUMBER(F734), ISNUMBER(F733), F733&lt;&gt;0), (F734 - F733)/F733, "")</f>
        <v>0.0006376426102</v>
      </c>
      <c r="N734" s="11">
        <f t="shared" si="1464"/>
        <v>-0.02028615686</v>
      </c>
    </row>
    <row r="735">
      <c r="H735" s="5" t="str">
        <f t="shared" si="1"/>
        <v>02-22</v>
      </c>
      <c r="I735" s="11">
        <f t="shared" si="4"/>
        <v>-0.007166161396</v>
      </c>
      <c r="J735" s="11">
        <f t="shared" ref="J735:L735" si="1465">IF(AND(ISNUMBER(B735), ISNUMBER(B734), B734&lt;&gt;0), (B735 - B734)/B734, "")</f>
        <v>-0.01474492891</v>
      </c>
      <c r="K735" s="11">
        <f t="shared" si="1465"/>
        <v>-0.00163533562</v>
      </c>
      <c r="L735" s="11">
        <f t="shared" si="1465"/>
        <v>-0.00406856977</v>
      </c>
      <c r="M735" s="11">
        <f t="shared" ref="M735:N735" si="1466">IF(AND(ISNUMBER(F735), ISNUMBER(F734), F734&lt;&gt;0), (F735 - F734)/F734, "")</f>
        <v>0.006551242329</v>
      </c>
      <c r="N735" s="11">
        <f t="shared" si="1466"/>
        <v>-0.007519642822</v>
      </c>
    </row>
    <row r="736">
      <c r="H736" s="5" t="str">
        <f t="shared" si="1"/>
        <v>02-22</v>
      </c>
      <c r="I736" s="11" t="str">
        <f t="shared" si="4"/>
        <v/>
      </c>
      <c r="J736" s="11">
        <f t="shared" ref="J736:L736" si="1467">IF(AND(ISNUMBER(B736), ISNUMBER(B735), B735&lt;&gt;0), (B736 - B735)/B735, "")</f>
        <v>-0.02070064459</v>
      </c>
      <c r="K736" s="11">
        <f t="shared" si="1467"/>
        <v>-0.004031556958</v>
      </c>
      <c r="L736" s="11">
        <f t="shared" si="1467"/>
        <v>-0.007787059374</v>
      </c>
      <c r="M736" s="11">
        <f t="shared" ref="M736:N736" si="1468">IF(AND(ISNUMBER(F736), ISNUMBER(F735), F735&lt;&gt;0), (F736 - F735)/F735, "")</f>
        <v>-0.00004294260944</v>
      </c>
      <c r="N736" s="11" t="str">
        <f t="shared" si="1468"/>
        <v/>
      </c>
    </row>
    <row r="737">
      <c r="H737" s="5" t="str">
        <f t="shared" si="1"/>
        <v>02-22</v>
      </c>
      <c r="I737" s="11" t="str">
        <f t="shared" si="4"/>
        <v/>
      </c>
      <c r="J737" s="11">
        <f t="shared" ref="J737:L737" si="1469">IF(AND(ISNUMBER(B737), ISNUMBER(B736), B736&lt;&gt;0), (B737 - B736)/B736, "")</f>
        <v>-0.002587726995</v>
      </c>
      <c r="K737" s="11">
        <f t="shared" si="1469"/>
        <v>-0.006651566068</v>
      </c>
      <c r="L737" s="11">
        <f t="shared" si="1469"/>
        <v>-0.01714027753</v>
      </c>
      <c r="M737" s="11">
        <f t="shared" ref="M737:N737" si="1470">IF(AND(ISNUMBER(F737), ISNUMBER(F736), F736&lt;&gt;0), (F737 - F736)/F736, "")</f>
        <v>-0.009585775566</v>
      </c>
      <c r="N737" s="11" t="str">
        <f t="shared" si="1470"/>
        <v/>
      </c>
    </row>
    <row r="738">
      <c r="H738" s="5" t="str">
        <f t="shared" si="1"/>
        <v>02-22</v>
      </c>
      <c r="I738" s="11">
        <f t="shared" si="4"/>
        <v>-0.01841212285</v>
      </c>
      <c r="J738" s="11">
        <f t="shared" ref="J738:L738" si="1471">IF(AND(ISNUMBER(B738), ISNUMBER(B737), B737&lt;&gt;0), (B738 - B737)/B737, "")</f>
        <v>-0.004195171064</v>
      </c>
      <c r="K738" s="11">
        <f t="shared" si="1471"/>
        <v>-0.001693709416</v>
      </c>
      <c r="L738" s="11" t="str">
        <f t="shared" si="1471"/>
        <v/>
      </c>
      <c r="M738" s="11">
        <f t="shared" ref="M738:N738" si="1472">IF(AND(ISNUMBER(F738), ISNUMBER(F737), F737&lt;&gt;0), (F738 - F737)/F737, "")</f>
        <v>0.009256179484</v>
      </c>
      <c r="N738" s="11">
        <f t="shared" si="1472"/>
        <v>-0.002707092627</v>
      </c>
    </row>
    <row r="739">
      <c r="H739" s="5" t="str">
        <f t="shared" si="1"/>
        <v>02-22</v>
      </c>
      <c r="I739" s="11">
        <f t="shared" si="4"/>
        <v>0.01495685607</v>
      </c>
      <c r="J739" s="11">
        <f t="shared" ref="J739:L739" si="1473">IF(AND(ISNUMBER(B739), ISNUMBER(B738), B738&lt;&gt;0), (B739 - B738)/B738, "")</f>
        <v>-0.03959035444</v>
      </c>
      <c r="K739" s="11">
        <f t="shared" si="1473"/>
        <v>-0.04778103847</v>
      </c>
      <c r="L739" s="11" t="str">
        <f t="shared" si="1473"/>
        <v/>
      </c>
      <c r="M739" s="11">
        <f t="shared" ref="M739:N739" si="1474">IF(AND(ISNUMBER(F739), ISNUMBER(F738), F738&lt;&gt;0), (F739 - F738)/F738, "")</f>
        <v>-0.01696400071</v>
      </c>
      <c r="N739" s="11">
        <f t="shared" si="1474"/>
        <v>0.007709002131</v>
      </c>
    </row>
    <row r="740">
      <c r="H740" s="5" t="str">
        <f t="shared" si="1"/>
        <v>02-22</v>
      </c>
      <c r="I740" s="11">
        <f t="shared" si="4"/>
        <v>0.02237267766</v>
      </c>
      <c r="J740" s="11">
        <f t="shared" ref="J740:L740" si="1475">IF(AND(ISNUMBER(B740), ISNUMBER(B739), B739&lt;&gt;0), (B740 - B739)/B739, "")</f>
        <v>0.0366586399</v>
      </c>
      <c r="K740" s="11">
        <f t="shared" si="1475"/>
        <v>0.02526166011</v>
      </c>
      <c r="L740" s="11">
        <f t="shared" si="1475"/>
        <v>0.01947107105</v>
      </c>
      <c r="M740" s="11">
        <f t="shared" ref="M740:N740" si="1476">IF(AND(ISNUMBER(F740), ISNUMBER(F739), F739&lt;&gt;0), (F740 - F739)/F739, "")</f>
        <v>0.00625370308</v>
      </c>
      <c r="N740" s="11">
        <f t="shared" si="1476"/>
        <v>-0.01314514872</v>
      </c>
    </row>
    <row r="741">
      <c r="H741" s="5" t="str">
        <f t="shared" si="1"/>
        <v>02-22</v>
      </c>
      <c r="I741" s="11">
        <f t="shared" si="4"/>
        <v>-0.002442603441</v>
      </c>
      <c r="J741" s="11">
        <f t="shared" ref="J741:L741" si="1477">IF(AND(ISNUMBER(B741), ISNUMBER(B740), B740&lt;&gt;0), (B741 - B740)/B740, "")</f>
        <v>-0.007291086506</v>
      </c>
      <c r="K741" s="11">
        <f t="shared" si="1477"/>
        <v>0.00813403429</v>
      </c>
      <c r="L741" s="11">
        <f t="shared" si="1477"/>
        <v>0.001900565124</v>
      </c>
      <c r="M741" s="11">
        <f t="shared" ref="M741:N741" si="1478">IF(AND(ISNUMBER(F741), ISNUMBER(F740), F740&lt;&gt;0), (F741 - F740)/F740, "")</f>
        <v>0.003158172098</v>
      </c>
      <c r="N741" s="11">
        <f t="shared" si="1478"/>
        <v>0.04509231409</v>
      </c>
    </row>
    <row r="742">
      <c r="H742" s="5" t="str">
        <f t="shared" si="1"/>
        <v>03-22</v>
      </c>
      <c r="I742" s="11">
        <f t="shared" si="4"/>
        <v>-0.01547350368</v>
      </c>
      <c r="J742" s="11">
        <f t="shared" ref="J742:L742" si="1479">IF(AND(ISNUMBER(B742), ISNUMBER(B741), B741&lt;&gt;0), (B742 - B741)/B741, "")</f>
        <v>-0.0384599385</v>
      </c>
      <c r="K742" s="11" t="str">
        <f t="shared" si="1479"/>
        <v/>
      </c>
      <c r="L742" s="11">
        <f t="shared" si="1479"/>
        <v>0.01198411219</v>
      </c>
      <c r="M742" s="11">
        <f t="shared" ref="M742:N742" si="1480">IF(AND(ISNUMBER(F742), ISNUMBER(F741), F741&lt;&gt;0), (F742 - F741)/F741, "")</f>
        <v>0.007659631599</v>
      </c>
      <c r="N742" s="11">
        <f t="shared" si="1480"/>
        <v>0.08033851174</v>
      </c>
    </row>
    <row r="743">
      <c r="H743" s="5" t="str">
        <f t="shared" si="1"/>
        <v>03-22</v>
      </c>
      <c r="I743" s="11">
        <f t="shared" si="4"/>
        <v>0.01864269176</v>
      </c>
      <c r="J743" s="11">
        <f t="shared" ref="J743:L743" si="1481">IF(AND(ISNUMBER(B743), ISNUMBER(B742), B742&lt;&gt;0), (B743 - B742)/B742, "")</f>
        <v>0.006850900575</v>
      </c>
      <c r="K743" s="11" t="str">
        <f t="shared" si="1481"/>
        <v/>
      </c>
      <c r="L743" s="11">
        <f t="shared" si="1481"/>
        <v>-0.01682607956</v>
      </c>
      <c r="M743" s="11">
        <f t="shared" ref="M743:N743" si="1482">IF(AND(ISNUMBER(F743), ISNUMBER(F742), F742&lt;&gt;0), (F743 - F742)/F742, "")</f>
        <v>-0.001329997912</v>
      </c>
      <c r="N743" s="11">
        <f t="shared" si="1482"/>
        <v>0.06952900645</v>
      </c>
    </row>
    <row r="744">
      <c r="H744" s="5" t="str">
        <f t="shared" si="1"/>
        <v>03-22</v>
      </c>
      <c r="I744" s="11">
        <f t="shared" si="4"/>
        <v>-0.00525466643</v>
      </c>
      <c r="J744" s="11">
        <f t="shared" ref="J744:L744" si="1483">IF(AND(ISNUMBER(B744), ISNUMBER(B743), B743&lt;&gt;0), (B744 - B743)/B743, "")</f>
        <v>-0.02155054163</v>
      </c>
      <c r="K744" s="11">
        <f t="shared" si="1483"/>
        <v>-0.006497577228</v>
      </c>
      <c r="L744" s="11">
        <f t="shared" si="1483"/>
        <v>0.006980639937</v>
      </c>
      <c r="M744" s="11">
        <f t="shared" ref="M744:N744" si="1484">IF(AND(ISNUMBER(F744), ISNUMBER(F743), F743&lt;&gt;0), (F744 - F743)/F743, "")</f>
        <v>-0.0008839454898</v>
      </c>
      <c r="N744" s="11">
        <f t="shared" si="1484"/>
        <v>-0.02649186569</v>
      </c>
    </row>
    <row r="745">
      <c r="H745" s="5" t="str">
        <f t="shared" si="1"/>
        <v>03-22</v>
      </c>
      <c r="I745" s="11">
        <f t="shared" si="4"/>
        <v>-0.00793404255</v>
      </c>
      <c r="J745" s="11">
        <f t="shared" ref="J745:L745" si="1485">IF(AND(ISNUMBER(B745), ISNUMBER(B744), B744&lt;&gt;0), (B745 - B744)/B744, "")</f>
        <v>-0.04408254499</v>
      </c>
      <c r="K745" s="11">
        <f t="shared" si="1485"/>
        <v>-0.01531703201</v>
      </c>
      <c r="L745" s="11">
        <f t="shared" si="1485"/>
        <v>-0.02226710413</v>
      </c>
      <c r="M745" s="11">
        <f t="shared" ref="M745:N745" si="1486">IF(AND(ISNUMBER(F745), ISNUMBER(F744), F744&lt;&gt;0), (F745 - F744)/F744, "")</f>
        <v>-0.009611935287</v>
      </c>
      <c r="N745" s="11">
        <f t="shared" si="1486"/>
        <v>0.07439400272</v>
      </c>
    </row>
    <row r="746">
      <c r="H746" s="5" t="str">
        <f t="shared" si="1"/>
        <v>03-22</v>
      </c>
      <c r="I746" s="11">
        <f t="shared" si="4"/>
        <v>-0.02951815831</v>
      </c>
      <c r="J746" s="11">
        <f t="shared" ref="J746:L746" si="1487">IF(AND(ISNUMBER(B746), ISNUMBER(B745), B745&lt;&gt;0), (B746 - B745)/B745, "")</f>
        <v>-0.01984717658</v>
      </c>
      <c r="K746" s="11">
        <f t="shared" si="1487"/>
        <v>-0.02352668474</v>
      </c>
      <c r="L746" s="11">
        <f t="shared" si="1487"/>
        <v>-0.02940337528</v>
      </c>
      <c r="M746" s="11">
        <f t="shared" ref="M746:N746" si="1488">IF(AND(ISNUMBER(F746), ISNUMBER(F745), F745&lt;&gt;0), (F746 - F745)/F745, "")</f>
        <v>-0.02169297842</v>
      </c>
      <c r="N746" s="11">
        <f t="shared" si="1488"/>
        <v>0.03215768682</v>
      </c>
    </row>
    <row r="747">
      <c r="H747" s="5" t="str">
        <f t="shared" si="1"/>
        <v>03-22</v>
      </c>
      <c r="I747" s="11">
        <f t="shared" si="4"/>
        <v>-0.007233753518</v>
      </c>
      <c r="J747" s="11">
        <f t="shared" ref="J747:L747" si="1489">IF(AND(ISNUMBER(B747), ISNUMBER(B746), B746&lt;&gt;0), (B747 - B746)/B746, "")</f>
        <v>-0.0002446989131</v>
      </c>
      <c r="K747" s="11">
        <f t="shared" si="1489"/>
        <v>0.009474776509</v>
      </c>
      <c r="L747" s="11">
        <f t="shared" si="1489"/>
        <v>-0.01706728271</v>
      </c>
      <c r="M747" s="11">
        <f t="shared" ref="M747:N747" si="1490">IF(AND(ISNUMBER(F747), ISNUMBER(F746), F746&lt;&gt;0), (F747 - F746)/F746, "")</f>
        <v>-0.02352012108</v>
      </c>
      <c r="N747" s="11">
        <f t="shared" si="1490"/>
        <v>0.03601336154</v>
      </c>
    </row>
    <row r="748">
      <c r="H748" s="5" t="str">
        <f t="shared" si="1"/>
        <v>03-22</v>
      </c>
      <c r="I748" s="11">
        <f t="shared" si="4"/>
        <v>0.02569824789</v>
      </c>
      <c r="J748" s="11">
        <f t="shared" ref="J748:L748" si="1491">IF(AND(ISNUMBER(B748), ISNUMBER(B747), B747&lt;&gt;0), (B748 - B747)/B747, "")</f>
        <v>0.07921280819</v>
      </c>
      <c r="K748" s="11">
        <f t="shared" si="1491"/>
        <v>0.02072629009</v>
      </c>
      <c r="L748" s="11">
        <f t="shared" si="1491"/>
        <v>-0.002961561545</v>
      </c>
      <c r="M748" s="11">
        <f t="shared" ref="M748:N748" si="1492">IF(AND(ISNUMBER(F748), ISNUMBER(F747), F747&lt;&gt;0), (F748 - F747)/F747, "")</f>
        <v>-0.01127669594</v>
      </c>
      <c r="N748" s="11">
        <f t="shared" si="1492"/>
        <v>-0.1212611186</v>
      </c>
    </row>
    <row r="749">
      <c r="H749" s="5" t="str">
        <f t="shared" si="1"/>
        <v>03-22</v>
      </c>
      <c r="I749" s="11">
        <f t="shared" si="4"/>
        <v>-0.004291813652</v>
      </c>
      <c r="J749" s="11">
        <f t="shared" ref="J749:L749" si="1493">IF(AND(ISNUMBER(B749), ISNUMBER(B748), B748&lt;&gt;0), (B749 - B748)/B748, "")</f>
        <v>-0.02930619142</v>
      </c>
      <c r="K749" s="11">
        <f t="shared" si="1493"/>
        <v>0.01526738719</v>
      </c>
      <c r="L749" s="11">
        <f t="shared" si="1493"/>
        <v>0.03935956066</v>
      </c>
      <c r="M749" s="11">
        <f t="shared" ref="M749:N749" si="1494">IF(AND(ISNUMBER(F749), ISNUMBER(F748), F748&lt;&gt;0), (F749 - F748)/F748, "")</f>
        <v>0.0121914748</v>
      </c>
      <c r="N749" s="11">
        <f t="shared" si="1494"/>
        <v>-0.0246550173</v>
      </c>
    </row>
    <row r="750">
      <c r="H750" s="5" t="str">
        <f t="shared" si="1"/>
        <v>03-22</v>
      </c>
      <c r="I750" s="11">
        <f t="shared" si="4"/>
        <v>-0.01296154512</v>
      </c>
      <c r="J750" s="11">
        <f t="shared" ref="J750:L750" si="1495">IF(AND(ISNUMBER(B750), ISNUMBER(B749), B749&lt;&gt;0), (B750 - B749)/B749, "")</f>
        <v>0.01383792321</v>
      </c>
      <c r="K750" s="11">
        <f t="shared" si="1495"/>
        <v>0.002142153751</v>
      </c>
      <c r="L750" s="11">
        <f t="shared" si="1495"/>
        <v>-0.020537675</v>
      </c>
      <c r="M750" s="11">
        <f t="shared" ref="M750:N750" si="1496">IF(AND(ISNUMBER(F750), ISNUMBER(F749), F749&lt;&gt;0), (F750 - F749)/F749, "")</f>
        <v>0.004144277536</v>
      </c>
      <c r="N750" s="11">
        <f t="shared" si="1496"/>
        <v>0.03122057435</v>
      </c>
    </row>
    <row r="751">
      <c r="H751" s="5" t="str">
        <f t="shared" si="1"/>
        <v>03-22</v>
      </c>
      <c r="I751" s="11">
        <f t="shared" si="4"/>
        <v>-0.007421002466</v>
      </c>
      <c r="J751" s="11">
        <f t="shared" ref="J751:L751" si="1497">IF(AND(ISNUMBER(B751), ISNUMBER(B750), B750&lt;&gt;0), (B751 - B750)/B750, "")</f>
        <v>0.02208670111</v>
      </c>
      <c r="K751" s="11">
        <f t="shared" si="1497"/>
        <v>0.01448256504</v>
      </c>
      <c r="L751" s="11">
        <f t="shared" si="1497"/>
        <v>0.005765273811</v>
      </c>
      <c r="M751" s="11">
        <f t="shared" ref="M751:N751" si="1498">IF(AND(ISNUMBER(F751), ISNUMBER(F750), F750&lt;&gt;0), (F751 - F750)/F750, "")</f>
        <v>-0.02605029706</v>
      </c>
      <c r="N751" s="11">
        <f t="shared" si="1498"/>
        <v>-0.05780663669</v>
      </c>
    </row>
    <row r="752">
      <c r="H752" s="5" t="str">
        <f t="shared" si="1"/>
        <v>03-22</v>
      </c>
      <c r="I752" s="11">
        <f t="shared" si="4"/>
        <v>0.02140857417</v>
      </c>
      <c r="J752" s="11">
        <f t="shared" ref="J752:L752" si="1499">IF(AND(ISNUMBER(B752), ISNUMBER(B751), B751&lt;&gt;0), (B752 - B751)/B751, "")</f>
        <v>-0.0008500772852</v>
      </c>
      <c r="K752" s="11">
        <f t="shared" si="1499"/>
        <v>-0.0123464565</v>
      </c>
      <c r="L752" s="11">
        <f t="shared" si="1499"/>
        <v>0.001526437843</v>
      </c>
      <c r="M752" s="11">
        <f t="shared" ref="M752:N752" si="1500">IF(AND(ISNUMBER(F752), ISNUMBER(F751), F751&lt;&gt;0), (F752 - F751)/F751, "")</f>
        <v>-0.04949854884</v>
      </c>
      <c r="N752" s="11">
        <f t="shared" si="1500"/>
        <v>-0.06378021123</v>
      </c>
    </row>
    <row r="753">
      <c r="H753" s="5" t="str">
        <f t="shared" si="1"/>
        <v>03-22</v>
      </c>
      <c r="I753" s="11">
        <f t="shared" si="4"/>
        <v>0.02238376136</v>
      </c>
      <c r="J753" s="11">
        <f t="shared" ref="J753:L753" si="1501">IF(AND(ISNUMBER(B753), ISNUMBER(B752), B752&lt;&gt;0), (B753 - B752)/B752, "")</f>
        <v>0.03761303192</v>
      </c>
      <c r="K753" s="11">
        <f t="shared" si="1501"/>
        <v>0.01874510048</v>
      </c>
      <c r="L753" s="11">
        <f t="shared" si="1501"/>
        <v>0.01639396434</v>
      </c>
      <c r="M753" s="11">
        <f t="shared" ref="M753:N753" si="1502">IF(AND(ISNUMBER(F753), ISNUMBER(F752), F752&lt;&gt;0), (F753 - F752)/F752, "")</f>
        <v>0.03483715286</v>
      </c>
      <c r="N753" s="11">
        <f t="shared" si="1502"/>
        <v>-0.01451681346</v>
      </c>
    </row>
    <row r="754">
      <c r="H754" s="5" t="str">
        <f t="shared" si="1"/>
        <v>03-22</v>
      </c>
      <c r="I754" s="11">
        <f t="shared" si="4"/>
        <v>0.01234781757</v>
      </c>
      <c r="J754" s="11">
        <f t="shared" ref="J754:L754" si="1503">IF(AND(ISNUMBER(B754), ISNUMBER(B753), B753&lt;&gt;0), (B754 - B753)/B753, "")</f>
        <v>-0.003648058424</v>
      </c>
      <c r="K754" s="11">
        <f t="shared" si="1503"/>
        <v>0.01836198836</v>
      </c>
      <c r="L754" s="11">
        <f t="shared" si="1503"/>
        <v>0.03458118631</v>
      </c>
      <c r="M754" s="11">
        <f t="shared" ref="M754:N754" si="1504">IF(AND(ISNUMBER(F754), ISNUMBER(F753), F753&lt;&gt;0), (F754 - F753)/F753, "")</f>
        <v>0.01398112053</v>
      </c>
      <c r="N754" s="11">
        <f t="shared" si="1504"/>
        <v>0.08354379593</v>
      </c>
    </row>
    <row r="755">
      <c r="H755" s="5" t="str">
        <f t="shared" si="1"/>
        <v>03-22</v>
      </c>
      <c r="I755" s="11">
        <f t="shared" si="4"/>
        <v>0.01166229483</v>
      </c>
      <c r="J755" s="11">
        <f t="shared" ref="J755:L755" si="1505">IF(AND(ISNUMBER(B755), ISNUMBER(B754), B754&lt;&gt;0), (B755 - B754)/B754, "")</f>
        <v>0.00173965595</v>
      </c>
      <c r="K755" s="11" t="str">
        <f t="shared" si="1505"/>
        <v/>
      </c>
      <c r="L755" s="11">
        <f t="shared" si="1505"/>
        <v>0.00654859786</v>
      </c>
      <c r="M755" s="11">
        <f t="shared" ref="M755:N755" si="1506">IF(AND(ISNUMBER(F755), ISNUMBER(F754), F754&lt;&gt;0), (F755 - F754)/F754, "")</f>
        <v>0.01120671247</v>
      </c>
      <c r="N755" s="11">
        <f t="shared" si="1506"/>
        <v>0.01670220951</v>
      </c>
    </row>
    <row r="756">
      <c r="H756" s="5" t="str">
        <f t="shared" si="1"/>
        <v>03-22</v>
      </c>
      <c r="I756" s="11">
        <f t="shared" si="4"/>
        <v>-0.0004346603621</v>
      </c>
      <c r="J756" s="11">
        <f t="shared" ref="J756:L756" si="1507">IF(AND(ISNUMBER(B756), ISNUMBER(B755), B755&lt;&gt;0), (B756 - B755)/B755, "")</f>
        <v>-0.005975132197</v>
      </c>
      <c r="K756" s="11" t="str">
        <f t="shared" si="1507"/>
        <v/>
      </c>
      <c r="L756" s="11" t="str">
        <f t="shared" si="1507"/>
        <v/>
      </c>
      <c r="M756" s="11">
        <f t="shared" ref="M756:N756" si="1508">IF(AND(ISNUMBER(F756), ISNUMBER(F755), F755&lt;&gt;0), (F756 - F755)/F755, "")</f>
        <v>0.0008058494563</v>
      </c>
      <c r="N756" s="11">
        <f t="shared" si="1508"/>
        <v>0.0708692074</v>
      </c>
    </row>
    <row r="757">
      <c r="H757" s="5" t="str">
        <f t="shared" si="1"/>
        <v>03-22</v>
      </c>
      <c r="I757" s="11">
        <f t="shared" si="4"/>
        <v>0.0113041136</v>
      </c>
      <c r="J757" s="11">
        <f t="shared" ref="J757:L757" si="1509">IF(AND(ISNUMBER(B757), ISNUMBER(B756), B756&lt;&gt;0), (B757 - B756)/B756, "")</f>
        <v>0.0102066572</v>
      </c>
      <c r="K757" s="11">
        <f t="shared" si="1509"/>
        <v>0.01156122325</v>
      </c>
      <c r="L757" s="11" t="str">
        <f t="shared" si="1509"/>
        <v/>
      </c>
      <c r="M757" s="11">
        <f t="shared" ref="M757:N757" si="1510">IF(AND(ISNUMBER(F757), ISNUMBER(F756), F756&lt;&gt;0), (F757 - F756)/F756, "")</f>
        <v>0.001896359557</v>
      </c>
      <c r="N757" s="11">
        <f t="shared" si="1510"/>
        <v>-0.003210850888</v>
      </c>
    </row>
    <row r="758">
      <c r="H758" s="5" t="str">
        <f t="shared" si="1"/>
        <v>03-22</v>
      </c>
      <c r="I758" s="11">
        <f t="shared" si="4"/>
        <v>-0.01227269879</v>
      </c>
      <c r="J758" s="11">
        <f t="shared" ref="J758:L758" si="1511">IF(AND(ISNUMBER(B758), ISNUMBER(B757), B757&lt;&gt;0), (B758 - B757)/B757, "")</f>
        <v>-0.01309660629</v>
      </c>
      <c r="K758" s="11">
        <f t="shared" si="1511"/>
        <v>-0.004033935455</v>
      </c>
      <c r="L758" s="11">
        <f t="shared" si="1511"/>
        <v>0.02997529763</v>
      </c>
      <c r="M758" s="11">
        <f t="shared" ref="M758:N758" si="1512">IF(AND(ISNUMBER(F758), ISNUMBER(F757), F757&lt;&gt;0), (F758 - F757)/F757, "")</f>
        <v>0.003426503441</v>
      </c>
      <c r="N758" s="11">
        <f t="shared" si="1512"/>
        <v>0.02836433526</v>
      </c>
    </row>
    <row r="759">
      <c r="H759" s="5" t="str">
        <f t="shared" si="1"/>
        <v>03-22</v>
      </c>
      <c r="I759" s="11">
        <f t="shared" si="4"/>
        <v>0.01434391292</v>
      </c>
      <c r="J759" s="11">
        <f t="shared" ref="J759:L759" si="1513">IF(AND(ISNUMBER(B759), ISNUMBER(B758), B758&lt;&gt;0), (B759 - B758)/B758, "")</f>
        <v>-0.0006903243424</v>
      </c>
      <c r="K759" s="11">
        <f t="shared" si="1513"/>
        <v>-0.001327893707</v>
      </c>
      <c r="L759" s="11">
        <f t="shared" si="1513"/>
        <v>0.002504638645</v>
      </c>
      <c r="M759" s="11">
        <f t="shared" ref="M759:N759" si="1514">IF(AND(ISNUMBER(F759), ISNUMBER(F758), F758&lt;&gt;0), (F759 - F758)/F758, "")</f>
        <v>-0.006349687819</v>
      </c>
      <c r="N759" s="11">
        <f t="shared" si="1514"/>
        <v>-0.02253549082</v>
      </c>
    </row>
    <row r="760">
      <c r="H760" s="5" t="str">
        <f t="shared" si="1"/>
        <v>03-22</v>
      </c>
      <c r="I760" s="11">
        <f t="shared" si="4"/>
        <v>0.005066170567</v>
      </c>
      <c r="J760" s="11">
        <f t="shared" ref="J760:L760" si="1515">IF(AND(ISNUMBER(B760), ISNUMBER(B759), B759&lt;&gt;0), (B760 - B759)/B759, "")</f>
        <v>0.002239750373</v>
      </c>
      <c r="K760" s="11">
        <f t="shared" si="1515"/>
        <v>-0.004049875891</v>
      </c>
      <c r="L760" s="11">
        <f t="shared" si="1515"/>
        <v>0.001403367861</v>
      </c>
      <c r="M760" s="11">
        <f t="shared" ref="M760:N760" si="1516">IF(AND(ISNUMBER(F760), ISNUMBER(F759), F759&lt;&gt;0), (F760 - F759)/F759, "")</f>
        <v>-0.01169753171</v>
      </c>
      <c r="N760" s="11">
        <f t="shared" si="1516"/>
        <v>0.01388646287</v>
      </c>
    </row>
    <row r="761">
      <c r="H761" s="5" t="str">
        <f t="shared" si="1"/>
        <v>03-22</v>
      </c>
      <c r="I761" s="11">
        <f t="shared" si="4"/>
        <v>0.007144955277</v>
      </c>
      <c r="J761" s="11">
        <f t="shared" ref="J761:L761" si="1517">IF(AND(ISNUMBER(B761), ISNUMBER(B760), B760&lt;&gt;0), (B761 - B760)/B760, "")</f>
        <v>0.007801777283</v>
      </c>
      <c r="K761" s="11">
        <f t="shared" si="1517"/>
        <v>0.00402261995</v>
      </c>
      <c r="L761" s="11">
        <f t="shared" si="1517"/>
        <v>-0.007316177282</v>
      </c>
      <c r="M761" s="11">
        <f t="shared" ref="M761:N761" si="1518">IF(AND(ISNUMBER(F761), ISNUMBER(F760), F760&lt;&gt;0), (F761 - F760)/F760, "")</f>
        <v>0.0007035619295</v>
      </c>
      <c r="N761" s="11">
        <f t="shared" si="1518"/>
        <v>-0.06971029267</v>
      </c>
    </row>
    <row r="762">
      <c r="H762" s="5" t="str">
        <f t="shared" si="1"/>
        <v>03-22</v>
      </c>
      <c r="I762" s="11">
        <f t="shared" si="4"/>
        <v>0.01225654743</v>
      </c>
      <c r="J762" s="11">
        <f t="shared" ref="J762:L762" si="1519">IF(AND(ISNUMBER(B762), ISNUMBER(B761), B761&lt;&gt;0), (B762 - B761)/B761, "")</f>
        <v>0.02794961617</v>
      </c>
      <c r="K762" s="11">
        <f t="shared" si="1519"/>
        <v>0.005998187275</v>
      </c>
      <c r="L762" s="11">
        <f t="shared" si="1519"/>
        <v>0.01104102865</v>
      </c>
      <c r="M762" s="11">
        <f t="shared" ref="M762:N762" si="1520">IF(AND(ISNUMBER(F762), ISNUMBER(F761), F761&lt;&gt;0), (F762 - F761)/F761, "")</f>
        <v>-0.003285132554</v>
      </c>
      <c r="N762" s="11">
        <f t="shared" si="1520"/>
        <v>-0.01623255224</v>
      </c>
    </row>
    <row r="763">
      <c r="H763" s="5" t="str">
        <f t="shared" si="1"/>
        <v>03-22</v>
      </c>
      <c r="I763" s="11">
        <f t="shared" si="4"/>
        <v>-0.006293700175</v>
      </c>
      <c r="J763" s="11">
        <f t="shared" ref="J763:L763" si="1521">IF(AND(ISNUMBER(B763), ISNUMBER(B762), B762&lt;&gt;0), (B763 - B762)/B762, "")</f>
        <v>-0.01445853583</v>
      </c>
      <c r="K763" s="11">
        <f t="shared" si="1521"/>
        <v>0.009982465582</v>
      </c>
      <c r="L763" s="11">
        <f t="shared" si="1521"/>
        <v>-0.007969933991</v>
      </c>
      <c r="M763" s="11">
        <f t="shared" ref="M763:N763" si="1522">IF(AND(ISNUMBER(F763), ISNUMBER(F762), F762&lt;&gt;0), (F763 - F762)/F762, "")</f>
        <v>0.01955721936</v>
      </c>
      <c r="N763" s="11">
        <f t="shared" si="1522"/>
        <v>0.03434384022</v>
      </c>
    </row>
    <row r="764">
      <c r="H764" s="5" t="str">
        <f t="shared" si="1"/>
        <v>03-22</v>
      </c>
      <c r="I764" s="11">
        <f t="shared" si="4"/>
        <v>-0.01565254071</v>
      </c>
      <c r="J764" s="11">
        <f t="shared" ref="J764:L764" si="1523">IF(AND(ISNUMBER(B764), ISNUMBER(B763), B763&lt;&gt;0), (B764 - B763)/B763, "")</f>
        <v>-0.01309729922</v>
      </c>
      <c r="K764" s="11">
        <f t="shared" si="1523"/>
        <v>-0.001914477162</v>
      </c>
      <c r="L764" s="11">
        <f t="shared" si="1523"/>
        <v>-0.007343578571</v>
      </c>
      <c r="M764" s="11">
        <f t="shared" ref="M764:N764" si="1524">IF(AND(ISNUMBER(F764), ISNUMBER(F763), F763&lt;&gt;0), (F764 - F763)/F763, "")</f>
        <v>-0.004408297941</v>
      </c>
      <c r="N764" s="11">
        <f t="shared" si="1524"/>
        <v>-0.06993137578</v>
      </c>
    </row>
    <row r="765">
      <c r="H765" s="5" t="str">
        <f t="shared" si="1"/>
        <v>04-22</v>
      </c>
      <c r="I765" s="11">
        <f t="shared" si="4"/>
        <v>0.003410222584</v>
      </c>
      <c r="J765" s="11">
        <f t="shared" ref="J765:L765" si="1525">IF(AND(ISNUMBER(B765), ISNUMBER(B764), B764&lt;&gt;0), (B765 - B764)/B764, "")</f>
        <v>0.002201250022</v>
      </c>
      <c r="K765" s="11">
        <f t="shared" si="1525"/>
        <v>0.01177796526</v>
      </c>
      <c r="L765" s="11">
        <f t="shared" si="1525"/>
        <v>-0.005587391464</v>
      </c>
      <c r="M765" s="11">
        <f t="shared" ref="M765:N765" si="1526">IF(AND(ISNUMBER(F765), ISNUMBER(F764), F764&lt;&gt;0), (F765 - F764)/F764, "")</f>
        <v>0.009384422849</v>
      </c>
      <c r="N765" s="11">
        <f t="shared" si="1526"/>
        <v>-0.01007182039</v>
      </c>
    </row>
    <row r="766">
      <c r="H766" s="5" t="str">
        <f t="shared" si="1"/>
        <v>04-22</v>
      </c>
      <c r="I766" s="11">
        <f t="shared" si="4"/>
        <v>0.008090938688</v>
      </c>
      <c r="J766" s="11">
        <f t="shared" ref="J766:L766" si="1527">IF(AND(ISNUMBER(B766), ISNUMBER(B765), B765&lt;&gt;0), (B766 - B765)/B765, "")</f>
        <v>0.004961740519</v>
      </c>
      <c r="K766" s="11">
        <f t="shared" si="1527"/>
        <v>0.02167184134</v>
      </c>
      <c r="L766" s="11">
        <f t="shared" si="1527"/>
        <v>0.002547902991</v>
      </c>
      <c r="M766" s="11" t="str">
        <f t="shared" ref="M766:N766" si="1528">IF(AND(ISNUMBER(F766), ISNUMBER(F765), F765&lt;&gt;0), (F766 - F765)/F765, "")</f>
        <v/>
      </c>
      <c r="N766" s="11">
        <f t="shared" si="1528"/>
        <v>0.04039490553</v>
      </c>
    </row>
    <row r="767">
      <c r="H767" s="5" t="str">
        <f t="shared" si="1"/>
        <v>04-22</v>
      </c>
      <c r="I767" s="11">
        <f t="shared" si="4"/>
        <v>-0.0125517208</v>
      </c>
      <c r="J767" s="11">
        <f t="shared" ref="J767:L767" si="1529">IF(AND(ISNUMBER(B767), ISNUMBER(B766), B766&lt;&gt;0), (B767 - B766)/B766, "")</f>
        <v>-0.006460860307</v>
      </c>
      <c r="K767" s="11">
        <f t="shared" si="1529"/>
        <v>-0.005317557796</v>
      </c>
      <c r="L767" s="11">
        <f t="shared" si="1529"/>
        <v>0.001857113191</v>
      </c>
      <c r="M767" s="11" t="str">
        <f t="shared" ref="M767:N767" si="1530">IF(AND(ISNUMBER(F767), ISNUMBER(F766), F766&lt;&gt;0), (F767 - F766)/F766, "")</f>
        <v/>
      </c>
      <c r="N767" s="11">
        <f t="shared" si="1530"/>
        <v>-0.01278078728</v>
      </c>
    </row>
    <row r="768">
      <c r="H768" s="5" t="str">
        <f t="shared" si="1"/>
        <v>04-22</v>
      </c>
      <c r="I768" s="11">
        <f t="shared" si="4"/>
        <v>-0.009716916613</v>
      </c>
      <c r="J768" s="11">
        <f t="shared" ref="J768:L768" si="1531">IF(AND(ISNUMBER(B768), ISNUMBER(B767), B767&lt;&gt;0), (B768 - B767)/B767, "")</f>
        <v>-0.01890343247</v>
      </c>
      <c r="K768" s="11">
        <f t="shared" si="1531"/>
        <v>-0.008339180324</v>
      </c>
      <c r="L768" s="11">
        <f t="shared" si="1531"/>
        <v>-0.01575068357</v>
      </c>
      <c r="M768" s="11" t="str">
        <f t="shared" ref="M768:N768" si="1532">IF(AND(ISNUMBER(F768), ISNUMBER(F767), F767&lt;&gt;0), (F768 - F767)/F767, "")</f>
        <v/>
      </c>
      <c r="N768" s="11">
        <f t="shared" si="1532"/>
        <v>-0.05619846782</v>
      </c>
    </row>
    <row r="769">
      <c r="H769" s="5" t="str">
        <f t="shared" si="1"/>
        <v>04-22</v>
      </c>
      <c r="I769" s="11">
        <f t="shared" si="4"/>
        <v>0.004253385628</v>
      </c>
      <c r="J769" s="11">
        <f t="shared" ref="J769:L769" si="1533">IF(AND(ISNUMBER(B769), ISNUMBER(B768), B768&lt;&gt;0), (B769 - B768)/B768, "")</f>
        <v>-0.005196555099</v>
      </c>
      <c r="K769" s="11">
        <f t="shared" si="1533"/>
        <v>-0.009439741105</v>
      </c>
      <c r="L769" s="11">
        <f t="shared" si="1533"/>
        <v>-0.01688209839</v>
      </c>
      <c r="M769" s="11">
        <f t="shared" ref="M769:N769" si="1534">IF(AND(ISNUMBER(F769), ISNUMBER(F768), F768&lt;&gt;0), (F769 - F768)/F768, "")</f>
        <v>-0.01423206264</v>
      </c>
      <c r="N769" s="11">
        <f t="shared" si="1534"/>
        <v>-0.002078401441</v>
      </c>
    </row>
    <row r="770">
      <c r="H770" s="5" t="str">
        <f t="shared" si="1"/>
        <v>04-22</v>
      </c>
      <c r="I770" s="11">
        <f t="shared" si="4"/>
        <v>-0.002651026482</v>
      </c>
      <c r="J770" s="11">
        <f t="shared" ref="J770:L770" si="1535">IF(AND(ISNUMBER(B770), ISNUMBER(B769), B769&lt;&gt;0), (B770 - B769)/B769, "")</f>
        <v>0.01459847534</v>
      </c>
      <c r="K770" s="11">
        <f t="shared" si="1535"/>
        <v>0.008208759391</v>
      </c>
      <c r="L770" s="11">
        <f t="shared" si="1535"/>
        <v>0.003616052011</v>
      </c>
      <c r="M770" s="11">
        <f t="shared" ref="M770:N770" si="1536">IF(AND(ISNUMBER(F770), ISNUMBER(F769), F769&lt;&gt;0), (F770 - F769)/F769, "")</f>
        <v>0.004680738627</v>
      </c>
      <c r="N770" s="11">
        <f t="shared" si="1536"/>
        <v>0.02322194507</v>
      </c>
    </row>
    <row r="771">
      <c r="H771" s="5" t="str">
        <f t="shared" si="1"/>
        <v>04-22</v>
      </c>
      <c r="I771" s="11">
        <f t="shared" si="4"/>
        <v>-0.0168772901</v>
      </c>
      <c r="J771" s="11">
        <f t="shared" ref="J771:L771" si="1537">IF(AND(ISNUMBER(B771), ISNUMBER(B770), B770&lt;&gt;0), (B771 - B770)/B770, "")</f>
        <v>-0.006363185997</v>
      </c>
      <c r="K771" s="11">
        <f t="shared" si="1537"/>
        <v>-0.006151497976</v>
      </c>
      <c r="L771" s="11">
        <f t="shared" si="1537"/>
        <v>-0.00608769224</v>
      </c>
      <c r="M771" s="11">
        <f t="shared" ref="M771:N771" si="1538">IF(AND(ISNUMBER(F771), ISNUMBER(F770), F770&lt;&gt;0), (F771 - F770)/F770, "")</f>
        <v>-0.0260529275</v>
      </c>
      <c r="N771" s="11">
        <f t="shared" si="1538"/>
        <v>-0.04040302396</v>
      </c>
    </row>
    <row r="772">
      <c r="H772" s="5" t="str">
        <f t="shared" si="1"/>
        <v>04-22</v>
      </c>
      <c r="I772" s="11">
        <f t="shared" si="4"/>
        <v>-0.003417447718</v>
      </c>
      <c r="J772" s="11">
        <f t="shared" ref="J772:L772" si="1539">IF(AND(ISNUMBER(B772), ISNUMBER(B771), B771&lt;&gt;0), (B772 - B771)/B771, "")</f>
        <v>-0.004779195959</v>
      </c>
      <c r="K772" s="11">
        <f t="shared" si="1539"/>
        <v>-0.008183810641</v>
      </c>
      <c r="L772" s="11">
        <f t="shared" si="1539"/>
        <v>-0.0181398769</v>
      </c>
      <c r="M772" s="11">
        <f t="shared" ref="M772:N772" si="1540">IF(AND(ISNUMBER(F772), ISNUMBER(F771), F771&lt;&gt;0), (F772 - F771)/F771, "")</f>
        <v>0.01458740153</v>
      </c>
      <c r="N772" s="11">
        <f t="shared" si="1540"/>
        <v>0.06692117401</v>
      </c>
    </row>
    <row r="773">
      <c r="H773" s="5" t="str">
        <f t="shared" si="1"/>
        <v>04-22</v>
      </c>
      <c r="I773" s="11">
        <f t="shared" si="4"/>
        <v>0.0111745776</v>
      </c>
      <c r="J773" s="11">
        <f t="shared" ref="J773:L773" si="1541">IF(AND(ISNUMBER(B773), ISNUMBER(B772), B772&lt;&gt;0), (B773 - B772)/B772, "")</f>
        <v>-0.0034343318</v>
      </c>
      <c r="K773" s="11">
        <f t="shared" si="1541"/>
        <v>-0.003117481628</v>
      </c>
      <c r="L773" s="11">
        <f t="shared" si="1541"/>
        <v>0.01930928964</v>
      </c>
      <c r="M773" s="11">
        <f t="shared" ref="M773:N773" si="1542">IF(AND(ISNUMBER(F773), ISNUMBER(F772), F772&lt;&gt;0), (F773 - F772)/F772, "")</f>
        <v>-0.008250011397</v>
      </c>
      <c r="N773" s="11">
        <f t="shared" si="1542"/>
        <v>0.03628232188</v>
      </c>
    </row>
    <row r="774">
      <c r="H774" s="5" t="str">
        <f t="shared" si="1"/>
        <v>04-22</v>
      </c>
      <c r="I774" s="11">
        <f t="shared" si="4"/>
        <v>-0.01214413784</v>
      </c>
      <c r="J774" s="11">
        <f t="shared" ref="J774:L774" si="1543">IF(AND(ISNUMBER(B774), ISNUMBER(B773), B773&lt;&gt;0), (B774 - B773)/B773, "")</f>
        <v>0.006209608184</v>
      </c>
      <c r="K774" s="11" t="str">
        <f t="shared" si="1543"/>
        <v/>
      </c>
      <c r="L774" s="11">
        <f t="shared" si="1543"/>
        <v>0.01223796767</v>
      </c>
      <c r="M774" s="11">
        <f t="shared" ref="M774:N774" si="1544">IF(AND(ISNUMBER(F774), ISNUMBER(F773), F773&lt;&gt;0), (F774 - F773)/F773, "")</f>
        <v>0.01218136681</v>
      </c>
      <c r="N774" s="11">
        <f t="shared" si="1544"/>
        <v>0.0258992513</v>
      </c>
    </row>
    <row r="775">
      <c r="H775" s="5" t="str">
        <f t="shared" si="1"/>
        <v>04-22</v>
      </c>
      <c r="I775" s="11" t="str">
        <f t="shared" si="4"/>
        <v/>
      </c>
      <c r="J775" s="11" t="str">
        <f t="shared" ref="J775:L775" si="1545">IF(AND(ISNUMBER(B775), ISNUMBER(B774), B774&lt;&gt;0), (B775 - B774)/B774, "")</f>
        <v/>
      </c>
      <c r="K775" s="11" t="str">
        <f t="shared" si="1545"/>
        <v/>
      </c>
      <c r="L775" s="11">
        <f t="shared" si="1545"/>
        <v>-0.002900432315</v>
      </c>
      <c r="M775" s="11">
        <f t="shared" ref="M775:N775" si="1546">IF(AND(ISNUMBER(F775), ISNUMBER(F774), F774&lt;&gt;0), (F775 - F774)/F774, "")</f>
        <v>-0.00446261079</v>
      </c>
      <c r="N775" s="11" t="str">
        <f t="shared" si="1546"/>
        <v/>
      </c>
    </row>
    <row r="776">
      <c r="H776" s="5" t="str">
        <f t="shared" si="1"/>
        <v>04-22</v>
      </c>
      <c r="I776" s="11" t="str">
        <f t="shared" si="4"/>
        <v/>
      </c>
      <c r="J776" s="11" t="str">
        <f t="shared" ref="J776:L776" si="1547">IF(AND(ISNUMBER(B776), ISNUMBER(B775), B775&lt;&gt;0), (B776 - B775)/B775, "")</f>
        <v/>
      </c>
      <c r="K776" s="11" t="str">
        <f t="shared" si="1547"/>
        <v/>
      </c>
      <c r="L776" s="11">
        <f t="shared" si="1547"/>
        <v>-0.01083218778</v>
      </c>
      <c r="M776" s="11">
        <f t="shared" ref="M776:N776" si="1548">IF(AND(ISNUMBER(F776), ISNUMBER(F775), F775&lt;&gt;0), (F776 - F775)/F775, "")</f>
        <v>-0.004896884879</v>
      </c>
      <c r="N776" s="11" t="str">
        <f t="shared" si="1548"/>
        <v/>
      </c>
    </row>
    <row r="777">
      <c r="H777" s="5" t="str">
        <f t="shared" si="1"/>
        <v>04-22</v>
      </c>
      <c r="I777" s="11">
        <f t="shared" si="4"/>
        <v>0.01605760436</v>
      </c>
      <c r="J777" s="11" t="str">
        <f t="shared" ref="J777:L777" si="1549">IF(AND(ISNUMBER(B777), ISNUMBER(B776), B776&lt;&gt;0), (B777 - B776)/B776, "")</f>
        <v/>
      </c>
      <c r="K777" s="11">
        <f t="shared" si="1549"/>
        <v>-0.01251917881</v>
      </c>
      <c r="L777" s="11">
        <f t="shared" si="1549"/>
        <v>0.006917197976</v>
      </c>
      <c r="M777" s="11">
        <f t="shared" ref="M777:N777" si="1550">IF(AND(ISNUMBER(F777), ISNUMBER(F776), F776&lt;&gt;0), (F777 - F776)/F776, "")</f>
        <v>-0.00046627473</v>
      </c>
      <c r="N777" s="11">
        <f t="shared" si="1550"/>
        <v>-0.05221330352</v>
      </c>
    </row>
    <row r="778">
      <c r="H778" s="5" t="str">
        <f t="shared" si="1"/>
        <v>04-22</v>
      </c>
      <c r="I778" s="11">
        <f t="shared" si="4"/>
        <v>-0.0006184750716</v>
      </c>
      <c r="J778" s="11">
        <f t="shared" ref="J778:L778" si="1551">IF(AND(ISNUMBER(B778), ISNUMBER(B777), B777&lt;&gt;0), (B778 - B777)/B777, "")</f>
        <v>0.01473634808</v>
      </c>
      <c r="K778" s="11">
        <f t="shared" si="1551"/>
        <v>0.0104902446</v>
      </c>
      <c r="L778" s="11">
        <f t="shared" si="1551"/>
        <v>0.0086254953</v>
      </c>
      <c r="M778" s="11">
        <f t="shared" ref="M778:N778" si="1552">IF(AND(ISNUMBER(F778), ISNUMBER(F777), F777&lt;&gt;0), (F778 - F777)/F777, "")</f>
        <v>-0.01345634827</v>
      </c>
      <c r="N778" s="11">
        <f t="shared" si="1552"/>
        <v>0.001852597952</v>
      </c>
    </row>
    <row r="779">
      <c r="H779" s="5" t="str">
        <f t="shared" si="1"/>
        <v>04-22</v>
      </c>
      <c r="I779" s="11">
        <f t="shared" si="4"/>
        <v>-0.0147529485</v>
      </c>
      <c r="J779" s="11">
        <f t="shared" ref="J779:L779" si="1553">IF(AND(ISNUMBER(B779), ISNUMBER(B778), B778&lt;&gt;0), (B779 - B778)/B778, "")</f>
        <v>0.009774375916</v>
      </c>
      <c r="K779" s="11">
        <f t="shared" si="1553"/>
        <v>0.01494167825</v>
      </c>
      <c r="L779" s="11">
        <f t="shared" si="1553"/>
        <v>0.01231584943</v>
      </c>
      <c r="M779" s="11">
        <f t="shared" ref="M779:N779" si="1554">IF(AND(ISNUMBER(F779), ISNUMBER(F778), F778&lt;&gt;0), (F779 - F778)/F778, "")</f>
        <v>-0.02260833345</v>
      </c>
      <c r="N779" s="11">
        <f t="shared" si="1554"/>
        <v>0.01012166341</v>
      </c>
    </row>
    <row r="780">
      <c r="H780" s="5" t="str">
        <f t="shared" si="1"/>
        <v>04-22</v>
      </c>
      <c r="I780" s="11">
        <f t="shared" si="4"/>
        <v>-0.02774005425</v>
      </c>
      <c r="J780" s="11">
        <f t="shared" ref="J780:L780" si="1555">IF(AND(ISNUMBER(B780), ISNUMBER(B779), B779&lt;&gt;0), (B780 - B779)/B779, "")</f>
        <v>-0.02484554696</v>
      </c>
      <c r="K780" s="11">
        <f t="shared" si="1555"/>
        <v>-0.01268645261</v>
      </c>
      <c r="L780" s="11">
        <f t="shared" si="1555"/>
        <v>-0.01625230636</v>
      </c>
      <c r="M780" s="11">
        <f t="shared" ref="M780:N780" si="1556">IF(AND(ISNUMBER(F780), ISNUMBER(F779), F779&lt;&gt;0), (F780 - F779)/F779, "")</f>
        <v>0.002308539535</v>
      </c>
      <c r="N780" s="11">
        <f t="shared" si="1556"/>
        <v>-0.01657193569</v>
      </c>
    </row>
    <row r="781">
      <c r="H781" s="5" t="str">
        <f t="shared" si="1"/>
        <v>04-22</v>
      </c>
      <c r="I781" s="11">
        <f t="shared" si="4"/>
        <v>0.005697936985</v>
      </c>
      <c r="J781" s="11">
        <f t="shared" ref="J781:L781" si="1557">IF(AND(ISNUMBER(B781), ISNUMBER(B780), B780&lt;&gt;0), (B781 - B780)/B780, "")</f>
        <v>-0.01540931533</v>
      </c>
      <c r="K781" s="11">
        <f t="shared" si="1557"/>
        <v>-0.01269512256</v>
      </c>
      <c r="L781" s="11">
        <f t="shared" si="1557"/>
        <v>-0.0189808352</v>
      </c>
      <c r="M781" s="11">
        <f t="shared" ref="M781:N781" si="1558">IF(AND(ISNUMBER(F781), ISNUMBER(F780), F780&lt;&gt;0), (F781 - F780)/F780, "")</f>
        <v>-0.05131649544</v>
      </c>
      <c r="N781" s="11">
        <f t="shared" si="1558"/>
        <v>-0.03458409709</v>
      </c>
    </row>
    <row r="782">
      <c r="H782" s="5" t="str">
        <f t="shared" si="1"/>
        <v>04-22</v>
      </c>
      <c r="I782" s="11">
        <f t="shared" si="4"/>
        <v>-0.02814630843</v>
      </c>
      <c r="J782" s="11">
        <f t="shared" ref="J782:L782" si="1559">IF(AND(ISNUMBER(B782), ISNUMBER(B781), B781&lt;&gt;0), (B782 - B781)/B781, "")</f>
        <v>-0.01204879948</v>
      </c>
      <c r="K782" s="11">
        <f t="shared" si="1559"/>
        <v>0.01456012162</v>
      </c>
      <c r="L782" s="11">
        <f t="shared" si="1559"/>
        <v>0.004111578563</v>
      </c>
      <c r="M782" s="11">
        <f t="shared" ref="M782:N782" si="1560">IF(AND(ISNUMBER(F782), ISNUMBER(F781), F781&lt;&gt;0), (F782 - F781)/F781, "")</f>
        <v>-0.01436910852</v>
      </c>
      <c r="N782" s="11">
        <f t="shared" si="1560"/>
        <v>0.0320681551</v>
      </c>
    </row>
    <row r="783">
      <c r="H783" s="5" t="str">
        <f t="shared" si="1"/>
        <v>04-22</v>
      </c>
      <c r="I783" s="11">
        <f t="shared" si="4"/>
        <v>0.002098046852</v>
      </c>
      <c r="J783" s="11">
        <f t="shared" ref="J783:L783" si="1561">IF(AND(ISNUMBER(B783), ISNUMBER(B782), B782&lt;&gt;0), (B783 - B782)/B782, "")</f>
        <v>0.002728914396</v>
      </c>
      <c r="K783" s="11">
        <f t="shared" si="1561"/>
        <v>-0.00944144361</v>
      </c>
      <c r="L783" s="11">
        <f t="shared" si="1561"/>
        <v>-0.01174072028</v>
      </c>
      <c r="M783" s="11">
        <f t="shared" ref="M783:N783" si="1562">IF(AND(ISNUMBER(F783), ISNUMBER(F782), F782&lt;&gt;0), (F783 - F782)/F782, "")</f>
        <v>0.02489237548</v>
      </c>
      <c r="N783" s="11">
        <f t="shared" si="1562"/>
        <v>0.003146506435</v>
      </c>
    </row>
    <row r="784">
      <c r="H784" s="5" t="str">
        <f t="shared" si="1"/>
        <v>04-22</v>
      </c>
      <c r="I784" s="11">
        <f t="shared" si="4"/>
        <v>0.02474690007</v>
      </c>
      <c r="J784" s="11">
        <f t="shared" ref="J784:L784" si="1563">IF(AND(ISNUMBER(B784), ISNUMBER(B783), B783&lt;&gt;0), (B784 - B783)/B783, "")</f>
        <v>0.01347688973</v>
      </c>
      <c r="K784" s="11">
        <f t="shared" si="1563"/>
        <v>0.01212850889</v>
      </c>
      <c r="L784" s="11">
        <f t="shared" si="1563"/>
        <v>0.01748118332</v>
      </c>
      <c r="M784" s="11">
        <f t="shared" ref="M784:N784" si="1564">IF(AND(ISNUMBER(F784), ISNUMBER(F783), F783&lt;&gt;0), (F784 - F783)/F783, "")</f>
        <v>0.005814172763</v>
      </c>
      <c r="N784" s="11">
        <f t="shared" si="1564"/>
        <v>0.03273871866</v>
      </c>
    </row>
    <row r="785">
      <c r="H785" s="5" t="str">
        <f t="shared" si="1"/>
        <v>04-22</v>
      </c>
      <c r="I785" s="11">
        <f t="shared" si="4"/>
        <v>-0.03628450711</v>
      </c>
      <c r="J785" s="11">
        <f t="shared" ref="J785:L785" si="1565">IF(AND(ISNUMBER(B785), ISNUMBER(B784), B784&lt;&gt;0), (B785 - B784)/B784, "")</f>
        <v>0.008443590226</v>
      </c>
      <c r="K785" s="11">
        <f t="shared" si="1565"/>
        <v>-0.008263240382</v>
      </c>
      <c r="L785" s="11" t="str">
        <f t="shared" si="1565"/>
        <v/>
      </c>
      <c r="M785" s="11">
        <f t="shared" ref="M785:N785" si="1566">IF(AND(ISNUMBER(F785), ISNUMBER(F784), F784&lt;&gt;0), (F785 - F784)/F784, "")</f>
        <v>0.02405664921</v>
      </c>
      <c r="N785" s="11">
        <f t="shared" si="1566"/>
        <v>-0.006359132167</v>
      </c>
    </row>
    <row r="786">
      <c r="H786" s="5" t="str">
        <f t="shared" si="1"/>
        <v>05-22</v>
      </c>
      <c r="I786" s="11">
        <f t="shared" si="4"/>
        <v>0.005675242812</v>
      </c>
      <c r="J786" s="11">
        <f t="shared" ref="J786:L786" si="1567">IF(AND(ISNUMBER(B786), ISNUMBER(B785), B785&lt;&gt;0), (B786 - B785)/B785, "")</f>
        <v>-0.0112647839</v>
      </c>
      <c r="K786" s="11">
        <f t="shared" si="1567"/>
        <v>-0.00195591712</v>
      </c>
      <c r="L786" s="11" t="str">
        <f t="shared" si="1567"/>
        <v/>
      </c>
      <c r="M786" s="11" t="str">
        <f t="shared" ref="M786:N786" si="1568">IF(AND(ISNUMBER(F786), ISNUMBER(F785), F785&lt;&gt;0), (F786 - F785)/F785, "")</f>
        <v/>
      </c>
      <c r="N786" s="11">
        <f t="shared" si="1568"/>
        <v>0.004584924218</v>
      </c>
    </row>
    <row r="787">
      <c r="H787" s="5" t="str">
        <f t="shared" si="1"/>
        <v>05-22</v>
      </c>
      <c r="I787" s="11">
        <f t="shared" si="4"/>
        <v>0.004837126381</v>
      </c>
      <c r="J787" s="11">
        <f t="shared" ref="J787:L787" si="1569">IF(AND(ISNUMBER(B787), ISNUMBER(B786), B786&lt;&gt;0), (B787 - B786)/B786, "")</f>
        <v>0.007202733885</v>
      </c>
      <c r="K787" s="11" t="str">
        <f t="shared" si="1569"/>
        <v/>
      </c>
      <c r="L787" s="11" t="str">
        <f t="shared" si="1569"/>
        <v/>
      </c>
      <c r="M787" s="11" t="str">
        <f t="shared" ref="M787:N787" si="1570">IF(AND(ISNUMBER(F787), ISNUMBER(F786), F786&lt;&gt;0), (F787 - F786)/F786, "")</f>
        <v/>
      </c>
      <c r="N787" s="11">
        <f t="shared" si="1570"/>
        <v>-0.02624317348</v>
      </c>
    </row>
    <row r="788">
      <c r="H788" s="5" t="str">
        <f t="shared" si="1"/>
        <v>05-22</v>
      </c>
      <c r="I788" s="11">
        <f t="shared" si="4"/>
        <v>0.02986242108</v>
      </c>
      <c r="J788" s="11">
        <f t="shared" ref="J788:L788" si="1571">IF(AND(ISNUMBER(B788), ISNUMBER(B787), B787&lt;&gt;0), (B788 - B787)/B787, "")</f>
        <v>-0.004889744086</v>
      </c>
      <c r="K788" s="11" t="str">
        <f t="shared" si="1571"/>
        <v/>
      </c>
      <c r="L788" s="11" t="str">
        <f t="shared" si="1571"/>
        <v/>
      </c>
      <c r="M788" s="11" t="str">
        <f t="shared" ref="M788:N788" si="1572">IF(AND(ISNUMBER(F788), ISNUMBER(F787), F787&lt;&gt;0), (F788 - F787)/F787, "")</f>
        <v/>
      </c>
      <c r="N788" s="11">
        <f t="shared" si="1572"/>
        <v>0.05272916418</v>
      </c>
    </row>
    <row r="789">
      <c r="H789" s="5" t="str">
        <f t="shared" si="1"/>
        <v>05-22</v>
      </c>
      <c r="I789" s="11">
        <f t="shared" si="4"/>
        <v>-0.03564970861</v>
      </c>
      <c r="J789" s="11">
        <f t="shared" ref="J789:L789" si="1573">IF(AND(ISNUMBER(B789), ISNUMBER(B788), B788&lt;&gt;0), (B789 - B788)/B788, "")</f>
        <v>-0.004888816814</v>
      </c>
      <c r="K789" s="11">
        <f t="shared" si="1573"/>
        <v>0.0003028482137</v>
      </c>
      <c r="L789" s="11" t="str">
        <f t="shared" si="1573"/>
        <v/>
      </c>
      <c r="M789" s="11" t="str">
        <f t="shared" ref="M789:N789" si="1574">IF(AND(ISNUMBER(F789), ISNUMBER(F788), F788&lt;&gt;0), (F789 - F788)/F788, "")</f>
        <v/>
      </c>
      <c r="N789" s="11">
        <f t="shared" si="1574"/>
        <v>0.004174052387</v>
      </c>
    </row>
    <row r="790">
      <c r="H790" s="5" t="str">
        <f t="shared" si="1"/>
        <v>05-22</v>
      </c>
      <c r="I790" s="11">
        <f t="shared" si="4"/>
        <v>-0.005674224842</v>
      </c>
      <c r="J790" s="11">
        <f t="shared" ref="J790:L790" si="1575">IF(AND(ISNUMBER(B790), ISNUMBER(B789), B789&lt;&gt;0), (B790 - B789)/B789, "")</f>
        <v>-0.01641641227</v>
      </c>
      <c r="K790" s="11">
        <f t="shared" si="1575"/>
        <v>-0.01626842164</v>
      </c>
      <c r="L790" s="11" t="str">
        <f t="shared" si="1575"/>
        <v/>
      </c>
      <c r="M790" s="11">
        <f t="shared" ref="M790:N790" si="1576">IF(AND(ISNUMBER(F790), ISNUMBER(F789), F789&lt;&gt;0), (F790 - F789)/F789, "")</f>
        <v>-0.02157924706</v>
      </c>
      <c r="N790" s="11">
        <f t="shared" si="1576"/>
        <v>0.01394785218</v>
      </c>
    </row>
    <row r="791">
      <c r="H791" s="5" t="str">
        <f t="shared" si="1"/>
        <v>05-22</v>
      </c>
      <c r="I791" s="11">
        <f t="shared" si="4"/>
        <v>-0.03203710063</v>
      </c>
      <c r="J791" s="11">
        <f t="shared" ref="J791:L791" si="1577">IF(AND(ISNUMBER(B791), ISNUMBER(B790), B790&lt;&gt;0), (B791 - B790)/B790, "")</f>
        <v>-0.02147242134</v>
      </c>
      <c r="K791" s="11">
        <f t="shared" si="1577"/>
        <v>-0.006666182687</v>
      </c>
      <c r="L791" s="11">
        <f t="shared" si="1577"/>
        <v>-0.02533816613</v>
      </c>
      <c r="M791" s="11">
        <f t="shared" ref="M791:N791" si="1578">IF(AND(ISNUMBER(F791), ISNUMBER(F790), F790&lt;&gt;0), (F791 - F790)/F790, "")</f>
        <v>0.0008594977059</v>
      </c>
      <c r="N791" s="11">
        <f t="shared" si="1578"/>
        <v>-0.06085451862</v>
      </c>
    </row>
    <row r="792">
      <c r="H792" s="5" t="str">
        <f t="shared" si="1"/>
        <v>05-22</v>
      </c>
      <c r="I792" s="11">
        <f t="shared" si="4"/>
        <v>0.00245789745</v>
      </c>
      <c r="J792" s="11">
        <f t="shared" ref="J792:L792" si="1579">IF(AND(ISNUMBER(B792), ISNUMBER(B791), B791&lt;&gt;0), (B792 - B791)/B791, "")</f>
        <v>0.01151439453</v>
      </c>
      <c r="K792" s="11">
        <f t="shared" si="1579"/>
        <v>-0.003790968888</v>
      </c>
      <c r="L792" s="11">
        <f t="shared" si="1579"/>
        <v>-0.005784348516</v>
      </c>
      <c r="M792" s="11">
        <f t="shared" ref="M792:N792" si="1580">IF(AND(ISNUMBER(F792), ISNUMBER(F791), F791&lt;&gt;0), (F792 - F791)/F791, "")</f>
        <v>0.01055217015</v>
      </c>
      <c r="N792" s="11">
        <f t="shared" si="1580"/>
        <v>-0.03230181705</v>
      </c>
    </row>
    <row r="793">
      <c r="H793" s="5" t="str">
        <f t="shared" si="1"/>
        <v>05-22</v>
      </c>
      <c r="I793" s="11">
        <f t="shared" si="4"/>
        <v>-0.0164632075</v>
      </c>
      <c r="J793" s="11">
        <f t="shared" ref="J793:L793" si="1581">IF(AND(ISNUMBER(B793), ISNUMBER(B792), B792&lt;&gt;0), (B793 - B792)/B792, "")</f>
        <v>0.02171444808</v>
      </c>
      <c r="K793" s="11">
        <f t="shared" si="1581"/>
        <v>-0.004491993325</v>
      </c>
      <c r="L793" s="11">
        <f t="shared" si="1581"/>
        <v>0.001778608112</v>
      </c>
      <c r="M793" s="11">
        <f t="shared" ref="M793:N793" si="1582">IF(AND(ISNUMBER(F793), ISNUMBER(F792), F792&lt;&gt;0), (F793 - F792)/F792, "")</f>
        <v>0.007529995856</v>
      </c>
      <c r="N793" s="11">
        <f t="shared" si="1582"/>
        <v>0.05964311168</v>
      </c>
    </row>
    <row r="794">
      <c r="H794" s="5" t="str">
        <f t="shared" si="1"/>
        <v>05-22</v>
      </c>
      <c r="I794" s="11">
        <f t="shared" si="4"/>
        <v>-0.001295964506</v>
      </c>
      <c r="J794" s="11">
        <f t="shared" ref="J794:L794" si="1583">IF(AND(ISNUMBER(B794), ISNUMBER(B793), B793&lt;&gt;0), (B794 - B793)/B793, "")</f>
        <v>-0.006435918663</v>
      </c>
      <c r="K794" s="11">
        <f t="shared" si="1583"/>
        <v>-0.02221175214</v>
      </c>
      <c r="L794" s="11">
        <f t="shared" si="1583"/>
        <v>-0.01773580132</v>
      </c>
      <c r="M794" s="11">
        <f t="shared" ref="M794:N794" si="1584">IF(AND(ISNUMBER(F794), ISNUMBER(F793), F793&lt;&gt;0), (F794 - F793)/F793, "")</f>
        <v>-0.001212920848</v>
      </c>
      <c r="N794" s="11">
        <f t="shared" si="1584"/>
        <v>0.003973116759</v>
      </c>
    </row>
    <row r="795">
      <c r="H795" s="5" t="str">
        <f t="shared" si="1"/>
        <v>05-22</v>
      </c>
      <c r="I795" s="11">
        <f t="shared" si="4"/>
        <v>0.02386969542</v>
      </c>
      <c r="J795" s="11">
        <f t="shared" ref="J795:L795" si="1585">IF(AND(ISNUMBER(B795), ISNUMBER(B794), B794&lt;&gt;0), (B795 - B794)/B794, "")</f>
        <v>0.02098235809</v>
      </c>
      <c r="K795" s="11">
        <f t="shared" si="1585"/>
        <v>-0.001635223265</v>
      </c>
      <c r="L795" s="11">
        <f t="shared" si="1585"/>
        <v>0.02636751143</v>
      </c>
      <c r="M795" s="11">
        <f t="shared" ref="M795:N795" si="1586">IF(AND(ISNUMBER(F795), ISNUMBER(F794), F794&lt;&gt;0), (F795 - F794)/F794, "")</f>
        <v>0.009587605575</v>
      </c>
      <c r="N795" s="11">
        <f t="shared" si="1586"/>
        <v>0.04108169908</v>
      </c>
    </row>
    <row r="796">
      <c r="H796" s="5" t="str">
        <f t="shared" si="1"/>
        <v>05-22</v>
      </c>
      <c r="I796" s="11">
        <f t="shared" si="4"/>
        <v>-0.00394640093</v>
      </c>
      <c r="J796" s="11">
        <f t="shared" ref="J796:L796" si="1587">IF(AND(ISNUMBER(B796), ISNUMBER(B795), B795&lt;&gt;0), (B796 - B795)/B795, "")</f>
        <v>-0.004530234048</v>
      </c>
      <c r="K796" s="11">
        <f t="shared" si="1587"/>
        <v>0.003811230572</v>
      </c>
      <c r="L796" s="11">
        <f t="shared" si="1587"/>
        <v>0.004518010071</v>
      </c>
      <c r="M796" s="11">
        <f t="shared" ref="M796:N796" si="1588">IF(AND(ISNUMBER(F796), ISNUMBER(F795), F795&lt;&gt;0), (F796 - F795)/F795, "")</f>
        <v>-0.003414096385</v>
      </c>
      <c r="N796" s="11">
        <f t="shared" si="1588"/>
        <v>0.0335776917</v>
      </c>
    </row>
    <row r="797">
      <c r="H797" s="5" t="str">
        <f t="shared" si="1"/>
        <v>05-22</v>
      </c>
      <c r="I797" s="11">
        <f t="shared" si="4"/>
        <v>0.02016963223</v>
      </c>
      <c r="J797" s="11">
        <f t="shared" ref="J797:L797" si="1589">IF(AND(ISNUMBER(B797), ISNUMBER(B796), B796&lt;&gt;0), (B797 - B796)/B796, "")</f>
        <v>0.01586612143</v>
      </c>
      <c r="K797" s="11">
        <f t="shared" si="1589"/>
        <v>0.0263219359</v>
      </c>
      <c r="L797" s="11">
        <f t="shared" si="1589"/>
        <v>0.004245263238</v>
      </c>
      <c r="M797" s="11">
        <f t="shared" ref="M797:N797" si="1590">IF(AND(ISNUMBER(F797), ISNUMBER(F796), F796&lt;&gt;0), (F797 - F796)/F796, "")</f>
        <v>0.006490427384</v>
      </c>
      <c r="N797" s="11">
        <f t="shared" si="1590"/>
        <v>-0.0157617817</v>
      </c>
    </row>
    <row r="798">
      <c r="H798" s="5" t="str">
        <f t="shared" si="1"/>
        <v>05-22</v>
      </c>
      <c r="I798" s="11">
        <f t="shared" si="4"/>
        <v>-0.04039526079</v>
      </c>
      <c r="J798" s="11">
        <f t="shared" ref="J798:L798" si="1591">IF(AND(ISNUMBER(B798), ISNUMBER(B797), B797&lt;&gt;0), (B798 - B797)/B797, "")</f>
        <v>-0.01256037024</v>
      </c>
      <c r="K798" s="11">
        <f t="shared" si="1591"/>
        <v>-0.001168562006</v>
      </c>
      <c r="L798" s="11">
        <f t="shared" si="1591"/>
        <v>0.009431792074</v>
      </c>
      <c r="M798" s="11">
        <f t="shared" ref="M798:N798" si="1592">IF(AND(ISNUMBER(F798), ISNUMBER(F797), F797&lt;&gt;0), (F798 - F797)/F797, "")</f>
        <v>-0.002495384434</v>
      </c>
      <c r="N798" s="11">
        <f t="shared" si="1592"/>
        <v>-0.02500004582</v>
      </c>
    </row>
    <row r="799">
      <c r="H799" s="5" t="str">
        <f t="shared" si="1"/>
        <v>05-22</v>
      </c>
      <c r="I799" s="11">
        <f t="shared" si="4"/>
        <v>-0.005833781801</v>
      </c>
      <c r="J799" s="11">
        <f t="shared" ref="J799:L799" si="1593">IF(AND(ISNUMBER(B799), ISNUMBER(B798), B798&lt;&gt;0), (B799 - B798)/B798, "")</f>
        <v>-0.008956461493</v>
      </c>
      <c r="K799" s="11">
        <f t="shared" si="1593"/>
        <v>-0.02653272533</v>
      </c>
      <c r="L799" s="11">
        <f t="shared" si="1593"/>
        <v>-0.01889025349</v>
      </c>
      <c r="M799" s="11">
        <f t="shared" ref="M799:N799" si="1594">IF(AND(ISNUMBER(F799), ISNUMBER(F798), F798&lt;&gt;0), (F799 - F798)/F798, "")</f>
        <v>0.003558020641</v>
      </c>
      <c r="N799" s="11">
        <f t="shared" si="1594"/>
        <v>0.02390731667</v>
      </c>
    </row>
    <row r="800">
      <c r="H800" s="5" t="str">
        <f t="shared" si="1"/>
        <v>05-22</v>
      </c>
      <c r="I800" s="11">
        <f t="shared" si="4"/>
        <v>0.0001461417697</v>
      </c>
      <c r="J800" s="11">
        <f t="shared" ref="J800:L800" si="1595">IF(AND(ISNUMBER(B800), ISNUMBER(B799), B799&lt;&gt;0), (B800 - B799)/B799, "")</f>
        <v>0.007175349399</v>
      </c>
      <c r="K800" s="11">
        <f t="shared" si="1595"/>
        <v>0.02889103879</v>
      </c>
      <c r="L800" s="11">
        <f t="shared" si="1595"/>
        <v>0.01273307929</v>
      </c>
      <c r="M800" s="11">
        <f t="shared" ref="M800:N800" si="1596">IF(AND(ISNUMBER(F800), ISNUMBER(F799), F799&lt;&gt;0), (F800 - F799)/F799, "")</f>
        <v>0.01601896959</v>
      </c>
      <c r="N800" s="11">
        <f t="shared" si="1596"/>
        <v>0.009090137071</v>
      </c>
    </row>
    <row r="801">
      <c r="H801" s="5" t="str">
        <f t="shared" si="1"/>
        <v>05-22</v>
      </c>
      <c r="I801" s="11">
        <f t="shared" si="4"/>
        <v>0.01855503993</v>
      </c>
      <c r="J801" s="11">
        <f t="shared" ref="J801:L801" si="1597">IF(AND(ISNUMBER(B801), ISNUMBER(B800), B800&lt;&gt;0), (B801 - B800)/B800, "")</f>
        <v>0.01383861234</v>
      </c>
      <c r="K801" s="11">
        <f t="shared" si="1597"/>
        <v>-0.003163022232</v>
      </c>
      <c r="L801" s="11">
        <f t="shared" si="1597"/>
        <v>0.009816745083</v>
      </c>
      <c r="M801" s="11">
        <f t="shared" ref="M801:N801" si="1598">IF(AND(ISNUMBER(F801), ISNUMBER(F800), F800&lt;&gt;0), (F801 - F800)/F800, "")</f>
        <v>0.00009217626056</v>
      </c>
      <c r="N801" s="11">
        <f t="shared" si="1598"/>
        <v>-0.0259648711</v>
      </c>
    </row>
    <row r="802">
      <c r="H802" s="5" t="str">
        <f t="shared" si="1"/>
        <v>05-22</v>
      </c>
      <c r="I802" s="11">
        <f t="shared" si="4"/>
        <v>-0.008120797617</v>
      </c>
      <c r="J802" s="11">
        <f t="shared" ref="J802:L802" si="1599">IF(AND(ISNUMBER(B802), ISNUMBER(B801), B801&lt;&gt;0), (B802 - B801)/B801, "")</f>
        <v>-0.01803479151</v>
      </c>
      <c r="K802" s="11">
        <f t="shared" si="1599"/>
        <v>-0.005522754267</v>
      </c>
      <c r="L802" s="11">
        <f t="shared" si="1599"/>
        <v>-0.009383875821</v>
      </c>
      <c r="M802" s="11">
        <f t="shared" ref="M802:N802" si="1600">IF(AND(ISNUMBER(F802), ISNUMBER(F801), F801&lt;&gt;0), (F802 - F801)/F801, "")</f>
        <v>-0.02412886916</v>
      </c>
      <c r="N802" s="11">
        <f t="shared" si="1600"/>
        <v>-0.004714881387</v>
      </c>
    </row>
    <row r="803">
      <c r="H803" s="5" t="str">
        <f t="shared" si="1"/>
        <v>05-22</v>
      </c>
      <c r="I803" s="11">
        <f t="shared" si="4"/>
        <v>0.009450764734</v>
      </c>
      <c r="J803" s="11">
        <f t="shared" ref="J803:L803" si="1601">IF(AND(ISNUMBER(B803), ISNUMBER(B802), B802&lt;&gt;0), (B803 - B802)/B802, "")</f>
        <v>0.006334861438</v>
      </c>
      <c r="K803" s="11">
        <f t="shared" si="1601"/>
        <v>-0.006161219184</v>
      </c>
      <c r="L803" s="11">
        <f t="shared" si="1601"/>
        <v>-0.002629709659</v>
      </c>
      <c r="M803" s="11">
        <f t="shared" ref="M803:N803" si="1602">IF(AND(ISNUMBER(F803), ISNUMBER(F802), F802&lt;&gt;0), (F803 - F802)/F802, "")</f>
        <v>0.01189542911</v>
      </c>
      <c r="N803" s="11">
        <f t="shared" si="1602"/>
        <v>0.005101623441</v>
      </c>
    </row>
    <row r="804">
      <c r="H804" s="5" t="str">
        <f t="shared" si="1"/>
        <v>05-22</v>
      </c>
      <c r="I804" s="11">
        <f t="shared" si="4"/>
        <v>0.01988325617</v>
      </c>
      <c r="J804" s="11">
        <f t="shared" ref="J804:L804" si="1603">IF(AND(ISNUMBER(B804), ISNUMBER(B803), B803&lt;&gt;0), (B804 - B803)/B803, "")</f>
        <v>0.01594527932</v>
      </c>
      <c r="K804" s="11">
        <f t="shared" si="1603"/>
        <v>0.009007387319</v>
      </c>
      <c r="L804" s="11">
        <f t="shared" si="1603"/>
        <v>-0.002734893258</v>
      </c>
      <c r="M804" s="11">
        <f t="shared" ref="M804:N804" si="1604">IF(AND(ISNUMBER(F804), ISNUMBER(F803), F803&lt;&gt;0), (F804 - F803)/F803, "")</f>
        <v>0.005036314765</v>
      </c>
      <c r="N804" s="11">
        <f t="shared" si="1604"/>
        <v>0.03407952909</v>
      </c>
    </row>
    <row r="805">
      <c r="H805" s="5" t="str">
        <f t="shared" si="1"/>
        <v>05-22</v>
      </c>
      <c r="I805" s="11">
        <f t="shared" si="4"/>
        <v>0.02474226296</v>
      </c>
      <c r="J805" s="11">
        <f t="shared" ref="J805:L805" si="1605">IF(AND(ISNUMBER(B805), ISNUMBER(B804), B804&lt;&gt;0), (B805 - B804)/B804, "")</f>
        <v>0.01622483907</v>
      </c>
      <c r="K805" s="11">
        <f t="shared" si="1605"/>
        <v>0.0112738472</v>
      </c>
      <c r="L805" s="11">
        <f t="shared" si="1605"/>
        <v>0.006646905029</v>
      </c>
      <c r="M805" s="11">
        <f t="shared" ref="M805:N805" si="1606">IF(AND(ISNUMBER(F805), ISNUMBER(F804), F804&lt;&gt;0), (F805 - F804)/F804, "")</f>
        <v>0.002282943146</v>
      </c>
      <c r="N805" s="11">
        <f t="shared" si="1606"/>
        <v>0.008589739577</v>
      </c>
    </row>
    <row r="806">
      <c r="H806" s="5" t="str">
        <f t="shared" si="1"/>
        <v>05-22</v>
      </c>
      <c r="I806" s="11" t="str">
        <f t="shared" si="4"/>
        <v/>
      </c>
      <c r="J806" s="11">
        <f t="shared" ref="J806:L806" si="1607">IF(AND(ISNUMBER(B806), ISNUMBER(B805), B805&lt;&gt;0), (B806 - B805)/B805, "")</f>
        <v>0.007868105431</v>
      </c>
      <c r="K806" s="11">
        <f t="shared" si="1607"/>
        <v>0.01889320509</v>
      </c>
      <c r="L806" s="11">
        <f t="shared" si="1607"/>
        <v>0.02194597228</v>
      </c>
      <c r="M806" s="11">
        <f t="shared" ref="M806:N806" si="1608">IF(AND(ISNUMBER(F806), ISNUMBER(F805), F805&lt;&gt;0), (F806 - F805)/F805, "")</f>
        <v>0.006012340401</v>
      </c>
      <c r="N806" s="11" t="str">
        <f t="shared" si="1608"/>
        <v/>
      </c>
    </row>
    <row r="807">
      <c r="H807" s="5" t="str">
        <f t="shared" si="1"/>
        <v>05-22</v>
      </c>
      <c r="I807" s="11" t="str">
        <f t="shared" si="4"/>
        <v/>
      </c>
      <c r="J807" s="11">
        <f t="shared" ref="J807:L807" si="1609">IF(AND(ISNUMBER(B807), ISNUMBER(B806), B806&lt;&gt;0), (B807 - B806)/B806, "")</f>
        <v>-0.01287260639</v>
      </c>
      <c r="K807" s="11">
        <f t="shared" si="1609"/>
        <v>-0.004612433984</v>
      </c>
      <c r="L807" s="11">
        <f t="shared" si="1609"/>
        <v>-0.003274781655</v>
      </c>
      <c r="M807" s="11">
        <f t="shared" ref="M807:N807" si="1610">IF(AND(ISNUMBER(F807), ISNUMBER(F806), F806&lt;&gt;0), (F807 - F806)/F806, "")</f>
        <v>0.0118669928</v>
      </c>
      <c r="N807" s="11" t="str">
        <f t="shared" si="1610"/>
        <v/>
      </c>
    </row>
    <row r="808">
      <c r="H808" s="5" t="str">
        <f t="shared" si="1"/>
        <v>06-22</v>
      </c>
      <c r="I808" s="11">
        <f t="shared" si="4"/>
        <v>-0.007482768681</v>
      </c>
      <c r="J808" s="11">
        <f t="shared" ref="J808:L808" si="1611">IF(AND(ISNUMBER(B808), ISNUMBER(B807), B807&lt;&gt;0), (B808 - B807)/B807, "")</f>
        <v>-0.003327684141</v>
      </c>
      <c r="K808" s="11">
        <f t="shared" si="1611"/>
        <v>-0.003726406706</v>
      </c>
      <c r="L808" s="11">
        <f t="shared" si="1611"/>
        <v>0.006528267753</v>
      </c>
      <c r="M808" s="11">
        <f t="shared" ref="M808:N808" si="1612">IF(AND(ISNUMBER(F808), ISNUMBER(F807), F807&lt;&gt;0), (F808 - F807)/F807, "")</f>
        <v>-0.00134006384</v>
      </c>
      <c r="N808" s="11">
        <f t="shared" si="1612"/>
        <v>0.005145233947</v>
      </c>
    </row>
    <row r="809">
      <c r="H809" s="5" t="str">
        <f t="shared" si="1"/>
        <v>06-22</v>
      </c>
      <c r="I809" s="11">
        <f t="shared" si="4"/>
        <v>0.01843101804</v>
      </c>
      <c r="J809" s="11">
        <f t="shared" ref="J809:L809" si="1613">IF(AND(ISNUMBER(B809), ISNUMBER(B808), B808&lt;&gt;0), (B809 - B808)/B808, "")</f>
        <v>0.01009033861</v>
      </c>
      <c r="K809" s="11">
        <f t="shared" si="1613"/>
        <v>0.006370004993</v>
      </c>
      <c r="L809" s="11">
        <f t="shared" si="1613"/>
        <v>-0.001602809416</v>
      </c>
      <c r="M809" s="11">
        <f t="shared" ref="M809:N809" si="1614">IF(AND(ISNUMBER(F809), ISNUMBER(F808), F808&lt;&gt;0), (F809 - F808)/F808, "")</f>
        <v>0.004179566457</v>
      </c>
      <c r="N809" s="11">
        <f t="shared" si="1614"/>
        <v>0.01396842426</v>
      </c>
    </row>
    <row r="810">
      <c r="H810" s="5" t="str">
        <f t="shared" si="1"/>
        <v>06-22</v>
      </c>
      <c r="I810" s="11">
        <f t="shared" si="4"/>
        <v>-0.01634731399</v>
      </c>
      <c r="J810" s="11">
        <f t="shared" ref="J810:L810" si="1615">IF(AND(ISNUMBER(B810), ISNUMBER(B809), B809&lt;&gt;0), (B810 - B809)/B809, "")</f>
        <v>-0.001731431406</v>
      </c>
      <c r="K810" s="11">
        <f t="shared" si="1615"/>
        <v>-0.002628050201</v>
      </c>
      <c r="L810" s="11">
        <f t="shared" si="1615"/>
        <v>0.0126829709</v>
      </c>
      <c r="M810" s="11" t="str">
        <f t="shared" ref="M810:N810" si="1616">IF(AND(ISNUMBER(F810), ISNUMBER(F809), F809&lt;&gt;0), (F810 - F809)/F809, "")</f>
        <v/>
      </c>
      <c r="N810" s="11">
        <f t="shared" si="1616"/>
        <v>0.01711303117</v>
      </c>
    </row>
    <row r="811">
      <c r="H811" s="5" t="str">
        <f t="shared" si="1"/>
        <v>06-22</v>
      </c>
      <c r="I811" s="11">
        <f t="shared" si="4"/>
        <v>0.003137400779</v>
      </c>
      <c r="J811" s="11">
        <f t="shared" ref="J811:L811" si="1617">IF(AND(ISNUMBER(B811), ISNUMBER(B810), B810&lt;&gt;0), (B811 - B810)/B810, "")</f>
        <v>0.01339685498</v>
      </c>
      <c r="K811" s="11">
        <f t="shared" si="1617"/>
        <v>-0.0008893953501</v>
      </c>
      <c r="L811" s="11">
        <f t="shared" si="1617"/>
        <v>0.005558774621</v>
      </c>
      <c r="M811" s="11" t="str">
        <f t="shared" ref="M811:N811" si="1618">IF(AND(ISNUMBER(F811), ISNUMBER(F810), F810&lt;&gt;0), (F811 - F810)/F810, "")</f>
        <v/>
      </c>
      <c r="N811" s="11">
        <f t="shared" si="1618"/>
        <v>-0.003112667099</v>
      </c>
    </row>
    <row r="812">
      <c r="H812" s="5" t="str">
        <f t="shared" si="1"/>
        <v>06-22</v>
      </c>
      <c r="I812" s="11">
        <f t="shared" si="4"/>
        <v>0.009523393173</v>
      </c>
      <c r="J812" s="11">
        <f t="shared" ref="J812:L812" si="1619">IF(AND(ISNUMBER(B812), ISNUMBER(B811), B811&lt;&gt;0), (B812 - B811)/B811, "")</f>
        <v>-0.00663236769</v>
      </c>
      <c r="K812" s="11">
        <f t="shared" si="1619"/>
        <v>-0.009245946006</v>
      </c>
      <c r="L812" s="11">
        <f t="shared" si="1619"/>
        <v>0.001005111896</v>
      </c>
      <c r="M812" s="11">
        <f t="shared" ref="M812:N812" si="1620">IF(AND(ISNUMBER(F812), ISNUMBER(F811), F811&lt;&gt;0), (F812 - F811)/F811, "")</f>
        <v>0.001665412911</v>
      </c>
      <c r="N812" s="11">
        <f t="shared" si="1620"/>
        <v>0.007679355798</v>
      </c>
    </row>
    <row r="813">
      <c r="H813" s="5" t="str">
        <f t="shared" si="1"/>
        <v>06-22</v>
      </c>
      <c r="I813" s="11">
        <f t="shared" si="4"/>
        <v>-0.01079394579</v>
      </c>
      <c r="J813" s="11">
        <f t="shared" ref="J813:L813" si="1621">IF(AND(ISNUMBER(B813), ISNUMBER(B812), B812&lt;&gt;0), (B813 - B812)/B812, "")</f>
        <v>-0.007599970455</v>
      </c>
      <c r="K813" s="11">
        <f t="shared" si="1621"/>
        <v>-0.003660960616</v>
      </c>
      <c r="L813" s="11">
        <f t="shared" si="1621"/>
        <v>0.01039007914</v>
      </c>
      <c r="M813" s="11">
        <f t="shared" ref="M813:N813" si="1622">IF(AND(ISNUMBER(F813), ISNUMBER(F812), F812&lt;&gt;0), (F813 - F812)/F812, "")</f>
        <v>0.006795700246</v>
      </c>
      <c r="N813" s="11">
        <f t="shared" si="1622"/>
        <v>0.02261114534</v>
      </c>
    </row>
    <row r="814">
      <c r="H814" s="5" t="str">
        <f t="shared" si="1"/>
        <v>06-22</v>
      </c>
      <c r="I814" s="11">
        <f t="shared" si="4"/>
        <v>-0.02379869398</v>
      </c>
      <c r="J814" s="11">
        <f t="shared" ref="J814:L814" si="1623">IF(AND(ISNUMBER(B814), ISNUMBER(B813), B813&lt;&gt;0), (B814 - B813)/B813, "")</f>
        <v>-0.0171113524</v>
      </c>
      <c r="K814" s="11">
        <f t="shared" si="1623"/>
        <v>0.007449727742</v>
      </c>
      <c r="L814" s="11">
        <f t="shared" si="1623"/>
        <v>0.0004335237324</v>
      </c>
      <c r="M814" s="11">
        <f t="shared" ref="M814:N814" si="1624">IF(AND(ISNUMBER(F814), ISNUMBER(F813), F813&lt;&gt;0), (F814 - F813)/F813, "")</f>
        <v>-0.00761081062</v>
      </c>
      <c r="N814" s="11">
        <f t="shared" si="1624"/>
        <v>-0.004913589969</v>
      </c>
    </row>
    <row r="815">
      <c r="H815" s="5" t="str">
        <f t="shared" si="1"/>
        <v>06-22</v>
      </c>
      <c r="I815" s="11">
        <f t="shared" si="4"/>
        <v>-0.02911030334</v>
      </c>
      <c r="J815" s="11">
        <f t="shared" ref="J815:L815" si="1625">IF(AND(ISNUMBER(B815), ISNUMBER(B814), B814&lt;&gt;0), (B815 - B814)/B814, "")</f>
        <v>-0.03077511709</v>
      </c>
      <c r="K815" s="11">
        <f t="shared" si="1625"/>
        <v>-0.01676769841</v>
      </c>
      <c r="L815" s="11">
        <f t="shared" si="1625"/>
        <v>-0.01494839348</v>
      </c>
      <c r="M815" s="11">
        <f t="shared" ref="M815:N815" si="1626">IF(AND(ISNUMBER(F815), ISNUMBER(F814), F814&lt;&gt;0), (F815 - F814)/F814, "")</f>
        <v>0.01416512377</v>
      </c>
      <c r="N815" s="11">
        <f t="shared" si="1626"/>
        <v>-0.006913043803</v>
      </c>
    </row>
    <row r="816">
      <c r="H816" s="5" t="str">
        <f t="shared" si="1"/>
        <v>06-22</v>
      </c>
      <c r="I816" s="11">
        <f t="shared" si="4"/>
        <v>-0.03876843067</v>
      </c>
      <c r="J816" s="11">
        <f t="shared" ref="J816:L816" si="1627">IF(AND(ISNUMBER(B816), ISNUMBER(B815), B815&lt;&gt;0), (B816 - B815)/B815, "")</f>
        <v>-0.02432814551</v>
      </c>
      <c r="K816" s="11">
        <f t="shared" si="1627"/>
        <v>-0.02637974912</v>
      </c>
      <c r="L816" s="11">
        <f t="shared" si="1627"/>
        <v>-0.03007622612</v>
      </c>
      <c r="M816" s="11">
        <f t="shared" ref="M816:N816" si="1628">IF(AND(ISNUMBER(F816), ISNUMBER(F815), F815&lt;&gt;0), (F816 - F815)/F815, "")</f>
        <v>-0.008913712004</v>
      </c>
      <c r="N816" s="11">
        <f t="shared" si="1628"/>
        <v>0.002154654348</v>
      </c>
    </row>
    <row r="817">
      <c r="H817" s="5" t="str">
        <f t="shared" si="1"/>
        <v>06-22</v>
      </c>
      <c r="I817" s="11">
        <f t="shared" si="4"/>
        <v>-0.003773679746</v>
      </c>
      <c r="J817" s="11">
        <f t="shared" ref="J817:L817" si="1629">IF(AND(ISNUMBER(B817), ISNUMBER(B816), B816&lt;&gt;0), (B817 - B816)/B816, "")</f>
        <v>-0.009133860765</v>
      </c>
      <c r="K817" s="11">
        <f t="shared" si="1629"/>
        <v>-0.002681609456</v>
      </c>
      <c r="L817" s="11">
        <f t="shared" si="1629"/>
        <v>-0.01324987051</v>
      </c>
      <c r="M817" s="11">
        <f t="shared" ref="M817:N817" si="1630">IF(AND(ISNUMBER(F817), ISNUMBER(F816), F816&lt;&gt;0), (F817 - F816)/F816, "")</f>
        <v>0.01024707431</v>
      </c>
      <c r="N817" s="11">
        <f t="shared" si="1630"/>
        <v>-0.0165384933</v>
      </c>
    </row>
    <row r="818">
      <c r="H818" s="5" t="str">
        <f t="shared" si="1"/>
        <v>06-22</v>
      </c>
      <c r="I818" s="11">
        <f t="shared" si="4"/>
        <v>0.01459250486</v>
      </c>
      <c r="J818" s="11">
        <f t="shared" ref="J818:L818" si="1631">IF(AND(ISNUMBER(B818), ISNUMBER(B817), B817&lt;&gt;0), (B818 - B817)/B817, "")</f>
        <v>0.01359704544</v>
      </c>
      <c r="K818" s="11">
        <f t="shared" si="1631"/>
        <v>-0.002539344381</v>
      </c>
      <c r="L818" s="11">
        <f t="shared" si="1631"/>
        <v>-0.01140446198</v>
      </c>
      <c r="M818" s="11">
        <f t="shared" ref="M818:N818" si="1632">IF(AND(ISNUMBER(F818), ISNUMBER(F817), F817&lt;&gt;0), (F818 - F817)/F817, "")</f>
        <v>0.005016859823</v>
      </c>
      <c r="N818" s="11">
        <f t="shared" si="1632"/>
        <v>-0.03043809583</v>
      </c>
    </row>
    <row r="819">
      <c r="H819" s="5" t="str">
        <f t="shared" si="1"/>
        <v>06-22</v>
      </c>
      <c r="I819" s="11">
        <f t="shared" si="4"/>
        <v>-0.03251195149</v>
      </c>
      <c r="J819" s="11">
        <f t="shared" ref="J819:L819" si="1633">IF(AND(ISNUMBER(B819), ISNUMBER(B818), B818&lt;&gt;0), (B819 - B818)/B818, "")</f>
        <v>-0.03313238376</v>
      </c>
      <c r="K819" s="11">
        <f t="shared" si="1633"/>
        <v>-0.02112844785</v>
      </c>
      <c r="L819" s="11">
        <f t="shared" si="1633"/>
        <v>0.003989912007</v>
      </c>
      <c r="M819" s="11">
        <f t="shared" ref="M819:N819" si="1634">IF(AND(ISNUMBER(F819), ISNUMBER(F818), F818&lt;&gt;0), (F819 - F818)/F818, "")</f>
        <v>-0.006059771656</v>
      </c>
      <c r="N819" s="11">
        <f t="shared" si="1634"/>
        <v>0.01977277623</v>
      </c>
    </row>
    <row r="820">
      <c r="H820" s="5" t="str">
        <f t="shared" si="1"/>
        <v>06-22</v>
      </c>
      <c r="I820" s="11">
        <f t="shared" si="4"/>
        <v>0.002200865698</v>
      </c>
      <c r="J820" s="11">
        <f t="shared" ref="J820:L820" si="1635">IF(AND(ISNUMBER(B820), ISNUMBER(B819), B819&lt;&gt;0), (B820 - B819)/B819, "")</f>
        <v>0.006731571652</v>
      </c>
      <c r="K820" s="11">
        <f t="shared" si="1635"/>
        <v>-0.004368293627</v>
      </c>
      <c r="L820" s="11">
        <f t="shared" si="1635"/>
        <v>-0.01771388483</v>
      </c>
      <c r="M820" s="11">
        <f t="shared" ref="M820:N820" si="1636">IF(AND(ISNUMBER(F820), ISNUMBER(F819), F819&lt;&gt;0), (F820 - F819)/F819, "")</f>
        <v>0.009560585798</v>
      </c>
      <c r="N820" s="11">
        <f t="shared" si="1636"/>
        <v>-0.06828811148</v>
      </c>
    </row>
    <row r="821">
      <c r="H821" s="5" t="str">
        <f t="shared" si="1"/>
        <v>06-22</v>
      </c>
      <c r="I821" s="11" t="str">
        <f t="shared" si="4"/>
        <v/>
      </c>
      <c r="J821" s="11">
        <f t="shared" ref="J821:L821" si="1637">IF(AND(ISNUMBER(B821), ISNUMBER(B820), B820&lt;&gt;0), (B821 - B820)/B820, "")</f>
        <v>0.01061535016</v>
      </c>
      <c r="K821" s="11">
        <f t="shared" si="1637"/>
        <v>0.003704213596</v>
      </c>
      <c r="L821" s="11">
        <f t="shared" si="1637"/>
        <v>-0.007386638558</v>
      </c>
      <c r="M821" s="11">
        <f t="shared" ref="M821:N821" si="1638">IF(AND(ISNUMBER(F821), ISNUMBER(F820), F820&lt;&gt;0), (F821 - F820)/F820, "")</f>
        <v>-0.0004100673862</v>
      </c>
      <c r="N821" s="11" t="str">
        <f t="shared" si="1638"/>
        <v/>
      </c>
    </row>
    <row r="822">
      <c r="H822" s="5" t="str">
        <f t="shared" si="1"/>
        <v>06-22</v>
      </c>
      <c r="I822" s="11" t="str">
        <f t="shared" si="4"/>
        <v/>
      </c>
      <c r="J822" s="11">
        <f t="shared" ref="J822:L822" si="1639">IF(AND(ISNUMBER(B822), ISNUMBER(B821), B821&lt;&gt;0), (B822 - B821)/B821, "")</f>
        <v>0.002020321888</v>
      </c>
      <c r="K822" s="11">
        <f t="shared" si="1639"/>
        <v>0.01880433785</v>
      </c>
      <c r="L822" s="11">
        <f t="shared" si="1639"/>
        <v>0.01843489873</v>
      </c>
      <c r="M822" s="11">
        <f t="shared" ref="M822:N822" si="1640">IF(AND(ISNUMBER(F822), ISNUMBER(F821), F821&lt;&gt;0), (F822 - F821)/F821, "")</f>
        <v>-0.002627098481</v>
      </c>
      <c r="N822" s="11" t="str">
        <f t="shared" si="1640"/>
        <v/>
      </c>
    </row>
    <row r="823">
      <c r="H823" s="5" t="str">
        <f t="shared" si="1"/>
        <v>06-22</v>
      </c>
      <c r="I823" s="11">
        <f t="shared" si="4"/>
        <v>-0.001301572314</v>
      </c>
      <c r="J823" s="11">
        <f t="shared" ref="J823:L823" si="1641">IF(AND(ISNUMBER(B823), ISNUMBER(B822), B822&lt;&gt;0), (B823 - B822)/B822, "")</f>
        <v>-0.01114321814</v>
      </c>
      <c r="K823" s="11">
        <f t="shared" si="1641"/>
        <v>-0.01441926509</v>
      </c>
      <c r="L823" s="11">
        <f t="shared" si="1641"/>
        <v>-0.003686604464</v>
      </c>
      <c r="M823" s="11">
        <f t="shared" ref="M823:N823" si="1642">IF(AND(ISNUMBER(F823), ISNUMBER(F822), F822&lt;&gt;0), (F823 - F822)/F822, "")</f>
        <v>-0.01195142615</v>
      </c>
      <c r="N823" s="11">
        <f t="shared" si="1642"/>
        <v>-0.04030726636</v>
      </c>
    </row>
    <row r="824">
      <c r="H824" s="5" t="str">
        <f t="shared" si="1"/>
        <v>06-22</v>
      </c>
      <c r="I824" s="11">
        <f t="shared" si="4"/>
        <v>0.009532217409</v>
      </c>
      <c r="J824" s="11">
        <f t="shared" ref="J824:L824" si="1643">IF(AND(ISNUMBER(B824), ISNUMBER(B823), B823&lt;&gt;0), (B824 - B823)/B823, "")</f>
        <v>-0.017626711</v>
      </c>
      <c r="K824" s="11">
        <f t="shared" si="1643"/>
        <v>0.00930044752</v>
      </c>
      <c r="L824" s="11">
        <f t="shared" si="1643"/>
        <v>0.0008298122951</v>
      </c>
      <c r="M824" s="11">
        <f t="shared" ref="M824:N824" si="1644">IF(AND(ISNUMBER(F824), ISNUMBER(F823), F823&lt;&gt;0), (F824 - F823)/F823, "")</f>
        <v>0.01620652301</v>
      </c>
      <c r="N824" s="11">
        <f t="shared" si="1644"/>
        <v>-0.01808085276</v>
      </c>
    </row>
    <row r="825">
      <c r="H825" s="5" t="str">
        <f t="shared" si="1"/>
        <v>06-22</v>
      </c>
      <c r="I825" s="11">
        <f t="shared" si="4"/>
        <v>0.03056329359</v>
      </c>
      <c r="J825" s="11">
        <f t="shared" ref="J825:L825" si="1645">IF(AND(ISNUMBER(B825), ISNUMBER(B824), B824&lt;&gt;0), (B825 - B824)/B824, "")</f>
        <v>0.01591780127</v>
      </c>
      <c r="K825" s="11">
        <f t="shared" si="1645"/>
        <v>0.009166472589</v>
      </c>
      <c r="L825" s="11">
        <f t="shared" si="1645"/>
        <v>0.01225469563</v>
      </c>
      <c r="M825" s="11">
        <f t="shared" ref="M825:N825" si="1646">IF(AND(ISNUMBER(F825), ISNUMBER(F824), F824&lt;&gt;0), (F825 - F824)/F824, "")</f>
        <v>0.008915289528</v>
      </c>
      <c r="N825" s="11">
        <f t="shared" si="1646"/>
        <v>0.03212818847</v>
      </c>
    </row>
    <row r="826">
      <c r="H826" s="5" t="str">
        <f t="shared" si="1"/>
        <v>06-22</v>
      </c>
      <c r="I826" s="11">
        <f t="shared" si="4"/>
        <v>-0.002973071534</v>
      </c>
      <c r="J826" s="11">
        <f t="shared" ref="J826:L826" si="1647">IF(AND(ISNUMBER(B826), ISNUMBER(B825), B825&lt;&gt;0), (B826 - B825)/B825, "")</f>
        <v>0.005179124639</v>
      </c>
      <c r="K826" s="11">
        <f t="shared" si="1647"/>
        <v>0.008458990378</v>
      </c>
      <c r="L826" s="11">
        <f t="shared" si="1647"/>
        <v>0.01431750142</v>
      </c>
      <c r="M826" s="11">
        <f t="shared" ref="M826:N826" si="1648">IF(AND(ISNUMBER(F826), ISNUMBER(F825), F825&lt;&gt;0), (F826 - F825)/F825, "")</f>
        <v>0.008788698084</v>
      </c>
      <c r="N826" s="11">
        <f t="shared" si="1648"/>
        <v>0.01811927986</v>
      </c>
    </row>
    <row r="827">
      <c r="H827" s="5" t="str">
        <f t="shared" si="1"/>
        <v>06-22</v>
      </c>
      <c r="I827" s="11">
        <f t="shared" si="4"/>
        <v>-0.02014303608</v>
      </c>
      <c r="J827" s="11">
        <f t="shared" ref="J827:L827" si="1649">IF(AND(ISNUMBER(B827), ISNUMBER(B826), B826&lt;&gt;0), (B827 - B826)/B826, "")</f>
        <v>0.003469570457</v>
      </c>
      <c r="K827" s="11">
        <f t="shared" si="1649"/>
        <v>0.001146433396</v>
      </c>
      <c r="L827" s="11">
        <f t="shared" si="1649"/>
        <v>0.006631661808</v>
      </c>
      <c r="M827" s="11">
        <f t="shared" ref="M827:N827" si="1650">IF(AND(ISNUMBER(F827), ISNUMBER(F826), F826&lt;&gt;0), (F827 - F826)/F826, "")</f>
        <v>0.008883791693</v>
      </c>
      <c r="N827" s="11">
        <f t="shared" si="1650"/>
        <v>0.01998724512</v>
      </c>
    </row>
    <row r="828">
      <c r="H828" s="5" t="str">
        <f t="shared" si="1"/>
        <v>06-22</v>
      </c>
      <c r="I828" s="11">
        <f t="shared" si="4"/>
        <v>-0.0007117454092</v>
      </c>
      <c r="J828" s="11">
        <f t="shared" ref="J828:L828" si="1651">IF(AND(ISNUMBER(B828), ISNUMBER(B827), B827&lt;&gt;0), (B828 - B827)/B827, "")</f>
        <v>-0.01726676283</v>
      </c>
      <c r="K828" s="11">
        <f t="shared" si="1651"/>
        <v>-0.00322397101</v>
      </c>
      <c r="L828" s="11">
        <f t="shared" si="1651"/>
        <v>-0.009052712951</v>
      </c>
      <c r="M828" s="11">
        <f t="shared" ref="M828:N828" si="1652">IF(AND(ISNUMBER(F828), ISNUMBER(F827), F827&lt;&gt;0), (F828 - F827)/F827, "")</f>
        <v>-0.01398856097</v>
      </c>
      <c r="N828" s="11">
        <f t="shared" si="1652"/>
        <v>-0.01771656513</v>
      </c>
    </row>
    <row r="829">
      <c r="H829" s="5" t="str">
        <f t="shared" si="1"/>
        <v>06-22</v>
      </c>
      <c r="I829" s="11">
        <f t="shared" si="4"/>
        <v>-0.008759278268</v>
      </c>
      <c r="J829" s="11">
        <f t="shared" ref="J829:L829" si="1653">IF(AND(ISNUMBER(B829), ISNUMBER(B828), B828&lt;&gt;0), (B829 - B828)/B828, "")</f>
        <v>-0.01688642425</v>
      </c>
      <c r="K829" s="11">
        <f t="shared" si="1653"/>
        <v>-0.001193081241</v>
      </c>
      <c r="L829" s="11">
        <f t="shared" si="1653"/>
        <v>-0.01535410164</v>
      </c>
      <c r="M829" s="11">
        <f t="shared" ref="M829:N829" si="1654">IF(AND(ISNUMBER(F829), ISNUMBER(F828), F828&lt;&gt;0), (F829 - F828)/F828, "")</f>
        <v>0.01103670287</v>
      </c>
      <c r="N829" s="11">
        <f t="shared" si="1654"/>
        <v>-0.03661866176</v>
      </c>
    </row>
    <row r="830">
      <c r="H830" s="5" t="str">
        <f t="shared" si="1"/>
        <v>07-22</v>
      </c>
      <c r="I830" s="11">
        <f t="shared" si="4"/>
        <v>0.01055381403</v>
      </c>
      <c r="J830" s="11">
        <f t="shared" ref="J830:L830" si="1655">IF(AND(ISNUMBER(B830), ISNUMBER(B829), B829&lt;&gt;0), (B830 - B829)/B829, "")</f>
        <v>0.002288897818</v>
      </c>
      <c r="K830" s="11">
        <f t="shared" si="1655"/>
        <v>-0.001787056309</v>
      </c>
      <c r="L830" s="11">
        <f t="shared" si="1655"/>
        <v>-0.01733108191</v>
      </c>
      <c r="M830" s="11">
        <f t="shared" ref="M830:N830" si="1656">IF(AND(ISNUMBER(F830), ISNUMBER(F829), F829&lt;&gt;0), (F830 - F829)/F829, "")</f>
        <v>-0.003230789035</v>
      </c>
      <c r="N830" s="11">
        <f t="shared" si="1656"/>
        <v>0.02524582181</v>
      </c>
    </row>
    <row r="831">
      <c r="H831" s="5" t="str">
        <f t="shared" si="1"/>
        <v>07-22</v>
      </c>
      <c r="I831" s="11" t="str">
        <f t="shared" si="4"/>
        <v/>
      </c>
      <c r="J831" s="11">
        <f t="shared" ref="J831:L831" si="1657">IF(AND(ISNUMBER(B831), ISNUMBER(B830), B830&lt;&gt;0), (B831 - B830)/B830, "")</f>
        <v>-0.00309453656</v>
      </c>
      <c r="K831" s="11">
        <f t="shared" si="1657"/>
        <v>0.00528818825</v>
      </c>
      <c r="L831" s="11">
        <f t="shared" si="1657"/>
        <v>0.008412808851</v>
      </c>
      <c r="M831" s="11">
        <f t="shared" ref="M831:N831" si="1658">IF(AND(ISNUMBER(F831), ISNUMBER(F830), F830&lt;&gt;0), (F831 - F830)/F830, "")</f>
        <v>0.00525145518</v>
      </c>
      <c r="N831" s="11" t="str">
        <f t="shared" si="1658"/>
        <v/>
      </c>
    </row>
    <row r="832">
      <c r="H832" s="5" t="str">
        <f t="shared" si="1"/>
        <v>07-22</v>
      </c>
      <c r="I832" s="11" t="str">
        <f t="shared" si="4"/>
        <v/>
      </c>
      <c r="J832" s="11">
        <f t="shared" ref="J832:L832" si="1659">IF(AND(ISNUMBER(B832), ISNUMBER(B831), B831&lt;&gt;0), (B832 - B831)/B831, "")</f>
        <v>-0.02913713449</v>
      </c>
      <c r="K832" s="11">
        <f t="shared" si="1659"/>
        <v>-0.001547171398</v>
      </c>
      <c r="L832" s="11">
        <f t="shared" si="1659"/>
        <v>0.01031054942</v>
      </c>
      <c r="M832" s="11">
        <f t="shared" ref="M832:N832" si="1660">IF(AND(ISNUMBER(F832), ISNUMBER(F831), F831&lt;&gt;0), (F832 - F831)/F831, "")</f>
        <v>-0.0004110794736</v>
      </c>
      <c r="N832" s="11" t="str">
        <f t="shared" si="1660"/>
        <v/>
      </c>
    </row>
    <row r="833">
      <c r="H833" s="5" t="str">
        <f t="shared" si="1"/>
        <v>07-22</v>
      </c>
      <c r="I833" s="11">
        <f t="shared" si="4"/>
        <v>0.00357316429</v>
      </c>
      <c r="J833" s="11">
        <f t="shared" ref="J833:L833" si="1661">IF(AND(ISNUMBER(B833), ISNUMBER(B832), B832&lt;&gt;0), (B833 - B832)/B832, "")</f>
        <v>0.01558876019</v>
      </c>
      <c r="K833" s="11">
        <f t="shared" si="1661"/>
        <v>0.01131818971</v>
      </c>
      <c r="L833" s="11">
        <f t="shared" si="1661"/>
        <v>-0.01195226456</v>
      </c>
      <c r="M833" s="11">
        <f t="shared" ref="M833:N833" si="1662">IF(AND(ISNUMBER(F833), ISNUMBER(F832), F832&lt;&gt;0), (F833 - F832)/F832, "")</f>
        <v>-0.01430067632</v>
      </c>
      <c r="N833" s="11">
        <f t="shared" si="1662"/>
        <v>-0.009748755987</v>
      </c>
    </row>
    <row r="834">
      <c r="H834" s="5" t="str">
        <f t="shared" si="1"/>
        <v>07-22</v>
      </c>
      <c r="I834" s="11">
        <f t="shared" si="4"/>
        <v>0.01496458797</v>
      </c>
      <c r="J834" s="11">
        <f t="shared" ref="J834:L834" si="1663">IF(AND(ISNUMBER(B834), ISNUMBER(B833), B833&lt;&gt;0), (B834 - B833)/B833, "")</f>
        <v>0.01974669972</v>
      </c>
      <c r="K834" s="11">
        <f t="shared" si="1663"/>
        <v>0.008949492032</v>
      </c>
      <c r="L834" s="11">
        <f t="shared" si="1663"/>
        <v>0.0146653912</v>
      </c>
      <c r="M834" s="11">
        <f t="shared" ref="M834:N834" si="1664">IF(AND(ISNUMBER(F834), ISNUMBER(F833), F833&lt;&gt;0), (F834 - F833)/F833, "")</f>
        <v>0.002697126805</v>
      </c>
      <c r="N834" s="11">
        <f t="shared" si="1664"/>
        <v>0.04262665817</v>
      </c>
    </row>
    <row r="835">
      <c r="H835" s="5" t="str">
        <f t="shared" si="1"/>
        <v>07-22</v>
      </c>
      <c r="I835" s="11">
        <f t="shared" si="4"/>
        <v>-0.0008302715298</v>
      </c>
      <c r="J835" s="11">
        <f t="shared" ref="J835:L835" si="1665">IF(AND(ISNUMBER(B835), ISNUMBER(B834), B834&lt;&gt;0), (B835 - B834)/B834, "")</f>
        <v>0.01339311682</v>
      </c>
      <c r="K835" s="11">
        <f t="shared" si="1665"/>
        <v>0.005436047867</v>
      </c>
      <c r="L835" s="11">
        <f t="shared" si="1665"/>
        <v>0.001006403306</v>
      </c>
      <c r="M835" s="11">
        <f t="shared" ref="M835:N835" si="1666">IF(AND(ISNUMBER(F835), ISNUMBER(F834), F834&lt;&gt;0), (F835 - F834)/F834, "")</f>
        <v>-0.002472899911</v>
      </c>
      <c r="N835" s="11">
        <f t="shared" si="1666"/>
        <v>0.02005254056</v>
      </c>
    </row>
    <row r="836">
      <c r="H836" s="5" t="str">
        <f t="shared" si="1"/>
        <v>07-22</v>
      </c>
      <c r="I836" s="11">
        <f t="shared" si="4"/>
        <v>-0.01152746142</v>
      </c>
      <c r="J836" s="11">
        <f t="shared" ref="J836:L836" si="1667">IF(AND(ISNUMBER(B836), ISNUMBER(B835), B835&lt;&gt;0), (B836 - B835)/B835, "")</f>
        <v>-0.01404431827</v>
      </c>
      <c r="K836" s="11">
        <f t="shared" si="1667"/>
        <v>-0.0002835659276</v>
      </c>
      <c r="L836" s="11">
        <f t="shared" si="1667"/>
        <v>0.01112905757</v>
      </c>
      <c r="M836" s="11">
        <f t="shared" ref="M836:N836" si="1668">IF(AND(ISNUMBER(F836), ISNUMBER(F835), F835&lt;&gt;0), (F836 - F835)/F835, "")</f>
        <v>-0.01266358341</v>
      </c>
      <c r="N836" s="11">
        <f t="shared" si="1668"/>
        <v>-0.006680070346</v>
      </c>
    </row>
    <row r="837">
      <c r="H837" s="5" t="str">
        <f t="shared" si="1"/>
        <v>07-22</v>
      </c>
      <c r="I837" s="11">
        <f t="shared" si="4"/>
        <v>-0.009243878717</v>
      </c>
      <c r="J837" s="11">
        <f t="shared" ref="J837:L837" si="1669">IF(AND(ISNUMBER(B837), ISNUMBER(B836), B836&lt;&gt;0), (B837 - B836)/B836, "")</f>
        <v>0.005691827635</v>
      </c>
      <c r="K837" s="11">
        <f t="shared" si="1669"/>
        <v>-0.009724975044</v>
      </c>
      <c r="L837" s="11">
        <f t="shared" si="1669"/>
        <v>-0.0177396423</v>
      </c>
      <c r="M837" s="11">
        <f t="shared" ref="M837:N837" si="1670">IF(AND(ISNUMBER(F837), ISNUMBER(F836), F836&lt;&gt;0), (F837 - F836)/F836, "")</f>
        <v>-0.009690457651</v>
      </c>
      <c r="N837" s="11">
        <f t="shared" si="1670"/>
        <v>-0.07925833692</v>
      </c>
    </row>
    <row r="838">
      <c r="H838" s="5" t="str">
        <f t="shared" si="1"/>
        <v>07-22</v>
      </c>
      <c r="I838" s="11">
        <f t="shared" si="4"/>
        <v>-0.004456902512</v>
      </c>
      <c r="J838" s="11">
        <f t="shared" ref="J838:L838" si="1671">IF(AND(ISNUMBER(B838), ISNUMBER(B837), B837&lt;&gt;0), (B838 - B837)/B837, "")</f>
        <v>-0.01155789253</v>
      </c>
      <c r="K838" s="11">
        <f t="shared" si="1671"/>
        <v>-0.005707292502</v>
      </c>
      <c r="L838" s="11">
        <f t="shared" si="1671"/>
        <v>0.005395876856</v>
      </c>
      <c r="M838" s="11">
        <f t="shared" ref="M838:N838" si="1672">IF(AND(ISNUMBER(F838), ISNUMBER(F837), F837&lt;&gt;0), (F838 - F837)/F837, "")</f>
        <v>0.0008593917923</v>
      </c>
      <c r="N838" s="11">
        <f t="shared" si="1672"/>
        <v>0.004799736346</v>
      </c>
    </row>
    <row r="839">
      <c r="H839" s="5" t="str">
        <f t="shared" si="1"/>
        <v>07-22</v>
      </c>
      <c r="I839" s="11">
        <f t="shared" si="4"/>
        <v>-0.002998633902</v>
      </c>
      <c r="J839" s="11">
        <f t="shared" ref="J839:L839" si="1673">IF(AND(ISNUMBER(B839), ISNUMBER(B838), B838&lt;&gt;0), (B839 - B838)/B838, "")</f>
        <v>-0.01855238427</v>
      </c>
      <c r="K839" s="11">
        <f t="shared" si="1673"/>
        <v>-0.001753655232</v>
      </c>
      <c r="L839" s="11">
        <f t="shared" si="1673"/>
        <v>0.006217097572</v>
      </c>
      <c r="M839" s="11">
        <f t="shared" ref="M839:N839" si="1674">IF(AND(ISNUMBER(F839), ISNUMBER(F838), F838&lt;&gt;0), (F839 - F838)/F838, "")</f>
        <v>-0.0007764383772</v>
      </c>
      <c r="N839" s="11">
        <f t="shared" si="1674"/>
        <v>-0.005399836511</v>
      </c>
    </row>
    <row r="840">
      <c r="H840" s="5" t="str">
        <f t="shared" si="1"/>
        <v>07-22</v>
      </c>
      <c r="I840" s="11">
        <f t="shared" si="4"/>
        <v>0.01920124936</v>
      </c>
      <c r="J840" s="11">
        <f t="shared" ref="J840:L840" si="1675">IF(AND(ISNUMBER(B840), ISNUMBER(B839), B839&lt;&gt;0), (B840 - B839)/B839, "")</f>
        <v>0.02756141668</v>
      </c>
      <c r="K840" s="11">
        <f t="shared" si="1675"/>
        <v>0.006935957686</v>
      </c>
      <c r="L840" s="11">
        <f t="shared" si="1675"/>
        <v>0.00544525583</v>
      </c>
      <c r="M840" s="11">
        <f t="shared" ref="M840:N840" si="1676">IF(AND(ISNUMBER(F840), ISNUMBER(F839), F839&lt;&gt;0), (F840 - F839)/F839, "")</f>
        <v>-0.01635715559</v>
      </c>
      <c r="N840" s="11">
        <f t="shared" si="1676"/>
        <v>0.01889744813</v>
      </c>
    </row>
    <row r="841">
      <c r="H841" s="5" t="str">
        <f t="shared" si="1"/>
        <v>07-22</v>
      </c>
      <c r="I841" s="11">
        <f t="shared" si="4"/>
        <v>-0.008363571581</v>
      </c>
      <c r="J841" s="11">
        <f t="shared" ref="J841:L841" si="1677">IF(AND(ISNUMBER(B841), ISNUMBER(B840), B840&lt;&gt;0), (B841 - B840)/B840, "")</f>
        <v>0.007391520824</v>
      </c>
      <c r="K841" s="11">
        <f t="shared" si="1677"/>
        <v>0.01428730416</v>
      </c>
      <c r="L841" s="11" t="str">
        <f t="shared" si="1677"/>
        <v/>
      </c>
      <c r="M841" s="11">
        <f t="shared" ref="M841:N841" si="1678">IF(AND(ISNUMBER(F841), ISNUMBER(F840), F840&lt;&gt;0), (F841 - F840)/F840, "")</f>
        <v>0.01550158242</v>
      </c>
      <c r="N841" s="11">
        <f t="shared" si="1678"/>
        <v>0.05133725099</v>
      </c>
    </row>
    <row r="842">
      <c r="H842" s="5" t="str">
        <f t="shared" si="1"/>
        <v>07-22</v>
      </c>
      <c r="I842" s="11">
        <f t="shared" si="4"/>
        <v>0.02762829165</v>
      </c>
      <c r="J842" s="11">
        <f t="shared" ref="J842:L842" si="1679">IF(AND(ISNUMBER(B842), ISNUMBER(B841), B841&lt;&gt;0), (B842 - B841)/B841, "")</f>
        <v>0.0268985886</v>
      </c>
      <c r="K842" s="11">
        <f t="shared" si="1679"/>
        <v>0.003811764271</v>
      </c>
      <c r="L842" s="11" t="str">
        <f t="shared" si="1679"/>
        <v/>
      </c>
      <c r="M842" s="11">
        <f t="shared" ref="M842:N842" si="1680">IF(AND(ISNUMBER(F842), ISNUMBER(F841), F841&lt;&gt;0), (F842 - F841)/F841, "")</f>
        <v>0.0004056721713</v>
      </c>
      <c r="N842" s="11">
        <f t="shared" si="1680"/>
        <v>0.01578950069</v>
      </c>
    </row>
    <row r="843">
      <c r="H843" s="5" t="str">
        <f t="shared" si="1"/>
        <v>07-22</v>
      </c>
      <c r="I843" s="11">
        <f t="shared" si="4"/>
        <v>0.005895806193</v>
      </c>
      <c r="J843" s="11">
        <f t="shared" ref="J843:L843" si="1681">IF(AND(ISNUMBER(B843), ISNUMBER(B842), B842&lt;&gt;0), (B843 - B842)/B842, "")</f>
        <v>-0.001985938755</v>
      </c>
      <c r="K843" s="11">
        <f t="shared" si="1681"/>
        <v>0.01103388851</v>
      </c>
      <c r="L843" s="11">
        <f t="shared" si="1681"/>
        <v>0.02665190324</v>
      </c>
      <c r="M843" s="11">
        <f t="shared" ref="M843:N843" si="1682">IF(AND(ISNUMBER(F843), ISNUMBER(F842), F842&lt;&gt;0), (F843 - F842)/F842, "")</f>
        <v>0.00771171807</v>
      </c>
      <c r="N843" s="11">
        <f t="shared" si="1682"/>
        <v>-0.01880636213</v>
      </c>
    </row>
    <row r="844">
      <c r="H844" s="5" t="str">
        <f t="shared" si="1"/>
        <v>07-22</v>
      </c>
      <c r="I844" s="11">
        <f t="shared" si="4"/>
        <v>0.009861372709</v>
      </c>
      <c r="J844" s="11">
        <f t="shared" ref="J844:L844" si="1683">IF(AND(ISNUMBER(B844), ISNUMBER(B843), B843&lt;&gt;0), (B844 - B843)/B843, "")</f>
        <v>-0.002660809538</v>
      </c>
      <c r="K844" s="11">
        <f t="shared" si="1683"/>
        <v>0.005108719746</v>
      </c>
      <c r="L844" s="11">
        <f t="shared" si="1683"/>
        <v>0.004434215409</v>
      </c>
      <c r="M844" s="11">
        <f t="shared" ref="M844:N844" si="1684">IF(AND(ISNUMBER(F844), ISNUMBER(F843), F843&lt;&gt;0), (F844 - F843)/F843, "")</f>
        <v>-0.009900981322</v>
      </c>
      <c r="N844" s="11">
        <f t="shared" si="1684"/>
        <v>-0.0577938934</v>
      </c>
    </row>
    <row r="845">
      <c r="H845" s="5" t="str">
        <f t="shared" si="1"/>
        <v>07-22</v>
      </c>
      <c r="I845" s="11">
        <f t="shared" si="4"/>
        <v>-0.009332466976</v>
      </c>
      <c r="J845" s="11">
        <f t="shared" ref="J845:L845" si="1685">IF(AND(ISNUMBER(B845), ISNUMBER(B844), B844&lt;&gt;0), (B845 - B844)/B844, "")</f>
        <v>0.0005314584868</v>
      </c>
      <c r="K845" s="11">
        <f t="shared" si="1685"/>
        <v>0.006877295961</v>
      </c>
      <c r="L845" s="11">
        <f t="shared" si="1685"/>
        <v>0.004016118989</v>
      </c>
      <c r="M845" s="11">
        <f t="shared" ref="M845:N845" si="1686">IF(AND(ISNUMBER(F845), ISNUMBER(F844), F844&lt;&gt;0), (F845 - F844)/F844, "")</f>
        <v>-0.0006204246017</v>
      </c>
      <c r="N845" s="11">
        <f t="shared" si="1686"/>
        <v>-0.01712508098</v>
      </c>
    </row>
    <row r="846">
      <c r="H846" s="5" t="str">
        <f t="shared" si="1"/>
        <v>07-22</v>
      </c>
      <c r="I846" s="11">
        <f t="shared" si="4"/>
        <v>0.001315167048</v>
      </c>
      <c r="J846" s="11">
        <f t="shared" ref="J846:L846" si="1687">IF(AND(ISNUMBER(B846), ISNUMBER(B845), B845&lt;&gt;0), (B846 - B845)/B845, "")</f>
        <v>-0.003271497126</v>
      </c>
      <c r="K846" s="11">
        <f t="shared" si="1687"/>
        <v>-0.005290199312</v>
      </c>
      <c r="L846" s="11">
        <f t="shared" si="1687"/>
        <v>-0.007716739342</v>
      </c>
      <c r="M846" s="11">
        <f t="shared" ref="M846:N846" si="1688">IF(AND(ISNUMBER(F846), ISNUMBER(F845), F845&lt;&gt;0), (F846 - F845)/F845, "")</f>
        <v>-0.005987846464</v>
      </c>
      <c r="N846" s="11">
        <f t="shared" si="1688"/>
        <v>0.02111932486</v>
      </c>
    </row>
    <row r="847">
      <c r="H847" s="5" t="str">
        <f t="shared" si="1"/>
        <v>07-22</v>
      </c>
      <c r="I847" s="11">
        <f t="shared" si="4"/>
        <v>-0.01154320266</v>
      </c>
      <c r="J847" s="11">
        <f t="shared" ref="J847:L847" si="1689">IF(AND(ISNUMBER(B847), ISNUMBER(B846), B846&lt;&gt;0), (B847 - B846)/B846, "")</f>
        <v>-0.008583487933</v>
      </c>
      <c r="K847" s="11">
        <f t="shared" si="1689"/>
        <v>-0.008847958068</v>
      </c>
      <c r="L847" s="11">
        <f t="shared" si="1689"/>
        <v>-0.0015899009</v>
      </c>
      <c r="M847" s="11">
        <f t="shared" ref="M847:N847" si="1690">IF(AND(ISNUMBER(F847), ISNUMBER(F846), F846&lt;&gt;0), (F847 - F846)/F846, "")</f>
        <v>0.008322093571</v>
      </c>
      <c r="N847" s="11">
        <f t="shared" si="1690"/>
        <v>-0.0177869043</v>
      </c>
    </row>
    <row r="848">
      <c r="H848" s="5" t="str">
        <f t="shared" si="1"/>
        <v>07-22</v>
      </c>
      <c r="I848" s="11">
        <f t="shared" si="4"/>
        <v>0.02615627378</v>
      </c>
      <c r="J848" s="11">
        <f t="shared" ref="J848:L848" si="1691">IF(AND(ISNUMBER(B848), ISNUMBER(B847), B847&lt;&gt;0), (B848 - B847)/B847, "")</f>
        <v>0.005302784467</v>
      </c>
      <c r="K848" s="11">
        <f t="shared" si="1691"/>
        <v>0.009582177441</v>
      </c>
      <c r="L848" s="11">
        <f t="shared" si="1691"/>
        <v>0.002189065295</v>
      </c>
      <c r="M848" s="11">
        <f t="shared" ref="M848:N848" si="1692">IF(AND(ISNUMBER(F848), ISNUMBER(F847), F847&lt;&gt;0), (F848 - F847)/F847, "")</f>
        <v>-0.0005125743479</v>
      </c>
      <c r="N848" s="11">
        <f t="shared" si="1692"/>
        <v>0.02400503999</v>
      </c>
    </row>
    <row r="849">
      <c r="H849" s="5" t="str">
        <f t="shared" si="1"/>
        <v>07-22</v>
      </c>
      <c r="I849" s="11">
        <f t="shared" si="4"/>
        <v>0.0121333387</v>
      </c>
      <c r="J849" s="11">
        <f t="shared" ref="J849:L849" si="1693">IF(AND(ISNUMBER(B849), ISNUMBER(B848), B848&lt;&gt;0), (B849 - B848)/B848, "")</f>
        <v>0.008789847307</v>
      </c>
      <c r="K849" s="11">
        <f t="shared" si="1693"/>
        <v>0.01729373112</v>
      </c>
      <c r="L849" s="11">
        <f t="shared" si="1693"/>
        <v>0.00359833195</v>
      </c>
      <c r="M849" s="11">
        <f t="shared" ref="M849:N849" si="1694">IF(AND(ISNUMBER(F849), ISNUMBER(F848), F848&lt;&gt;0), (F849 - F848)/F848, "")</f>
        <v>0.002081980468</v>
      </c>
      <c r="N849" s="11">
        <f t="shared" si="1694"/>
        <v>-0.008636684648</v>
      </c>
    </row>
    <row r="850">
      <c r="H850" s="5" t="str">
        <f t="shared" si="1"/>
        <v>07-22</v>
      </c>
      <c r="I850" s="11">
        <f t="shared" si="4"/>
        <v>0.01420776008</v>
      </c>
      <c r="J850" s="11">
        <f t="shared" ref="J850:L850" si="1695">IF(AND(ISNUMBER(B850), ISNUMBER(B849), B849&lt;&gt;0), (B850 - B849)/B849, "")</f>
        <v>0.01520386804</v>
      </c>
      <c r="K850" s="11">
        <f t="shared" si="1695"/>
        <v>0.01350595383</v>
      </c>
      <c r="L850" s="11">
        <f t="shared" si="1695"/>
        <v>-0.0004975590397</v>
      </c>
      <c r="M850" s="11">
        <f t="shared" ref="M850:N850" si="1696">IF(AND(ISNUMBER(F850), ISNUMBER(F849), F849&lt;&gt;0), (F850 - F849)/F849, "")</f>
        <v>-0.008938117941</v>
      </c>
      <c r="N850" s="11">
        <f t="shared" si="1696"/>
        <v>0.02281689089</v>
      </c>
    </row>
    <row r="851">
      <c r="H851" s="5" t="str">
        <f t="shared" si="1"/>
        <v>08-22</v>
      </c>
      <c r="I851" s="11">
        <f t="shared" si="4"/>
        <v>-0.002823084127</v>
      </c>
      <c r="J851" s="11">
        <f t="shared" ref="J851:L851" si="1697">IF(AND(ISNUMBER(B851), ISNUMBER(B850), B850&lt;&gt;0), (B851 - B850)/B850, "")</f>
        <v>-0.0003277889016</v>
      </c>
      <c r="K851" s="11">
        <f t="shared" si="1697"/>
        <v>0.01059553167</v>
      </c>
      <c r="L851" s="11">
        <f t="shared" si="1697"/>
        <v>0.006895599686</v>
      </c>
      <c r="M851" s="11">
        <f t="shared" ref="M851:N851" si="1698">IF(AND(ISNUMBER(F851), ISNUMBER(F850), F850&lt;&gt;0), (F851 - F850)/F850, "")</f>
        <v>0.002065624031</v>
      </c>
      <c r="N851" s="11">
        <f t="shared" si="1698"/>
        <v>-0.04796190656</v>
      </c>
    </row>
    <row r="852">
      <c r="H852" s="5" t="str">
        <f t="shared" si="1"/>
        <v>08-22</v>
      </c>
      <c r="I852" s="11">
        <f t="shared" si="4"/>
        <v>-0.006662395551</v>
      </c>
      <c r="J852" s="11">
        <f t="shared" ref="J852:L852" si="1699">IF(AND(ISNUMBER(B852), ISNUMBER(B851), B851&lt;&gt;0), (B852 - B851)/B851, "")</f>
        <v>-0.002257457198</v>
      </c>
      <c r="K852" s="11">
        <f t="shared" si="1699"/>
        <v>0.0003113276638</v>
      </c>
      <c r="L852" s="11">
        <f t="shared" si="1699"/>
        <v>-0.01423978003</v>
      </c>
      <c r="M852" s="11">
        <f t="shared" ref="M852:N852" si="1700">IF(AND(ISNUMBER(F852), ISNUMBER(F851), F851&lt;&gt;0), (F852 - F851)/F851, "")</f>
        <v>-0.02260455413</v>
      </c>
      <c r="N852" s="11">
        <f t="shared" si="1700"/>
        <v>0.005644890646</v>
      </c>
    </row>
    <row r="853">
      <c r="H853" s="5" t="str">
        <f t="shared" si="1"/>
        <v>08-22</v>
      </c>
      <c r="I853" s="11">
        <f t="shared" si="4"/>
        <v>0.01563847716</v>
      </c>
      <c r="J853" s="11">
        <f t="shared" ref="J853:L853" si="1701">IF(AND(ISNUMBER(B853), ISNUMBER(B852), B852&lt;&gt;0), (B853 - B852)/B852, "")</f>
        <v>0.01028755413</v>
      </c>
      <c r="K853" s="11">
        <f t="shared" si="1701"/>
        <v>0.002461808359</v>
      </c>
      <c r="L853" s="11">
        <f t="shared" si="1701"/>
        <v>0.005333261799</v>
      </c>
      <c r="M853" s="11">
        <f t="shared" ref="M853:N853" si="1702">IF(AND(ISNUMBER(F853), ISNUMBER(F852), F852&lt;&gt;0), (F853 - F852)/F852, "")</f>
        <v>-0.007092963722</v>
      </c>
      <c r="N853" s="11">
        <f t="shared" si="1702"/>
        <v>-0.03982201419</v>
      </c>
    </row>
    <row r="854">
      <c r="H854" s="5" t="str">
        <f t="shared" si="1"/>
        <v>08-22</v>
      </c>
      <c r="I854" s="11">
        <f t="shared" si="4"/>
        <v>-0.0007773401641</v>
      </c>
      <c r="J854" s="11">
        <f t="shared" ref="J854:L854" si="1703">IF(AND(ISNUMBER(B854), ISNUMBER(B853), B853&lt;&gt;0), (B854 - B853)/B853, "")</f>
        <v>0.005528595242</v>
      </c>
      <c r="K854" s="11">
        <f t="shared" si="1703"/>
        <v>-0.0003537116074</v>
      </c>
      <c r="L854" s="11">
        <f t="shared" si="1703"/>
        <v>0.006859617598</v>
      </c>
      <c r="M854" s="11">
        <f t="shared" ref="M854:N854" si="1704">IF(AND(ISNUMBER(F854), ISNUMBER(F853), F853&lt;&gt;0), (F854 - F853)/F853, "")</f>
        <v>0.008019204852</v>
      </c>
      <c r="N854" s="11">
        <f t="shared" si="1704"/>
        <v>-0.02338410171</v>
      </c>
    </row>
    <row r="855">
      <c r="H855" s="5" t="str">
        <f t="shared" si="1"/>
        <v>08-22</v>
      </c>
      <c r="I855" s="11">
        <f t="shared" si="4"/>
        <v>-0.00162574606</v>
      </c>
      <c r="J855" s="11">
        <f t="shared" ref="J855:L855" si="1705">IF(AND(ISNUMBER(B855), ISNUMBER(B854), B854&lt;&gt;0), (B855 - B854)/B854, "")</f>
        <v>-0.006495797459</v>
      </c>
      <c r="K855" s="11">
        <f t="shared" si="1705"/>
        <v>0.000891727074</v>
      </c>
      <c r="L855" s="11">
        <f t="shared" si="1705"/>
        <v>0.008723621079</v>
      </c>
      <c r="M855" s="11">
        <f t="shared" ref="M855:N855" si="1706">IF(AND(ISNUMBER(F855), ISNUMBER(F854), F854&lt;&gt;0), (F855 - F854)/F854, "")</f>
        <v>0.01191267271</v>
      </c>
      <c r="N855" s="11">
        <f t="shared" si="1706"/>
        <v>0.005308348948</v>
      </c>
    </row>
    <row r="856">
      <c r="H856" s="5" t="str">
        <f t="shared" si="1"/>
        <v>08-22</v>
      </c>
      <c r="I856" s="11">
        <f t="shared" si="4"/>
        <v>-0.001237550724</v>
      </c>
      <c r="J856" s="11">
        <f t="shared" ref="J856:L856" si="1707">IF(AND(ISNUMBER(B856), ISNUMBER(B855), B855&lt;&gt;0), (B856 - B855)/B855, "")</f>
        <v>0.008380825951</v>
      </c>
      <c r="K856" s="11">
        <f t="shared" si="1707"/>
        <v>0.007334364672</v>
      </c>
      <c r="L856" s="11">
        <f t="shared" si="1707"/>
        <v>0.002604040123</v>
      </c>
      <c r="M856" s="11">
        <f t="shared" ref="M856:N856" si="1708">IF(AND(ISNUMBER(F856), ISNUMBER(F855), F855&lt;&gt;0), (F856 - F855)/F855, "")</f>
        <v>0.00306780608</v>
      </c>
      <c r="N856" s="11">
        <f t="shared" si="1708"/>
        <v>0.01966071181</v>
      </c>
    </row>
    <row r="857">
      <c r="H857" s="5" t="str">
        <f t="shared" si="1"/>
        <v>08-22</v>
      </c>
      <c r="I857" s="11">
        <f t="shared" si="4"/>
        <v>-0.004248692894</v>
      </c>
      <c r="J857" s="11">
        <f t="shared" ref="J857:L857" si="1709">IF(AND(ISNUMBER(B857), ISNUMBER(B856), B856&lt;&gt;0), (B857 - B856)/B856, "")</f>
        <v>-0.01115752171</v>
      </c>
      <c r="K857" s="11" t="str">
        <f t="shared" si="1709"/>
        <v/>
      </c>
      <c r="L857" s="11">
        <f t="shared" si="1709"/>
        <v>-0.008824283231</v>
      </c>
      <c r="M857" s="11">
        <f t="shared" ref="M857:N857" si="1710">IF(AND(ISNUMBER(F857), ISNUMBER(F856), F856&lt;&gt;0), (F857 - F856)/F856, "")</f>
        <v>0.003243814423</v>
      </c>
      <c r="N857" s="11">
        <f t="shared" si="1710"/>
        <v>-0.002864721575</v>
      </c>
    </row>
    <row r="858">
      <c r="H858" s="5" t="str">
        <f t="shared" si="1"/>
        <v>08-22</v>
      </c>
      <c r="I858" s="11">
        <f t="shared" si="4"/>
        <v>0.02129063764</v>
      </c>
      <c r="J858" s="11">
        <f t="shared" ref="J858:L858" si="1711">IF(AND(ISNUMBER(B858), ISNUMBER(B857), B857&lt;&gt;0), (B858 - B857)/B857, "")</f>
        <v>0.01226156868</v>
      </c>
      <c r="K858" s="11" t="str">
        <f t="shared" si="1711"/>
        <v/>
      </c>
      <c r="L858" s="11">
        <f t="shared" si="1711"/>
        <v>-0.00645111112</v>
      </c>
      <c r="M858" s="11">
        <f t="shared" ref="M858:N858" si="1712">IF(AND(ISNUMBER(F858), ISNUMBER(F857), F857&lt;&gt;0), (F858 - F857)/F857, "")</f>
        <v>-0.005361135567</v>
      </c>
      <c r="N858" s="11">
        <f t="shared" si="1712"/>
        <v>0.01580110834</v>
      </c>
    </row>
    <row r="859">
      <c r="H859" s="5" t="str">
        <f t="shared" si="1"/>
        <v>08-22</v>
      </c>
      <c r="I859" s="11">
        <f t="shared" si="4"/>
        <v>-0.0007054739584</v>
      </c>
      <c r="J859" s="11">
        <f t="shared" ref="J859:L859" si="1713">IF(AND(ISNUMBER(B859), ISNUMBER(B858), B858&lt;&gt;0), (B859 - B858)/B858, "")</f>
        <v>-0.0004685756384</v>
      </c>
      <c r="K859" s="11">
        <f t="shared" si="1713"/>
        <v>0.007085929369</v>
      </c>
      <c r="L859" s="11" t="str">
        <f t="shared" si="1713"/>
        <v/>
      </c>
      <c r="M859" s="11">
        <f t="shared" ref="M859:N859" si="1714">IF(AND(ISNUMBER(F859), ISNUMBER(F858), F858&lt;&gt;0), (F859 - F858)/F858, "")</f>
        <v>0.01599058273</v>
      </c>
      <c r="N859" s="11">
        <f t="shared" si="1714"/>
        <v>0.02621555558</v>
      </c>
    </row>
    <row r="860">
      <c r="H860" s="5" t="str">
        <f t="shared" si="1"/>
        <v>08-22</v>
      </c>
      <c r="I860" s="11">
        <f t="shared" si="4"/>
        <v>0.01732236877</v>
      </c>
      <c r="J860" s="11">
        <f t="shared" ref="J860:L860" si="1715">IF(AND(ISNUMBER(B860), ISNUMBER(B859), B859&lt;&gt;0), (B860 - B859)/B859, "")</f>
        <v>0.007400034429</v>
      </c>
      <c r="K860" s="11">
        <f t="shared" si="1715"/>
        <v>0.002217021951</v>
      </c>
      <c r="L860" s="11" t="str">
        <f t="shared" si="1715"/>
        <v/>
      </c>
      <c r="M860" s="11">
        <f t="shared" ref="M860:N860" si="1716">IF(AND(ISNUMBER(F860), ISNUMBER(F859), F859&lt;&gt;0), (F860 - F859)/F859, "")</f>
        <v>-0.001456584425</v>
      </c>
      <c r="N860" s="11">
        <f t="shared" si="1716"/>
        <v>-0.02384990553</v>
      </c>
    </row>
    <row r="861">
      <c r="H861" s="5" t="str">
        <f t="shared" si="1"/>
        <v>08-22</v>
      </c>
      <c r="I861" s="11">
        <f t="shared" si="4"/>
        <v>0.0039695419</v>
      </c>
      <c r="J861" s="11">
        <f t="shared" ref="J861:L861" si="1717">IF(AND(ISNUMBER(B861), ISNUMBER(B860), B860&lt;&gt;0), (B861 - B860)/B860, "")</f>
        <v>0.001504854197</v>
      </c>
      <c r="K861" s="11" t="str">
        <f t="shared" si="1717"/>
        <v/>
      </c>
      <c r="L861" s="11">
        <f t="shared" si="1717"/>
        <v>0.01137769469</v>
      </c>
      <c r="M861" s="11">
        <f t="shared" ref="M861:N861" si="1718">IF(AND(ISNUMBER(F861), ISNUMBER(F860), F860&lt;&gt;0), (F861 - F860)/F860, "")</f>
        <v>-0.0002440743247</v>
      </c>
      <c r="N861" s="11">
        <f t="shared" si="1718"/>
        <v>-0.02910188709</v>
      </c>
    </row>
    <row r="862">
      <c r="H862" s="5" t="str">
        <f t="shared" si="1"/>
        <v>08-22</v>
      </c>
      <c r="I862" s="11">
        <f t="shared" si="4"/>
        <v>0.001875679717</v>
      </c>
      <c r="J862" s="11">
        <f t="shared" ref="J862:L862" si="1719">IF(AND(ISNUMBER(B862), ISNUMBER(B861), B861&lt;&gt;0), (B862 - B861)/B861, "")</f>
        <v>0.00676792377</v>
      </c>
      <c r="K862" s="11" t="str">
        <f t="shared" si="1719"/>
        <v/>
      </c>
      <c r="L862" s="11">
        <f t="shared" si="1719"/>
        <v>-0.00009937526176</v>
      </c>
      <c r="M862" s="11">
        <f t="shared" ref="M862:N862" si="1720">IF(AND(ISNUMBER(F862), ISNUMBER(F861), F861&lt;&gt;0), (F862 - F861)/F861, "")</f>
        <v>0.0005463204228</v>
      </c>
      <c r="N862" s="11">
        <f t="shared" si="1720"/>
        <v>-0.03221121535</v>
      </c>
    </row>
    <row r="863">
      <c r="H863" s="5" t="str">
        <f t="shared" si="1"/>
        <v>08-22</v>
      </c>
      <c r="I863" s="11">
        <f t="shared" si="4"/>
        <v>-0.007237794954</v>
      </c>
      <c r="J863" s="11">
        <f t="shared" ref="J863:L863" si="1721">IF(AND(ISNUMBER(B863), ISNUMBER(B862), B862&lt;&gt;0), (B863 - B862)/B862, "")</f>
        <v>-0.02037438598</v>
      </c>
      <c r="K863" s="11">
        <f t="shared" si="1721"/>
        <v>0.006675923199</v>
      </c>
      <c r="L863" s="11">
        <f t="shared" si="1721"/>
        <v>0.01225745527</v>
      </c>
      <c r="M863" s="11">
        <f t="shared" ref="M863:N863" si="1722">IF(AND(ISNUMBER(F863), ISNUMBER(F862), F862&lt;&gt;0), (F863 - F862)/F862, "")</f>
        <v>0.004469396991</v>
      </c>
      <c r="N863" s="11">
        <f t="shared" si="1722"/>
        <v>0.01825958458</v>
      </c>
    </row>
    <row r="864">
      <c r="H864" s="5" t="str">
        <f t="shared" si="1"/>
        <v>08-22</v>
      </c>
      <c r="I864" s="11">
        <f t="shared" si="4"/>
        <v>0.00226956117</v>
      </c>
      <c r="J864" s="11">
        <f t="shared" ref="J864:L864" si="1723">IF(AND(ISNUMBER(B864), ISNUMBER(B863), B863&lt;&gt;0), (B864 - B863)/B863, "")</f>
        <v>0.005188354013</v>
      </c>
      <c r="K864" s="11">
        <f t="shared" si="1723"/>
        <v>0.0006826699361</v>
      </c>
      <c r="L864" s="11">
        <f t="shared" si="1723"/>
        <v>-0.009603090698</v>
      </c>
      <c r="M864" s="11">
        <f t="shared" ref="M864:N864" si="1724">IF(AND(ISNUMBER(F864), ISNUMBER(F863), F863&lt;&gt;0), (F864 - F863)/F863, "")</f>
        <v>-0.004552726961</v>
      </c>
      <c r="N864" s="11">
        <f t="shared" si="1724"/>
        <v>0.02712517731</v>
      </c>
    </row>
    <row r="865">
      <c r="H865" s="5" t="str">
        <f t="shared" si="1"/>
        <v>08-22</v>
      </c>
      <c r="I865" s="11">
        <f t="shared" si="4"/>
        <v>-0.01290000114</v>
      </c>
      <c r="J865" s="11">
        <f t="shared" ref="J865:L865" si="1725">IF(AND(ISNUMBER(B865), ISNUMBER(B864), B864&lt;&gt;0), (B865 - B864)/B864, "")</f>
        <v>-0.0111620097</v>
      </c>
      <c r="K865" s="11">
        <f t="shared" si="1725"/>
        <v>-0.01102947575</v>
      </c>
      <c r="L865" s="11">
        <f t="shared" si="1725"/>
        <v>-0.0004080744071</v>
      </c>
      <c r="M865" s="11">
        <f t="shared" ref="M865:N865" si="1726">IF(AND(ISNUMBER(F865), ISNUMBER(F864), F864&lt;&gt;0), (F865 - F864)/F864, "")</f>
        <v>-0.005937367875</v>
      </c>
      <c r="N865" s="11">
        <f t="shared" si="1726"/>
        <v>0.002983388321</v>
      </c>
    </row>
    <row r="866">
      <c r="H866" s="5" t="str">
        <f t="shared" si="1"/>
        <v>08-22</v>
      </c>
      <c r="I866" s="11">
        <f t="shared" si="4"/>
        <v>-0.02140006492</v>
      </c>
      <c r="J866" s="11">
        <f t="shared" ref="J866:L866" si="1727">IF(AND(ISNUMBER(B866), ISNUMBER(B865), B865&lt;&gt;0), (B866 - B865)/B865, "")</f>
        <v>-0.0231790591</v>
      </c>
      <c r="K866" s="11">
        <f t="shared" si="1727"/>
        <v>-0.01507733005</v>
      </c>
      <c r="L866" s="11">
        <f t="shared" si="1727"/>
        <v>-0.004695075298</v>
      </c>
      <c r="M866" s="11">
        <f t="shared" ref="M866:N866" si="1728">IF(AND(ISNUMBER(F866), ISNUMBER(F865), F865&lt;&gt;0), (F866 - F865)/F865, "")</f>
        <v>0.006049563075</v>
      </c>
      <c r="N866" s="11">
        <f t="shared" si="1728"/>
        <v>-0.005949028381</v>
      </c>
    </row>
    <row r="867">
      <c r="H867" s="5" t="str">
        <f t="shared" si="1"/>
        <v>08-22</v>
      </c>
      <c r="I867" s="11">
        <f t="shared" si="4"/>
        <v>-0.002237862678</v>
      </c>
      <c r="J867" s="11">
        <f t="shared" ref="J867:L867" si="1729">IF(AND(ISNUMBER(B867), ISNUMBER(B866), B866&lt;&gt;0), (B867 - B866)/B866, "")</f>
        <v>-0.002746657392</v>
      </c>
      <c r="K867" s="11">
        <f t="shared" si="1729"/>
        <v>0.004962682176</v>
      </c>
      <c r="L867" s="11">
        <f t="shared" si="1729"/>
        <v>-0.01186858601</v>
      </c>
      <c r="M867" s="11">
        <f t="shared" ref="M867:N867" si="1730">IF(AND(ISNUMBER(F867), ISNUMBER(F866), F866&lt;&gt;0), (F867 - F866)/F866, "")</f>
        <v>-0.0004790021144</v>
      </c>
      <c r="N867" s="11">
        <f t="shared" si="1730"/>
        <v>0.03890052506</v>
      </c>
    </row>
    <row r="868">
      <c r="H868" s="5" t="str">
        <f t="shared" si="1"/>
        <v>08-22</v>
      </c>
      <c r="I868" s="11">
        <f t="shared" si="4"/>
        <v>0.002916160446</v>
      </c>
      <c r="J868" s="11">
        <f t="shared" ref="J868:L868" si="1731">IF(AND(ISNUMBER(B868), ISNUMBER(B867), B867&lt;&gt;0), (B868 - B867)/B867, "")</f>
        <v>0.00195760576</v>
      </c>
      <c r="K868" s="11">
        <f t="shared" si="1731"/>
        <v>0.00156161108</v>
      </c>
      <c r="L868" s="11">
        <f t="shared" si="1731"/>
        <v>-0.004895108447</v>
      </c>
      <c r="M868" s="11">
        <f t="shared" ref="M868:N868" si="1732">IF(AND(ISNUMBER(F868), ISNUMBER(F867), F867&lt;&gt;0), (F868 - F867)/F867, "")</f>
        <v>-0.01862512898</v>
      </c>
      <c r="N868" s="11">
        <f t="shared" si="1732"/>
        <v>0.01226799181</v>
      </c>
    </row>
    <row r="869">
      <c r="H869" s="5" t="str">
        <f t="shared" si="1"/>
        <v>08-22</v>
      </c>
      <c r="I869" s="11">
        <f t="shared" si="4"/>
        <v>0.01409160552</v>
      </c>
      <c r="J869" s="11">
        <f t="shared" ref="J869:L869" si="1733">IF(AND(ISNUMBER(B869), ISNUMBER(B868), B868&lt;&gt;0), (B869 - B868)/B868, "")</f>
        <v>0.003925881752</v>
      </c>
      <c r="K869" s="11">
        <f t="shared" si="1733"/>
        <v>-0.004686182219</v>
      </c>
      <c r="L869" s="11">
        <f t="shared" si="1733"/>
        <v>0.00584665385</v>
      </c>
      <c r="M869" s="11">
        <f t="shared" ref="M869:N869" si="1734">IF(AND(ISNUMBER(F869), ISNUMBER(F868), F868&lt;&gt;0), (F869 - F868)/F868, "")</f>
        <v>0.009657268381</v>
      </c>
      <c r="N869" s="11">
        <f t="shared" si="1734"/>
        <v>-0.02497631744</v>
      </c>
    </row>
    <row r="870">
      <c r="H870" s="5" t="str">
        <f t="shared" si="1"/>
        <v>08-22</v>
      </c>
      <c r="I870" s="11">
        <f t="shared" si="4"/>
        <v>-0.03368805872</v>
      </c>
      <c r="J870" s="11">
        <f t="shared" ref="J870:L870" si="1735">IF(AND(ISNUMBER(B870), ISNUMBER(B869), B869&lt;&gt;0), (B870 - B869)/B869, "")</f>
        <v>-0.02264098409</v>
      </c>
      <c r="K870" s="11">
        <f t="shared" si="1735"/>
        <v>0.002080255529</v>
      </c>
      <c r="L870" s="11">
        <f t="shared" si="1735"/>
        <v>0.00570143046</v>
      </c>
      <c r="M870" s="11">
        <f t="shared" ref="M870:N870" si="1736">IF(AND(ISNUMBER(F870), ISNUMBER(F869), F869&lt;&gt;0), (F870 - F869)/F869, "")</f>
        <v>-0.003089727931</v>
      </c>
      <c r="N870" s="11">
        <f t="shared" si="1736"/>
        <v>0.005836585983</v>
      </c>
    </row>
    <row r="871">
      <c r="H871" s="5" t="str">
        <f t="shared" si="1"/>
        <v>08-22</v>
      </c>
      <c r="I871" s="11">
        <f t="shared" si="4"/>
        <v>-0.0066663558</v>
      </c>
      <c r="J871" s="11">
        <f t="shared" ref="J871:L871" si="1737">IF(AND(ISNUMBER(B871), ISNUMBER(B870), B870&lt;&gt;0), (B871 - B870)/B870, "")</f>
        <v>-0.00605016192</v>
      </c>
      <c r="K871" s="11">
        <f t="shared" si="1737"/>
        <v>-0.01400998892</v>
      </c>
      <c r="L871" s="11">
        <f t="shared" si="1737"/>
        <v>-0.02661952388</v>
      </c>
      <c r="M871" s="11">
        <f t="shared" ref="M871:N871" si="1738">IF(AND(ISNUMBER(F871), ISNUMBER(F870), F870&lt;&gt;0), (F871 - F870)/F870, "")</f>
        <v>0.001393604207</v>
      </c>
      <c r="N871" s="11">
        <f t="shared" si="1738"/>
        <v>0.04244578424</v>
      </c>
    </row>
    <row r="872">
      <c r="H872" s="5" t="str">
        <f t="shared" si="1"/>
        <v>08-22</v>
      </c>
      <c r="I872" s="11">
        <f t="shared" si="4"/>
        <v>-0.01102815557</v>
      </c>
      <c r="J872" s="11">
        <f t="shared" ref="J872:L872" si="1739">IF(AND(ISNUMBER(B872), ISNUMBER(B871), B871&lt;&gt;0), (B872 - B871)/B871, "")</f>
        <v>0.005285772565</v>
      </c>
      <c r="K872" s="11">
        <f t="shared" si="1739"/>
        <v>0.02578426379</v>
      </c>
      <c r="L872" s="11">
        <f t="shared" si="1739"/>
        <v>0.01135692042</v>
      </c>
      <c r="M872" s="11">
        <f t="shared" ref="M872:N872" si="1740">IF(AND(ISNUMBER(F872), ISNUMBER(F871), F871&lt;&gt;0), (F872 - F871)/F871, "")</f>
        <v>-0.004168816855</v>
      </c>
      <c r="N872" s="11">
        <f t="shared" si="1740"/>
        <v>-0.05535514512</v>
      </c>
    </row>
    <row r="873">
      <c r="H873" s="5" t="str">
        <f t="shared" si="1"/>
        <v>08-22</v>
      </c>
      <c r="I873" s="11">
        <f t="shared" si="4"/>
        <v>-0.007817025106</v>
      </c>
      <c r="J873" s="11">
        <f t="shared" ref="J873:L873" si="1741">IF(AND(ISNUMBER(B873), ISNUMBER(B872), B872&lt;&gt;0), (B873 - B872)/B872, "")</f>
        <v>-0.009735230923</v>
      </c>
      <c r="K873" s="11" t="str">
        <f t="shared" si="1741"/>
        <v/>
      </c>
      <c r="L873" s="11">
        <f t="shared" si="1741"/>
        <v>-0.003690322418</v>
      </c>
      <c r="M873" s="11">
        <f t="shared" ref="M873:N873" si="1742">IF(AND(ISNUMBER(F873), ISNUMBER(F872), F872&lt;&gt;0), (F873 - F872)/F872, "")</f>
        <v>-0.007771418854</v>
      </c>
      <c r="N873" s="11">
        <f t="shared" si="1742"/>
        <v>-0.02280659485</v>
      </c>
    </row>
    <row r="874">
      <c r="H874" s="5" t="str">
        <f t="shared" si="1"/>
        <v>09-22</v>
      </c>
      <c r="I874" s="11">
        <f t="shared" si="4"/>
        <v>0.002996232024</v>
      </c>
      <c r="J874" s="11">
        <f t="shared" ref="J874:L874" si="1743">IF(AND(ISNUMBER(B874), ISNUMBER(B873), B873&lt;&gt;0), (B874 - B873)/B873, "")</f>
        <v>-0.01595092566</v>
      </c>
      <c r="K874" s="11" t="str">
        <f t="shared" si="1743"/>
        <v/>
      </c>
      <c r="L874" s="11">
        <f t="shared" si="1743"/>
        <v>-0.01530919122</v>
      </c>
      <c r="M874" s="11">
        <f t="shared" ref="M874:N874" si="1744">IF(AND(ISNUMBER(F874), ISNUMBER(F873), F873&lt;&gt;0), (F874 - F873)/F873, "")</f>
        <v>-0.005358888957</v>
      </c>
      <c r="N874" s="11">
        <f t="shared" si="1744"/>
        <v>-0.03283084691</v>
      </c>
    </row>
    <row r="875">
      <c r="H875" s="5" t="str">
        <f t="shared" si="1"/>
        <v>09-22</v>
      </c>
      <c r="I875" s="11">
        <f t="shared" si="4"/>
        <v>-0.01073650046</v>
      </c>
      <c r="J875" s="11">
        <f t="shared" ref="J875:L875" si="1745">IF(AND(ISNUMBER(B875), ISNUMBER(B874), B874&lt;&gt;0), (B875 - B874)/B874, "")</f>
        <v>0.03325664275</v>
      </c>
      <c r="K875" s="11">
        <f t="shared" si="1745"/>
        <v>-0.0001910505934</v>
      </c>
      <c r="L875" s="11">
        <f t="shared" si="1745"/>
        <v>-0.0003843201068</v>
      </c>
      <c r="M875" s="11">
        <f t="shared" ref="M875:N875" si="1746">IF(AND(ISNUMBER(F875), ISNUMBER(F874), F874&lt;&gt;0), (F875 - F874)/F874, "")</f>
        <v>0.0004709605741</v>
      </c>
      <c r="N875" s="11">
        <f t="shared" si="1746"/>
        <v>0.003001987466</v>
      </c>
    </row>
    <row r="876">
      <c r="H876" s="5" t="str">
        <f t="shared" si="1"/>
        <v>09-22</v>
      </c>
      <c r="I876" s="11" t="str">
        <f t="shared" si="4"/>
        <v/>
      </c>
      <c r="J876" s="11">
        <f t="shared" ref="J876:L876" si="1747">IF(AND(ISNUMBER(B876), ISNUMBER(B875), B875&lt;&gt;0), (B876 - B875)/B875, "")</f>
        <v>-0.02218262674</v>
      </c>
      <c r="K876" s="11">
        <f t="shared" si="1747"/>
        <v>0.007203850071</v>
      </c>
      <c r="L876" s="11">
        <f t="shared" si="1747"/>
        <v>-0.001129458234</v>
      </c>
      <c r="M876" s="11">
        <f t="shared" ref="M876:N876" si="1748">IF(AND(ISNUMBER(F876), ISNUMBER(F875), F875&lt;&gt;0), (F876 - F875)/F875, "")</f>
        <v>0.004215350163</v>
      </c>
      <c r="N876" s="11" t="str">
        <f t="shared" si="1748"/>
        <v/>
      </c>
    </row>
    <row r="877">
      <c r="H877" s="5" t="str">
        <f t="shared" si="1"/>
        <v>09-22</v>
      </c>
      <c r="I877" s="11" t="str">
        <f t="shared" si="4"/>
        <v/>
      </c>
      <c r="J877" s="11">
        <f t="shared" ref="J877:L877" si="1749">IF(AND(ISNUMBER(B877), ISNUMBER(B876), B876&lt;&gt;0), (B877 - B876)/B876, "")</f>
        <v>0.008671895752</v>
      </c>
      <c r="K877" s="11">
        <f t="shared" si="1749"/>
        <v>-0.0005774531255</v>
      </c>
      <c r="L877" s="11">
        <f t="shared" si="1749"/>
        <v>0.000249836648</v>
      </c>
      <c r="M877" s="11">
        <f t="shared" ref="M877:N877" si="1750">IF(AND(ISNUMBER(F877), ISNUMBER(F876), F876&lt;&gt;0), (F877 - F876)/F876, "")</f>
        <v>0.01360594926</v>
      </c>
      <c r="N877" s="11" t="str">
        <f t="shared" si="1750"/>
        <v/>
      </c>
    </row>
    <row r="878">
      <c r="H878" s="5" t="str">
        <f t="shared" si="1"/>
        <v>09-22</v>
      </c>
      <c r="I878" s="11">
        <f t="shared" si="4"/>
        <v>0.01834101639</v>
      </c>
      <c r="J878" s="11">
        <f t="shared" ref="J878:L878" si="1751">IF(AND(ISNUMBER(B878), ISNUMBER(B877), B877&lt;&gt;0), (B878 - B877)/B877, "")</f>
        <v>0.00345954263</v>
      </c>
      <c r="K878" s="11">
        <f t="shared" si="1751"/>
        <v>-0.001767100492</v>
      </c>
      <c r="L878" s="11">
        <f t="shared" si="1751"/>
        <v>-0.007102199519</v>
      </c>
      <c r="M878" s="11">
        <f t="shared" ref="M878:N878" si="1752">IF(AND(ISNUMBER(F878), ISNUMBER(F877), F877&lt;&gt;0), (F878 - F877)/F877, "")</f>
        <v>0.0008756379575</v>
      </c>
      <c r="N878" s="11">
        <f t="shared" si="1752"/>
        <v>-0.05685997892</v>
      </c>
    </row>
    <row r="879">
      <c r="H879" s="5" t="str">
        <f t="shared" si="1"/>
        <v>09-22</v>
      </c>
      <c r="I879" s="11">
        <f t="shared" si="4"/>
        <v>0.006610721877</v>
      </c>
      <c r="J879" s="11">
        <f t="shared" ref="J879:L879" si="1753">IF(AND(ISNUMBER(B879), ISNUMBER(B878), B878&lt;&gt;0), (B879 - B878)/B878, "")</f>
        <v>-0.0009019387866</v>
      </c>
      <c r="K879" s="11">
        <f t="shared" si="1753"/>
        <v>0.009892512966</v>
      </c>
      <c r="L879" s="11">
        <f t="shared" si="1753"/>
        <v>0.02314879887</v>
      </c>
      <c r="M879" s="11">
        <f t="shared" ref="M879:N879" si="1754">IF(AND(ISNUMBER(F879), ISNUMBER(F878), F878&lt;&gt;0), (F879 - F878)/F878, "")</f>
        <v>-0.003296055202</v>
      </c>
      <c r="N879" s="11">
        <f t="shared" si="1754"/>
        <v>0.01952646359</v>
      </c>
    </row>
    <row r="880">
      <c r="H880" s="5" t="str">
        <f t="shared" si="1"/>
        <v>09-22</v>
      </c>
      <c r="I880" s="11">
        <f t="shared" si="4"/>
        <v>0.01527144982</v>
      </c>
      <c r="J880" s="11">
        <f t="shared" ref="J880:L880" si="1755">IF(AND(ISNUMBER(B880), ISNUMBER(B879), B879&lt;&gt;0), (B880 - B879)/B879, "")</f>
        <v>0.01425023899</v>
      </c>
      <c r="K880" s="11">
        <f t="shared" si="1755"/>
        <v>0.001943934792</v>
      </c>
      <c r="L880" s="11">
        <f t="shared" si="1755"/>
        <v>0.005325822756</v>
      </c>
      <c r="M880" s="11">
        <f t="shared" ref="M880:N880" si="1756">IF(AND(ISNUMBER(F880), ISNUMBER(F879), F879&lt;&gt;0), (F880 - F879)/F879, "")</f>
        <v>0.008177785263</v>
      </c>
      <c r="N880" s="11">
        <f t="shared" si="1756"/>
        <v>0.03890351885</v>
      </c>
    </row>
    <row r="881">
      <c r="H881" s="5" t="str">
        <f t="shared" si="1"/>
        <v>09-22</v>
      </c>
      <c r="I881" s="11">
        <f t="shared" si="4"/>
        <v>0.01058427277</v>
      </c>
      <c r="J881" s="11">
        <f t="shared" ref="J881:L881" si="1757">IF(AND(ISNUMBER(B881), ISNUMBER(B880), B880&lt;&gt;0), (B881 - B880)/B880, "")</f>
        <v>0.02399560912</v>
      </c>
      <c r="K881" s="11">
        <f t="shared" si="1757"/>
        <v>0.005775695663</v>
      </c>
      <c r="L881" s="11">
        <f t="shared" si="1757"/>
        <v>0.01160241983</v>
      </c>
      <c r="M881" s="11" t="str">
        <f t="shared" ref="M881:N881" si="1758">IF(AND(ISNUMBER(F881), ISNUMBER(F880), F880&lt;&gt;0), (F881 - F880)/F880, "")</f>
        <v/>
      </c>
      <c r="N881" s="11">
        <f t="shared" si="1758"/>
        <v>0.01140681937</v>
      </c>
    </row>
    <row r="882">
      <c r="H882" s="5" t="str">
        <f t="shared" si="1"/>
        <v>09-22</v>
      </c>
      <c r="I882" s="11">
        <f t="shared" si="4"/>
        <v>-0.0432366134</v>
      </c>
      <c r="J882" s="11">
        <f t="shared" ref="J882:L882" si="1759">IF(AND(ISNUMBER(B882), ISNUMBER(B881), B881&lt;&gt;0), (B882 - B881)/B881, "")</f>
        <v>-0.01591665766</v>
      </c>
      <c r="K882" s="11">
        <f t="shared" si="1759"/>
        <v>0.00745420193</v>
      </c>
      <c r="L882" s="11">
        <f t="shared" si="1759"/>
        <v>0.002540859311</v>
      </c>
      <c r="M882" s="11" t="str">
        <f t="shared" ref="M882:N882" si="1760">IF(AND(ISNUMBER(F882), ISNUMBER(F881), F881&lt;&gt;0), (F882 - F881)/F881, "")</f>
        <v/>
      </c>
      <c r="N882" s="11">
        <f t="shared" si="1760"/>
        <v>-0.005354308809</v>
      </c>
    </row>
    <row r="883">
      <c r="H883" s="5" t="str">
        <f t="shared" si="1"/>
        <v>09-22</v>
      </c>
      <c r="I883" s="11">
        <f t="shared" si="4"/>
        <v>0.003387012085</v>
      </c>
      <c r="J883" s="11">
        <f t="shared" ref="J883:L883" si="1761">IF(AND(ISNUMBER(B883), ISNUMBER(B882), B882&lt;&gt;0), (B883 - B882)/B882, "")</f>
        <v>-0.01220341217</v>
      </c>
      <c r="K883" s="11">
        <f t="shared" si="1761"/>
        <v>-0.003669097672</v>
      </c>
      <c r="L883" s="11">
        <f t="shared" si="1761"/>
        <v>-0.02781834659</v>
      </c>
      <c r="M883" s="11">
        <f t="shared" ref="M883:N883" si="1762">IF(AND(ISNUMBER(F883), ISNUMBER(F882), F882&lt;&gt;0), (F883 - F882)/F882, "")</f>
        <v>-0.008045839014</v>
      </c>
      <c r="N883" s="11">
        <f t="shared" si="1762"/>
        <v>0.01340059364</v>
      </c>
    </row>
    <row r="884">
      <c r="H884" s="5" t="str">
        <f t="shared" si="1"/>
        <v>09-22</v>
      </c>
      <c r="I884" s="11">
        <f t="shared" si="4"/>
        <v>-0.01131773918</v>
      </c>
      <c r="J884" s="11">
        <f t="shared" ref="J884:L884" si="1763">IF(AND(ISNUMBER(B884), ISNUMBER(B883), B883&lt;&gt;0), (B884 - B883)/B883, "")</f>
        <v>-0.005475886072</v>
      </c>
      <c r="K884" s="11">
        <f t="shared" si="1763"/>
        <v>-0.007017960668</v>
      </c>
      <c r="L884" s="11">
        <f t="shared" si="1763"/>
        <v>0.002059448578</v>
      </c>
      <c r="M884" s="11">
        <f t="shared" ref="M884:N884" si="1764">IF(AND(ISNUMBER(F884), ISNUMBER(F883), F883&lt;&gt;0), (F884 - F883)/F883, "")</f>
        <v>-0.01161996971</v>
      </c>
      <c r="N884" s="11">
        <f t="shared" si="1764"/>
        <v>-0.03820077706</v>
      </c>
    </row>
    <row r="885">
      <c r="H885" s="5" t="str">
        <f t="shared" si="1"/>
        <v>09-22</v>
      </c>
      <c r="I885" s="11">
        <f t="shared" si="4"/>
        <v>-0.007182134089</v>
      </c>
      <c r="J885" s="11">
        <f t="shared" ref="J885:L885" si="1765">IF(AND(ISNUMBER(B885), ISNUMBER(B884), B884&lt;&gt;0), (B885 - B884)/B884, "")</f>
        <v>-0.01662468476</v>
      </c>
      <c r="K885" s="11">
        <f t="shared" si="1765"/>
        <v>-0.01938485315</v>
      </c>
      <c r="L885" s="11">
        <f t="shared" si="1765"/>
        <v>-0.01105828523</v>
      </c>
      <c r="M885" s="11">
        <f t="shared" ref="M885:N885" si="1766">IF(AND(ISNUMBER(F885), ISNUMBER(F884), F884&lt;&gt;0), (F885 - F884)/F884, "")</f>
        <v>-0.02297558105</v>
      </c>
      <c r="N885" s="11">
        <f t="shared" si="1766"/>
        <v>0.0001175339179</v>
      </c>
    </row>
    <row r="886">
      <c r="H886" s="5" t="str">
        <f t="shared" si="1"/>
        <v>09-22</v>
      </c>
      <c r="I886" s="11">
        <f t="shared" si="4"/>
        <v>0.006857100716</v>
      </c>
      <c r="J886" s="11">
        <f t="shared" ref="J886:L886" si="1767">IF(AND(ISNUMBER(B886), ISNUMBER(B885), B885&lt;&gt;0), (B886 - B885)/B885, "")</f>
        <v>0.004864547925</v>
      </c>
      <c r="K886" s="11">
        <f t="shared" si="1767"/>
        <v>0.005213688592</v>
      </c>
      <c r="L886" s="11" t="str">
        <f t="shared" si="1767"/>
        <v/>
      </c>
      <c r="M886" s="11">
        <f t="shared" ref="M886:N886" si="1768">IF(AND(ISNUMBER(F886), ISNUMBER(F885), F885&lt;&gt;0), (F886 - F885)/F885, "")</f>
        <v>-0.003454390041</v>
      </c>
      <c r="N886" s="11">
        <f t="shared" si="1768"/>
        <v>0.007284722619</v>
      </c>
    </row>
    <row r="887">
      <c r="H887" s="5" t="str">
        <f t="shared" si="1"/>
        <v>09-22</v>
      </c>
      <c r="I887" s="11">
        <f t="shared" si="4"/>
        <v>-0.0112721031</v>
      </c>
      <c r="J887" s="11">
        <f t="shared" ref="J887:L887" si="1769">IF(AND(ISNUMBER(B887), ISNUMBER(B886), B886&lt;&gt;0), (B887 - B886)/B886, "")</f>
        <v>-0.01034192547</v>
      </c>
      <c r="K887" s="11">
        <f t="shared" si="1769"/>
        <v>0.01100880989</v>
      </c>
      <c r="L887" s="11" t="str">
        <f t="shared" si="1769"/>
        <v/>
      </c>
      <c r="M887" s="11">
        <f t="shared" ref="M887:N887" si="1770">IF(AND(ISNUMBER(F887), ISNUMBER(F886), F886&lt;&gt;0), (F887 - F886)/F886, "")</f>
        <v>0.002185715188</v>
      </c>
      <c r="N887" s="11">
        <f t="shared" si="1770"/>
        <v>-0.01493067023</v>
      </c>
    </row>
    <row r="888">
      <c r="H888" s="5" t="str">
        <f t="shared" si="1"/>
        <v>09-22</v>
      </c>
      <c r="I888" s="11">
        <f t="shared" si="4"/>
        <v>-0.0171164936</v>
      </c>
      <c r="J888" s="11">
        <f t="shared" ref="J888:L888" si="1771">IF(AND(ISNUMBER(B888), ISNUMBER(B887), B887&lt;&gt;0), (B888 - B887)/B887, "")</f>
        <v>0.00760173658</v>
      </c>
      <c r="K888" s="11">
        <f t="shared" si="1771"/>
        <v>-0.005495005437</v>
      </c>
      <c r="L888" s="11">
        <f t="shared" si="1771"/>
        <v>-0.01355400791</v>
      </c>
      <c r="M888" s="11">
        <f t="shared" ref="M888:N888" si="1772">IF(AND(ISNUMBER(F888), ISNUMBER(F887), F887&lt;&gt;0), (F888 - F887)/F887, "")</f>
        <v>-0.001674982022</v>
      </c>
      <c r="N888" s="11">
        <f t="shared" si="1772"/>
        <v>-0.0178803382</v>
      </c>
    </row>
    <row r="889">
      <c r="H889" s="5" t="str">
        <f t="shared" si="1"/>
        <v>09-22</v>
      </c>
      <c r="I889" s="11">
        <f t="shared" si="4"/>
        <v>-0.00842758098</v>
      </c>
      <c r="J889" s="11">
        <f t="shared" ref="J889:L889" si="1773">IF(AND(ISNUMBER(B889), ISNUMBER(B888), B888&lt;&gt;0), (B889 - B888)/B888, "")</f>
        <v>-0.01844738259</v>
      </c>
      <c r="K889" s="11">
        <f t="shared" si="1773"/>
        <v>-0.004997577657</v>
      </c>
      <c r="L889" s="11">
        <f t="shared" si="1773"/>
        <v>-0.005832388168</v>
      </c>
      <c r="M889" s="11">
        <f t="shared" ref="M889:N889" si="1774">IF(AND(ISNUMBER(F889), ISNUMBER(F888), F888&lt;&gt;0), (F889 - F888)/F888, "")</f>
        <v>-0.002653045289</v>
      </c>
      <c r="N889" s="11">
        <f t="shared" si="1774"/>
        <v>0.006631244347</v>
      </c>
    </row>
    <row r="890">
      <c r="H890" s="5" t="str">
        <f t="shared" si="1"/>
        <v>09-22</v>
      </c>
      <c r="I890" s="11">
        <f t="shared" si="4"/>
        <v>-0.01723261902</v>
      </c>
      <c r="J890" s="11">
        <f t="shared" ref="J890:L890" si="1775">IF(AND(ISNUMBER(B890), ISNUMBER(B889), B889&lt;&gt;0), (B890 - B889)/B889, "")</f>
        <v>-0.0197451932</v>
      </c>
      <c r="K890" s="11">
        <f t="shared" si="1775"/>
        <v>-0.01715567723</v>
      </c>
      <c r="L890" s="11" t="str">
        <f t="shared" si="1775"/>
        <v/>
      </c>
      <c r="M890" s="11">
        <f t="shared" ref="M890:N890" si="1776">IF(AND(ISNUMBER(F890), ISNUMBER(F889), F889&lt;&gt;0), (F890 - F889)/F889, "")</f>
        <v>-0.006606751402</v>
      </c>
      <c r="N890" s="11">
        <f t="shared" si="1776"/>
        <v>-0.05689304254</v>
      </c>
    </row>
    <row r="891">
      <c r="H891" s="5" t="str">
        <f t="shared" si="1"/>
        <v>09-22</v>
      </c>
      <c r="I891" s="11">
        <f t="shared" si="4"/>
        <v>-0.01034052621</v>
      </c>
      <c r="J891" s="11">
        <f t="shared" ref="J891:L891" si="1777">IF(AND(ISNUMBER(B891), ISNUMBER(B890), B890&lt;&gt;0), (B891 - B890)/B890, "")</f>
        <v>-0.004580725782</v>
      </c>
      <c r="K891" s="11">
        <f t="shared" si="1777"/>
        <v>-0.01795132176</v>
      </c>
      <c r="L891" s="11" t="str">
        <f t="shared" si="1777"/>
        <v/>
      </c>
      <c r="M891" s="11">
        <f t="shared" ref="M891:N891" si="1778">IF(AND(ISNUMBER(F891), ISNUMBER(F890), F890&lt;&gt;0), (F891 - F890)/F890, "")</f>
        <v>-0.01202580497</v>
      </c>
      <c r="N891" s="11">
        <f t="shared" si="1778"/>
        <v>-0.02578103676</v>
      </c>
    </row>
    <row r="892">
      <c r="H892" s="5" t="str">
        <f t="shared" si="1"/>
        <v>09-22</v>
      </c>
      <c r="I892" s="11">
        <f t="shared" si="4"/>
        <v>-0.002120359809</v>
      </c>
      <c r="J892" s="11">
        <f t="shared" ref="J892:L892" si="1779">IF(AND(ISNUMBER(B892), ISNUMBER(B891), B891&lt;&gt;0), (B892 - B891)/B891, "")</f>
        <v>-0.007216291482</v>
      </c>
      <c r="K892" s="11">
        <f t="shared" si="1779"/>
        <v>-0.0005230508522</v>
      </c>
      <c r="L892" s="11">
        <f t="shared" si="1779"/>
        <v>0.005308744861</v>
      </c>
      <c r="M892" s="11">
        <f t="shared" ref="M892:N892" si="1780">IF(AND(ISNUMBER(F892), ISNUMBER(F891), F891&lt;&gt;0), (F892 - F891)/F891, "")</f>
        <v>0.0139714565</v>
      </c>
      <c r="N892" s="11">
        <f t="shared" si="1780"/>
        <v>0.02333464916</v>
      </c>
    </row>
    <row r="893">
      <c r="H893" s="5" t="str">
        <f t="shared" si="1"/>
        <v>09-22</v>
      </c>
      <c r="I893" s="11">
        <f t="shared" si="4"/>
        <v>0.01967213993</v>
      </c>
      <c r="J893" s="11">
        <f t="shared" ref="J893:L893" si="1781">IF(AND(ISNUMBER(B893), ISNUMBER(B892), B892&lt;&gt;0), (B893 - B892)/B892, "")</f>
        <v>0.003591576307</v>
      </c>
      <c r="K893" s="11">
        <f t="shared" si="1781"/>
        <v>-0.008749178465</v>
      </c>
      <c r="L893" s="11">
        <f t="shared" si="1781"/>
        <v>-0.01497405658</v>
      </c>
      <c r="M893" s="11">
        <f t="shared" ref="M893:N893" si="1782">IF(AND(ISNUMBER(F893), ISNUMBER(F892), F892&lt;&gt;0), (F893 - F892)/F892, "")</f>
        <v>-0.01576995642</v>
      </c>
      <c r="N893" s="11">
        <f t="shared" si="1782"/>
        <v>0.04649683472</v>
      </c>
    </row>
    <row r="894">
      <c r="H894" s="5" t="str">
        <f t="shared" si="1"/>
        <v>09-22</v>
      </c>
      <c r="I894" s="11">
        <f t="shared" si="4"/>
        <v>-0.02112643788</v>
      </c>
      <c r="J894" s="11">
        <f t="shared" ref="J894:L894" si="1783">IF(AND(ISNUMBER(B894), ISNUMBER(B893), B893&lt;&gt;0), (B894 - B893)/B893, "")</f>
        <v>-0.01705045473</v>
      </c>
      <c r="K894" s="11">
        <f t="shared" si="1783"/>
        <v>-0.002402334769</v>
      </c>
      <c r="L894" s="11">
        <f t="shared" si="1783"/>
        <v>0.009477744999</v>
      </c>
      <c r="M894" s="11">
        <f t="shared" ref="M894:N894" si="1784">IF(AND(ISNUMBER(F894), ISNUMBER(F893), F893&lt;&gt;0), (F894 - F893)/F893, "")</f>
        <v>-0.0012709452</v>
      </c>
      <c r="N894" s="11">
        <f t="shared" si="1784"/>
        <v>-0.01119900367</v>
      </c>
    </row>
    <row r="895">
      <c r="H895" s="5" t="str">
        <f t="shared" si="1"/>
        <v>09-22</v>
      </c>
      <c r="I895" s="11">
        <f t="shared" si="4"/>
        <v>-0.01506669577</v>
      </c>
      <c r="J895" s="11">
        <f t="shared" ref="J895:L895" si="1785">IF(AND(ISNUMBER(B895), ISNUMBER(B894), B894&lt;&gt;0), (B895 - B894)/B894, "")</f>
        <v>0.01159116276</v>
      </c>
      <c r="K895" s="11">
        <f t="shared" si="1785"/>
        <v>0.01642575597</v>
      </c>
      <c r="L895" s="11">
        <f t="shared" si="1785"/>
        <v>-0.01834981878</v>
      </c>
      <c r="M895" s="11">
        <f t="shared" ref="M895:N895" si="1786">IF(AND(ISNUMBER(F895), ISNUMBER(F894), F894&lt;&gt;0), (F895 - F894)/F894, "")</f>
        <v>-0.005527442741</v>
      </c>
      <c r="N895" s="11">
        <f t="shared" si="1786"/>
        <v>-0.02142072413</v>
      </c>
    </row>
    <row r="896">
      <c r="H896" s="5" t="str">
        <f t="shared" si="1"/>
        <v>10-22</v>
      </c>
      <c r="I896" s="11">
        <f t="shared" si="4"/>
        <v>0.02588389495</v>
      </c>
      <c r="J896" s="11">
        <f t="shared" ref="J896:L896" si="1787">IF(AND(ISNUMBER(B896), ISNUMBER(B895), B895&lt;&gt;0), (B896 - B895)/B895, "")</f>
        <v>0.00785184809</v>
      </c>
      <c r="K896" s="11">
        <f t="shared" si="1787"/>
        <v>-0.01210926445</v>
      </c>
      <c r="L896" s="11">
        <f t="shared" si="1787"/>
        <v>0.01074048114</v>
      </c>
      <c r="M896" s="11" t="str">
        <f t="shared" ref="M896:N896" si="1788">IF(AND(ISNUMBER(F896), ISNUMBER(F895), F895&lt;&gt;0), (F896 - F895)/F895, "")</f>
        <v/>
      </c>
      <c r="N896" s="11">
        <f t="shared" si="1788"/>
        <v>0.05208201662</v>
      </c>
    </row>
    <row r="897">
      <c r="H897" s="5" t="str">
        <f t="shared" si="1"/>
        <v>10-22</v>
      </c>
      <c r="I897" s="11">
        <f t="shared" si="4"/>
        <v>0.03058370068</v>
      </c>
      <c r="J897" s="11">
        <f t="shared" ref="J897:L897" si="1789">IF(AND(ISNUMBER(B897), ISNUMBER(B896), B896&lt;&gt;0), (B897 - B896)/B896, "")</f>
        <v>0.03775754433</v>
      </c>
      <c r="K897" s="11">
        <f t="shared" si="1789"/>
        <v>0.02291367093</v>
      </c>
      <c r="L897" s="11">
        <f t="shared" si="1789"/>
        <v>0.0296165747</v>
      </c>
      <c r="M897" s="11" t="str">
        <f t="shared" ref="M897:N897" si="1790">IF(AND(ISNUMBER(F897), ISNUMBER(F896), F896&lt;&gt;0), (F897 - F896)/F896, "")</f>
        <v/>
      </c>
      <c r="N897" s="11">
        <f t="shared" si="1790"/>
        <v>0.034556971</v>
      </c>
    </row>
    <row r="898">
      <c r="H898" s="5" t="str">
        <f t="shared" si="1"/>
        <v>10-22</v>
      </c>
      <c r="I898" s="11">
        <f t="shared" si="4"/>
        <v>-0.002017948757</v>
      </c>
      <c r="J898" s="11">
        <f t="shared" ref="J898:L898" si="1791">IF(AND(ISNUMBER(B898), ISNUMBER(B897), B897&lt;&gt;0), (B898 - B897)/B897, "")</f>
        <v>-0.01209905036</v>
      </c>
      <c r="K898" s="11" t="str">
        <f t="shared" si="1791"/>
        <v/>
      </c>
      <c r="L898" s="11">
        <f t="shared" si="1791"/>
        <v>0.004753903253</v>
      </c>
      <c r="M898" s="11" t="str">
        <f t="shared" ref="M898:N898" si="1792">IF(AND(ISNUMBER(F898), ISNUMBER(F897), F897&lt;&gt;0), (F898 - F897)/F897, "")</f>
        <v/>
      </c>
      <c r="N898" s="11">
        <f t="shared" si="1792"/>
        <v>0.01433201042</v>
      </c>
    </row>
    <row r="899">
      <c r="H899" s="5" t="str">
        <f t="shared" si="1"/>
        <v>10-22</v>
      </c>
      <c r="I899" s="11">
        <f t="shared" si="4"/>
        <v>-0.01024508085</v>
      </c>
      <c r="J899" s="11">
        <f t="shared" ref="J899:L899" si="1793">IF(AND(ISNUMBER(B899), ISNUMBER(B898), B898&lt;&gt;0), (B899 - B898)/B898, "")</f>
        <v>-0.003706858511</v>
      </c>
      <c r="K899" s="11" t="str">
        <f t="shared" si="1793"/>
        <v/>
      </c>
      <c r="L899" s="11">
        <f t="shared" si="1793"/>
        <v>0.007034209483</v>
      </c>
      <c r="M899" s="11" t="str">
        <f t="shared" ref="M899:N899" si="1794">IF(AND(ISNUMBER(F899), ISNUMBER(F898), F898&lt;&gt;0), (F899 - F898)/F898, "")</f>
        <v/>
      </c>
      <c r="N899" s="11">
        <f t="shared" si="1794"/>
        <v>0.007862292562</v>
      </c>
    </row>
    <row r="900">
      <c r="H900" s="5" t="str">
        <f t="shared" si="1"/>
        <v>10-22</v>
      </c>
      <c r="I900" s="11">
        <f t="shared" si="4"/>
        <v>-0.02800361779</v>
      </c>
      <c r="J900" s="11">
        <f t="shared" ref="J900:L900" si="1795">IF(AND(ISNUMBER(B900), ISNUMBER(B899), B899&lt;&gt;0), (B900 - B899)/B899, "")</f>
        <v>-0.01585949468</v>
      </c>
      <c r="K900" s="11">
        <f t="shared" si="1795"/>
        <v>-0.000989533104</v>
      </c>
      <c r="L900" s="11">
        <f t="shared" si="1795"/>
        <v>-0.007146909912</v>
      </c>
      <c r="M900" s="11" t="str">
        <f t="shared" ref="M900:N900" si="1796">IF(AND(ISNUMBER(F900), ISNUMBER(F899), F899&lt;&gt;0), (F900 - F899)/F899, "")</f>
        <v/>
      </c>
      <c r="N900" s="11">
        <f t="shared" si="1796"/>
        <v>0.04737142551</v>
      </c>
    </row>
    <row r="901">
      <c r="H901" s="5" t="str">
        <f t="shared" si="1"/>
        <v>10-22</v>
      </c>
      <c r="I901" s="11">
        <f t="shared" si="4"/>
        <v>-0.007492463634</v>
      </c>
      <c r="J901" s="11">
        <f t="shared" ref="J901:L901" si="1797">IF(AND(ISNUMBER(B901), ISNUMBER(B900), B900&lt;&gt;0), (B901 - B900)/B900, "")</f>
        <v>-0.000004853769453</v>
      </c>
      <c r="K901" s="11">
        <f t="shared" si="1797"/>
        <v>-0.004253645841</v>
      </c>
      <c r="L901" s="11" t="str">
        <f t="shared" si="1797"/>
        <v/>
      </c>
      <c r="M901" s="11" t="str">
        <f t="shared" ref="M901:N901" si="1798">IF(AND(ISNUMBER(F901), ISNUMBER(F900), F900&lt;&gt;0), (F901 - F900)/F900, "")</f>
        <v/>
      </c>
      <c r="N901" s="11">
        <f t="shared" si="1798"/>
        <v>-0.01629967774</v>
      </c>
    </row>
    <row r="902">
      <c r="H902" s="5" t="str">
        <f t="shared" si="1"/>
        <v>10-22</v>
      </c>
      <c r="I902" s="11">
        <f t="shared" si="4"/>
        <v>-0.006519175778</v>
      </c>
      <c r="J902" s="11">
        <f t="shared" ref="J902:L902" si="1799">IF(AND(ISNUMBER(B902), ISNUMBER(B901), B901&lt;&gt;0), (B902 - B901)/B901, "")</f>
        <v>-0.004293219705</v>
      </c>
      <c r="K902" s="11">
        <f t="shared" si="1799"/>
        <v>-0.0149323832</v>
      </c>
      <c r="L902" s="11" t="str">
        <f t="shared" si="1799"/>
        <v/>
      </c>
      <c r="M902" s="11">
        <f t="shared" ref="M902:N902" si="1800">IF(AND(ISNUMBER(F902), ISNUMBER(F901), F901&lt;&gt;0), (F902 - F901)/F901, "")</f>
        <v>0.001896386162</v>
      </c>
      <c r="N902" s="11">
        <f t="shared" si="1800"/>
        <v>-0.01953252313</v>
      </c>
    </row>
    <row r="903">
      <c r="H903" s="5" t="str">
        <f t="shared" si="1"/>
        <v>10-22</v>
      </c>
      <c r="I903" s="11">
        <f t="shared" si="4"/>
        <v>-0.003290773148</v>
      </c>
      <c r="J903" s="11">
        <f t="shared" ref="J903:L903" si="1801">IF(AND(ISNUMBER(B903), ISNUMBER(B902), B902&lt;&gt;0), (B903 - B902)/B902, "")</f>
        <v>-0.003927107414</v>
      </c>
      <c r="K903" s="11">
        <f t="shared" si="1801"/>
        <v>0.00824614534</v>
      </c>
      <c r="L903" s="11">
        <f t="shared" si="1801"/>
        <v>-0.0001674133564</v>
      </c>
      <c r="M903" s="11">
        <f t="shared" ref="M903:N903" si="1802">IF(AND(ISNUMBER(F903), ISNUMBER(F902), F902&lt;&gt;0), (F903 - F902)/F902, "")</f>
        <v>0.01534335309</v>
      </c>
      <c r="N903" s="11">
        <f t="shared" si="1802"/>
        <v>-0.02327925984</v>
      </c>
    </row>
    <row r="904">
      <c r="H904" s="5" t="str">
        <f t="shared" si="1"/>
        <v>10-22</v>
      </c>
      <c r="I904" s="11">
        <f t="shared" si="4"/>
        <v>0.02596564246</v>
      </c>
      <c r="J904" s="11">
        <f t="shared" ref="J904:L904" si="1803">IF(AND(ISNUMBER(B904), ISNUMBER(B903), B903&lt;&gt;0), (B904 - B903)/B903, "")</f>
        <v>0.01506049953</v>
      </c>
      <c r="K904" s="11">
        <f t="shared" si="1803"/>
        <v>-0.006380083773</v>
      </c>
      <c r="L904" s="11">
        <f t="shared" si="1803"/>
        <v>-0.006038988613</v>
      </c>
      <c r="M904" s="11">
        <f t="shared" ref="M904:N904" si="1804">IF(AND(ISNUMBER(F904), ISNUMBER(F903), F903&lt;&gt;0), (F904 - F903)/F903, "")</f>
        <v>-0.003024251222</v>
      </c>
      <c r="N904" s="11">
        <f t="shared" si="1804"/>
        <v>0.02108403848</v>
      </c>
    </row>
    <row r="905">
      <c r="H905" s="5" t="str">
        <f t="shared" si="1"/>
        <v>10-22</v>
      </c>
      <c r="I905" s="11">
        <f t="shared" si="4"/>
        <v>-0.02366266362</v>
      </c>
      <c r="J905" s="11">
        <f t="shared" ref="J905:L905" si="1805">IF(AND(ISNUMBER(B905), ISNUMBER(B904), B904&lt;&gt;0), (B905 - B904)/B904, "")</f>
        <v>0.006655251447</v>
      </c>
      <c r="K905" s="11">
        <f t="shared" si="1805"/>
        <v>0.010070888</v>
      </c>
      <c r="L905" s="11">
        <f t="shared" si="1805"/>
        <v>0.03252377125</v>
      </c>
      <c r="M905" s="11">
        <f t="shared" ref="M905:N905" si="1806">IF(AND(ISNUMBER(F905), ISNUMBER(F904), F904&lt;&gt;0), (F905 - F904)/F904, "")</f>
        <v>0.01844271931</v>
      </c>
      <c r="N905" s="11">
        <f t="shared" si="1806"/>
        <v>-0.03927729745</v>
      </c>
    </row>
    <row r="906">
      <c r="H906" s="5" t="str">
        <f t="shared" si="1"/>
        <v>10-22</v>
      </c>
      <c r="I906" s="11">
        <f t="shared" si="4"/>
        <v>0.0264800523</v>
      </c>
      <c r="J906" s="11">
        <f t="shared" ref="J906:L906" si="1807">IF(AND(ISNUMBER(B906), ISNUMBER(B905), B905&lt;&gt;0), (B906 - B905)/B905, "")</f>
        <v>0.01698214641</v>
      </c>
      <c r="K906" s="11">
        <f t="shared" si="1807"/>
        <v>0.007337586961</v>
      </c>
      <c r="L906" s="11">
        <f t="shared" si="1807"/>
        <v>-0.01162649944</v>
      </c>
      <c r="M906" s="11">
        <f t="shared" ref="M906:N906" si="1808">IF(AND(ISNUMBER(F906), ISNUMBER(F905), F905&lt;&gt;0), (F906 - F905)/F905, "")</f>
        <v>0.004215492633</v>
      </c>
      <c r="N906" s="11">
        <f t="shared" si="1808"/>
        <v>-0.001752149571</v>
      </c>
    </row>
    <row r="907">
      <c r="H907" s="5" t="str">
        <f t="shared" si="1"/>
        <v>10-22</v>
      </c>
      <c r="I907" s="11">
        <f t="shared" si="4"/>
        <v>0.01142756967</v>
      </c>
      <c r="J907" s="11">
        <f t="shared" ref="J907:L907" si="1809">IF(AND(ISNUMBER(B907), ISNUMBER(B906), B906&lt;&gt;0), (B907 - B906)/B906, "")</f>
        <v>0.009216522975</v>
      </c>
      <c r="K907" s="11">
        <f t="shared" si="1809"/>
        <v>0.01011728587</v>
      </c>
      <c r="L907" s="11">
        <f t="shared" si="1809"/>
        <v>0.01420505523</v>
      </c>
      <c r="M907" s="11">
        <f t="shared" ref="M907:N907" si="1810">IF(AND(ISNUMBER(F907), ISNUMBER(F906), F906&lt;&gt;0), (F907 - F906)/F906, "")</f>
        <v>-0.001290132237</v>
      </c>
      <c r="N907" s="11">
        <f t="shared" si="1810"/>
        <v>-0.0308916384</v>
      </c>
    </row>
    <row r="908">
      <c r="H908" s="5" t="str">
        <f t="shared" si="1"/>
        <v>10-22</v>
      </c>
      <c r="I908" s="11">
        <f t="shared" si="4"/>
        <v>-0.006672097293</v>
      </c>
      <c r="J908" s="11">
        <f t="shared" ref="J908:L908" si="1811">IF(AND(ISNUMBER(B908), ISNUMBER(B907), B907&lt;&gt;0), (B908 - B907)/B907, "")</f>
        <v>-0.001895733509</v>
      </c>
      <c r="K908" s="11">
        <f t="shared" si="1811"/>
        <v>0.001446837921</v>
      </c>
      <c r="L908" s="11">
        <f t="shared" si="1811"/>
        <v>0.003728078882</v>
      </c>
      <c r="M908" s="11">
        <f t="shared" ref="M908:N908" si="1812">IF(AND(ISNUMBER(F908), ISNUMBER(F907), F907&lt;&gt;0), (F908 - F907)/F907, "")</f>
        <v>-0.01187294823</v>
      </c>
      <c r="N908" s="11">
        <f t="shared" si="1812"/>
        <v>0.03296309306</v>
      </c>
    </row>
    <row r="909">
      <c r="H909" s="5" t="str">
        <f t="shared" si="1"/>
        <v>10-22</v>
      </c>
      <c r="I909" s="11">
        <f t="shared" si="4"/>
        <v>-0.007950909707</v>
      </c>
      <c r="J909" s="11">
        <f t="shared" ref="J909:L909" si="1813">IF(AND(ISNUMBER(B909), ISNUMBER(B908), B908&lt;&gt;0), (B909 - B908)/B908, "")</f>
        <v>0.002040590459</v>
      </c>
      <c r="K909" s="11">
        <f t="shared" si="1813"/>
        <v>0.002952174549</v>
      </c>
      <c r="L909" s="11">
        <f t="shared" si="1813"/>
        <v>-0.009187233475</v>
      </c>
      <c r="M909" s="11">
        <f t="shared" ref="M909:N909" si="1814">IF(AND(ISNUMBER(F909), ISNUMBER(F908), F908&lt;&gt;0), (F909 - F908)/F908, "")</f>
        <v>-0.003064608999</v>
      </c>
      <c r="N909" s="11">
        <f t="shared" si="1814"/>
        <v>0.005026303797</v>
      </c>
    </row>
    <row r="910">
      <c r="H910" s="5" t="str">
        <f t="shared" si="1"/>
        <v>10-22</v>
      </c>
      <c r="I910" s="11">
        <f t="shared" si="4"/>
        <v>0.02372481982</v>
      </c>
      <c r="J910" s="11">
        <f t="shared" ref="J910:L910" si="1815">IF(AND(ISNUMBER(B910), ISNUMBER(B909), B909&lt;&gt;0), (B910 - B909)/B909, "")</f>
        <v>-0.00285960623</v>
      </c>
      <c r="K910" s="11">
        <f t="shared" si="1815"/>
        <v>0.0007032337856</v>
      </c>
      <c r="L910" s="11">
        <f t="shared" si="1815"/>
        <v>-0.00430929121</v>
      </c>
      <c r="M910" s="11">
        <f t="shared" ref="M910:N910" si="1816">IF(AND(ISNUMBER(F910), ISNUMBER(F909), F909&lt;&gt;0), (F910 - F909)/F909, "")</f>
        <v>0.001278358759</v>
      </c>
      <c r="N910" s="11">
        <f t="shared" si="1816"/>
        <v>-0.01081647207</v>
      </c>
    </row>
    <row r="911">
      <c r="H911" s="5" t="str">
        <f t="shared" si="1"/>
        <v>10-22</v>
      </c>
      <c r="I911" s="11">
        <f t="shared" si="4"/>
        <v>0.01188197665</v>
      </c>
      <c r="J911" s="11">
        <f t="shared" ref="J911:L911" si="1817">IF(AND(ISNUMBER(B911), ISNUMBER(B910), B910&lt;&gt;0), (B911 - B910)/B910, "")</f>
        <v>0.01575299457</v>
      </c>
      <c r="K911" s="11">
        <f t="shared" si="1817"/>
        <v>0.008787356377</v>
      </c>
      <c r="L911" s="11">
        <f t="shared" si="1817"/>
        <v>0.00313568217</v>
      </c>
      <c r="M911" s="11">
        <f t="shared" ref="M911:N911" si="1818">IF(AND(ISNUMBER(F911), ISNUMBER(F910), F910&lt;&gt;0), (F911 - F910)/F910, "")</f>
        <v>-0.02019456665</v>
      </c>
      <c r="N911" s="11">
        <f t="shared" si="1818"/>
        <v>-0.005526175236</v>
      </c>
    </row>
    <row r="912">
      <c r="H912" s="5" t="str">
        <f t="shared" si="1"/>
        <v>10-22</v>
      </c>
      <c r="I912" s="11">
        <f t="shared" si="4"/>
        <v>0.01626665458</v>
      </c>
      <c r="J912" s="11">
        <f t="shared" ref="J912:L912" si="1819">IF(AND(ISNUMBER(B912), ISNUMBER(B911), B911&lt;&gt;0), (B912 - B911)/B911, "")</f>
        <v>0.009396453127</v>
      </c>
      <c r="K912" s="11">
        <f t="shared" si="1819"/>
        <v>-0.004196122027</v>
      </c>
      <c r="L912" s="11">
        <f t="shared" si="1819"/>
        <v>0.01020870892</v>
      </c>
      <c r="M912" s="11">
        <f t="shared" ref="M912:N912" si="1820">IF(AND(ISNUMBER(F912), ISNUMBER(F911), F911&lt;&gt;0), (F912 - F911)/F911, "")</f>
        <v>-0.0004298920162</v>
      </c>
      <c r="N912" s="11">
        <f t="shared" si="1820"/>
        <v>0.008749087819</v>
      </c>
    </row>
    <row r="913">
      <c r="H913" s="5" t="str">
        <f t="shared" si="1"/>
        <v>10-22</v>
      </c>
      <c r="I913" s="11">
        <f t="shared" si="4"/>
        <v>-0.007387716072</v>
      </c>
      <c r="J913" s="11">
        <f t="shared" ref="J913:L913" si="1821">IF(AND(ISNUMBER(B913), ISNUMBER(B912), B912&lt;&gt;0), (B913 - B912)/B912, "")</f>
        <v>0.01094384797</v>
      </c>
      <c r="K913" s="11" t="str">
        <f t="shared" si="1821"/>
        <v/>
      </c>
      <c r="L913" s="11">
        <f t="shared" si="1821"/>
        <v>0.006662704073</v>
      </c>
      <c r="M913" s="11">
        <f t="shared" ref="M913:N913" si="1822">IF(AND(ISNUMBER(F913), ISNUMBER(F912), F912&lt;&gt;0), (F913 - F912)/F912, "")</f>
        <v>0.007801675405</v>
      </c>
      <c r="N913" s="11">
        <f t="shared" si="1822"/>
        <v>0.03035635228</v>
      </c>
    </row>
    <row r="914">
      <c r="H914" s="5" t="str">
        <f t="shared" si="1"/>
        <v>10-22</v>
      </c>
      <c r="I914" s="11">
        <f t="shared" si="4"/>
        <v>-0.006082610618</v>
      </c>
      <c r="J914" s="11">
        <f t="shared" ref="J914:L914" si="1823">IF(AND(ISNUMBER(B914), ISNUMBER(B913), B913&lt;&gt;0), (B914 - B913)/B913, "")</f>
        <v>0.001168620868</v>
      </c>
      <c r="K914" s="11" t="str">
        <f t="shared" si="1823"/>
        <v/>
      </c>
      <c r="L914" s="11">
        <f t="shared" si="1823"/>
        <v>-0.003156901246</v>
      </c>
      <c r="M914" s="11">
        <f t="shared" ref="M914:N914" si="1824">IF(AND(ISNUMBER(F914), ISNUMBER(F913), F913&lt;&gt;0), (F914 - F913)/F913, "")</f>
        <v>-0.005534288267</v>
      </c>
      <c r="N914" s="11">
        <f t="shared" si="1824"/>
        <v>0.01330904471</v>
      </c>
    </row>
    <row r="915">
      <c r="H915" s="5" t="str">
        <f t="shared" si="1"/>
        <v>10-22</v>
      </c>
      <c r="I915" s="11">
        <f t="shared" si="4"/>
        <v>0.0246263779</v>
      </c>
      <c r="J915" s="11">
        <f t="shared" ref="J915:L915" si="1825">IF(AND(ISNUMBER(B915), ISNUMBER(B914), B914&lt;&gt;0), (B915 - B914)/B914, "")</f>
        <v>0.002429721399</v>
      </c>
      <c r="K915" s="11">
        <f t="shared" si="1825"/>
        <v>0.002810605245</v>
      </c>
      <c r="L915" s="11">
        <f t="shared" si="1825"/>
        <v>-0.008778164447</v>
      </c>
      <c r="M915" s="11">
        <f t="shared" ref="M915:N915" si="1826">IF(AND(ISNUMBER(F915), ISNUMBER(F914), F914&lt;&gt;0), (F915 - F914)/F914, "")</f>
        <v>-0.02245129669</v>
      </c>
      <c r="N915" s="11">
        <f t="shared" si="1826"/>
        <v>-0.01324652314</v>
      </c>
    </row>
    <row r="916">
      <c r="H916" s="5" t="str">
        <f t="shared" si="1"/>
        <v>10-22</v>
      </c>
      <c r="I916" s="11">
        <f t="shared" si="4"/>
        <v>-0.007454404108</v>
      </c>
      <c r="J916" s="11">
        <f t="shared" ref="J916:L916" si="1827">IF(AND(ISNUMBER(B916), ISNUMBER(B915), B915&lt;&gt;0), (B916 - B915)/B915, "")</f>
        <v>0.0007860678688</v>
      </c>
      <c r="K916" s="11">
        <f t="shared" si="1827"/>
        <v>0.0126722304</v>
      </c>
      <c r="L916" s="11">
        <f t="shared" si="1827"/>
        <v>0.01779222189</v>
      </c>
      <c r="M916" s="11">
        <f t="shared" ref="M916:N916" si="1828">IF(AND(ISNUMBER(F916), ISNUMBER(F915), F915&lt;&gt;0), (F916 - F915)/F915, "")</f>
        <v>-0.007699070862</v>
      </c>
      <c r="N916" s="11">
        <f t="shared" si="1828"/>
        <v>-0.01558592404</v>
      </c>
    </row>
    <row r="917">
      <c r="H917" s="5" t="str">
        <f t="shared" si="1"/>
        <v>11-22</v>
      </c>
      <c r="I917" s="11">
        <f t="shared" si="4"/>
        <v>-0.004101230609</v>
      </c>
      <c r="J917" s="11">
        <f t="shared" ref="J917:L917" si="1829">IF(AND(ISNUMBER(B917), ISNUMBER(B916), B916&lt;&gt;0), (B917 - B916)/B916, "")</f>
        <v>0.006413283986</v>
      </c>
      <c r="K917" s="11">
        <f t="shared" si="1829"/>
        <v>0.007395053222</v>
      </c>
      <c r="L917" s="11">
        <f t="shared" si="1829"/>
        <v>0.003315237476</v>
      </c>
      <c r="M917" s="11">
        <f t="shared" ref="M917:N917" si="1830">IF(AND(ISNUMBER(F917), ISNUMBER(F916), F916&lt;&gt;0), (F917 - F916)/F916, "")</f>
        <v>0.02616917042</v>
      </c>
      <c r="N917" s="11">
        <f t="shared" si="1830"/>
        <v>0.02126434755</v>
      </c>
    </row>
    <row r="918">
      <c r="H918" s="5" t="str">
        <f t="shared" si="1"/>
        <v>11-22</v>
      </c>
      <c r="I918" s="11">
        <f t="shared" si="4"/>
        <v>-0.02500198486</v>
      </c>
      <c r="J918" s="11">
        <f t="shared" ref="J918:L918" si="1831">IF(AND(ISNUMBER(B918), ISNUMBER(B917), B917&lt;&gt;0), (B918 - B917)/B917, "")</f>
        <v>-0.006147507078</v>
      </c>
      <c r="K918" s="11">
        <f t="shared" si="1831"/>
        <v>-0.003447197632</v>
      </c>
      <c r="L918" s="11">
        <f t="shared" si="1831"/>
        <v>-0.0005610514037</v>
      </c>
      <c r="M918" s="11">
        <f t="shared" ref="M918:N918" si="1832">IF(AND(ISNUMBER(F918), ISNUMBER(F917), F917&lt;&gt;0), (F918 - F917)/F917, "")</f>
        <v>0.01150820645</v>
      </c>
      <c r="N918" s="11">
        <f t="shared" si="1832"/>
        <v>0.01844514205</v>
      </c>
    </row>
    <row r="919">
      <c r="H919" s="5" t="str">
        <f t="shared" si="1"/>
        <v>11-22</v>
      </c>
      <c r="I919" s="11">
        <f t="shared" si="4"/>
        <v>-0.01058599232</v>
      </c>
      <c r="J919" s="11">
        <f t="shared" ref="J919:L919" si="1833">IF(AND(ISNUMBER(B919), ISNUMBER(B918), B918&lt;&gt;0), (B919 - B918)/B918, "")</f>
        <v>-0.009546072598</v>
      </c>
      <c r="K919" s="11">
        <f t="shared" si="1833"/>
        <v>-0.001667347308</v>
      </c>
      <c r="L919" s="11" t="str">
        <f t="shared" si="1833"/>
        <v/>
      </c>
      <c r="M919" s="11">
        <f t="shared" ref="M919:N919" si="1834">IF(AND(ISNUMBER(F919), ISNUMBER(F918), F918&lt;&gt;0), (F919 - F918)/F918, "")</f>
        <v>-0.001851273195</v>
      </c>
      <c r="N919" s="11">
        <f t="shared" si="1834"/>
        <v>-0.02033335368</v>
      </c>
    </row>
    <row r="920">
      <c r="H920" s="5" t="str">
        <f t="shared" si="1"/>
        <v>11-22</v>
      </c>
      <c r="I920" s="11">
        <f t="shared" si="4"/>
        <v>0.01361872467</v>
      </c>
      <c r="J920" s="11">
        <f t="shared" ref="J920:L920" si="1835">IF(AND(ISNUMBER(B920), ISNUMBER(B919), B919&lt;&gt;0), (B920 - B919)/B919, "")</f>
        <v>0.02510696105</v>
      </c>
      <c r="K920" s="11">
        <f t="shared" si="1835"/>
        <v>0.003570168156</v>
      </c>
      <c r="L920" s="11" t="str">
        <f t="shared" si="1835"/>
        <v/>
      </c>
      <c r="M920" s="11">
        <f t="shared" ref="M920:N920" si="1836">IF(AND(ISNUMBER(F920), ISNUMBER(F919), F919&lt;&gt;0), (F920 - F919)/F919, "")</f>
        <v>0.02434777014</v>
      </c>
      <c r="N920" s="11">
        <f t="shared" si="1836"/>
        <v>0.05035729311</v>
      </c>
    </row>
    <row r="921">
      <c r="H921" s="5" t="str">
        <f t="shared" si="1"/>
        <v>11-22</v>
      </c>
      <c r="I921" s="11">
        <f t="shared" si="4"/>
        <v>0.009613981921</v>
      </c>
      <c r="J921" s="11">
        <f t="shared" ref="J921:L921" si="1837">IF(AND(ISNUMBER(B921), ISNUMBER(B920), B920&lt;&gt;0), (B921 - B920)/B920, "")</f>
        <v>0.005473309436</v>
      </c>
      <c r="K921" s="11">
        <f t="shared" si="1837"/>
        <v>0.004727586225</v>
      </c>
      <c r="L921" s="11">
        <f t="shared" si="1837"/>
        <v>0.01205527655</v>
      </c>
      <c r="M921" s="11">
        <f t="shared" ref="M921:N921" si="1838">IF(AND(ISNUMBER(F921), ISNUMBER(F920), F920&lt;&gt;0), (F921 - F920)/F920, "")</f>
        <v>0.002286055562</v>
      </c>
      <c r="N921" s="11">
        <f t="shared" si="1838"/>
        <v>-0.008854332031</v>
      </c>
    </row>
    <row r="922">
      <c r="H922" s="5" t="str">
        <f t="shared" si="1"/>
        <v>11-22</v>
      </c>
      <c r="I922" s="11">
        <f t="shared" si="4"/>
        <v>0.005597892802</v>
      </c>
      <c r="J922" s="11">
        <f t="shared" ref="J922:L922" si="1839">IF(AND(ISNUMBER(B922), ISNUMBER(B921), B921&lt;&gt;0), (B922 - B921)/B921, "")</f>
        <v>0.01147007387</v>
      </c>
      <c r="K922" s="11" t="str">
        <f t="shared" si="1839"/>
        <v/>
      </c>
      <c r="L922" s="11">
        <f t="shared" si="1839"/>
        <v>0.01251355882</v>
      </c>
      <c r="M922" s="11">
        <f t="shared" ref="M922:N922" si="1840">IF(AND(ISNUMBER(F922), ISNUMBER(F921), F921&lt;&gt;0), (F922 - F921)/F921, "")</f>
        <v>-0.004331012804</v>
      </c>
      <c r="N922" s="11">
        <f t="shared" si="1840"/>
        <v>-0.03137593665</v>
      </c>
    </row>
    <row r="923">
      <c r="H923" s="5" t="str">
        <f t="shared" si="1"/>
        <v>11-22</v>
      </c>
      <c r="I923" s="11">
        <f t="shared" si="4"/>
        <v>-0.02077788695</v>
      </c>
      <c r="J923" s="11">
        <f t="shared" ref="J923:L923" si="1841">IF(AND(ISNUMBER(B923), ISNUMBER(B922), B922&lt;&gt;0), (B923 - B922)/B922, "")</f>
        <v>-0.001638548991</v>
      </c>
      <c r="K923" s="11" t="str">
        <f t="shared" si="1841"/>
        <v/>
      </c>
      <c r="L923" s="11">
        <f t="shared" si="1841"/>
        <v>-0.005585500739</v>
      </c>
      <c r="M923" s="11">
        <f t="shared" ref="M923:N923" si="1842">IF(AND(ISNUMBER(F923), ISNUMBER(F922), F922&lt;&gt;0), (F923 - F922)/F922, "")</f>
        <v>-0.005325541415</v>
      </c>
      <c r="N923" s="11">
        <f t="shared" si="1842"/>
        <v>-0.03464179175</v>
      </c>
    </row>
    <row r="924">
      <c r="H924" s="5" t="str">
        <f t="shared" si="1"/>
        <v>11-22</v>
      </c>
      <c r="I924" s="11">
        <f t="shared" si="4"/>
        <v>0.05543448436</v>
      </c>
      <c r="J924" s="11">
        <f t="shared" ref="J924:L924" si="1843">IF(AND(ISNUMBER(B924), ISNUMBER(B923), B923&lt;&gt;0), (B924 - B923)/B923, "")</f>
        <v>0.03510597734</v>
      </c>
      <c r="K924" s="11">
        <f t="shared" si="1843"/>
        <v>-0.007093725905</v>
      </c>
      <c r="L924" s="11">
        <f t="shared" si="1843"/>
        <v>-0.009753423553</v>
      </c>
      <c r="M924" s="11">
        <f t="shared" ref="M924:N924" si="1844">IF(AND(ISNUMBER(F924), ISNUMBER(F923), F923&lt;&gt;0), (F924 - F923)/F923, "")</f>
        <v>-0.003949923846</v>
      </c>
      <c r="N924" s="11">
        <f t="shared" si="1844"/>
        <v>0.007456592986</v>
      </c>
    </row>
    <row r="925">
      <c r="H925" s="5" t="str">
        <f t="shared" si="1"/>
        <v>11-22</v>
      </c>
      <c r="I925" s="11">
        <f t="shared" si="4"/>
        <v>0.009240746788</v>
      </c>
      <c r="J925" s="11">
        <f t="shared" ref="J925:L925" si="1845">IF(AND(ISNUMBER(B925), ISNUMBER(B924), B924&lt;&gt;0), (B925 - B924)/B924, "")</f>
        <v>0.005568359079</v>
      </c>
      <c r="K925" s="11">
        <f t="shared" si="1845"/>
        <v>0.01783317325</v>
      </c>
      <c r="L925" s="11">
        <f t="shared" si="1845"/>
        <v>0.0297845856</v>
      </c>
      <c r="M925" s="11">
        <f t="shared" ref="M925:N925" si="1846">IF(AND(ISNUMBER(F925), ISNUMBER(F924), F924&lt;&gt;0), (F925 - F924)/F924, "")</f>
        <v>0.01685045048</v>
      </c>
      <c r="N925" s="11">
        <f t="shared" si="1846"/>
        <v>0.02879608915</v>
      </c>
    </row>
    <row r="926">
      <c r="H926" s="5" t="str">
        <f t="shared" si="1"/>
        <v>11-22</v>
      </c>
      <c r="I926" s="11">
        <f t="shared" si="4"/>
        <v>-0.008935777049</v>
      </c>
      <c r="J926" s="11">
        <f t="shared" ref="J926:L926" si="1847">IF(AND(ISNUMBER(B926), ISNUMBER(B925), B925&lt;&gt;0), (B926 - B925)/B925, "")</f>
        <v>0.006217245789</v>
      </c>
      <c r="K926" s="11">
        <f t="shared" si="1847"/>
        <v>-0.001119845502</v>
      </c>
      <c r="L926" s="11">
        <f t="shared" si="1847"/>
        <v>-0.01061789456</v>
      </c>
      <c r="M926" s="11">
        <f t="shared" ref="M926:N926" si="1848">IF(AND(ISNUMBER(F926), ISNUMBER(F925), F925&lt;&gt;0), (F926 - F925)/F925, "")</f>
        <v>-0.001260048998</v>
      </c>
      <c r="N926" s="11">
        <f t="shared" si="1848"/>
        <v>-0.03473467142</v>
      </c>
    </row>
    <row r="927">
      <c r="H927" s="5" t="str">
        <f t="shared" si="1"/>
        <v>11-22</v>
      </c>
      <c r="I927" s="11">
        <f t="shared" si="4"/>
        <v>0.00871311655</v>
      </c>
      <c r="J927" s="11">
        <f t="shared" ref="J927:L927" si="1849">IF(AND(ISNUMBER(B927), ISNUMBER(B926), B926&lt;&gt;0), (B927 - B926)/B926, "")</f>
        <v>0.004555899885</v>
      </c>
      <c r="K927" s="11">
        <f t="shared" si="1849"/>
        <v>0.004050924261</v>
      </c>
      <c r="L927" s="11">
        <f t="shared" si="1849"/>
        <v>0.0009547891617</v>
      </c>
      <c r="M927" s="11">
        <f t="shared" ref="M927:N927" si="1850">IF(AND(ISNUMBER(F927), ISNUMBER(F926), F926&lt;&gt;0), (F927 - F926)/F926, "")</f>
        <v>0.0164364589</v>
      </c>
      <c r="N927" s="11">
        <f t="shared" si="1850"/>
        <v>0.01222773249</v>
      </c>
    </row>
    <row r="928">
      <c r="H928" s="5" t="str">
        <f t="shared" si="1"/>
        <v>11-22</v>
      </c>
      <c r="I928" s="11">
        <f t="shared" si="4"/>
        <v>-0.008252046498</v>
      </c>
      <c r="J928" s="11">
        <f t="shared" ref="J928:L928" si="1851">IF(AND(ISNUMBER(B928), ISNUMBER(B927), B927&lt;&gt;0), (B928 - B927)/B927, "")</f>
        <v>-0.01004829392</v>
      </c>
      <c r="K928" s="11">
        <f t="shared" si="1851"/>
        <v>0.0003396111516</v>
      </c>
      <c r="L928" s="11">
        <f t="shared" si="1851"/>
        <v>0.001362294673</v>
      </c>
      <c r="M928" s="11">
        <f t="shared" ref="M928:N928" si="1852">IF(AND(ISNUMBER(F928), ISNUMBER(F927), F927&lt;&gt;0), (F928 - F927)/F927, "")</f>
        <v>-0.004498958962</v>
      </c>
      <c r="N928" s="11">
        <f t="shared" si="1852"/>
        <v>-0.01530144799</v>
      </c>
    </row>
    <row r="929">
      <c r="H929" s="5" t="str">
        <f t="shared" si="1"/>
        <v>11-22</v>
      </c>
      <c r="I929" s="11">
        <f t="shared" si="4"/>
        <v>-0.003089322836</v>
      </c>
      <c r="J929" s="11">
        <f t="shared" ref="J929:L929" si="1853">IF(AND(ISNUMBER(B929), ISNUMBER(B928), B928&lt;&gt;0), (B929 - B928)/B928, "")</f>
        <v>0.002272694996</v>
      </c>
      <c r="K929" s="11">
        <f t="shared" si="1853"/>
        <v>-0.003571496395</v>
      </c>
      <c r="L929" s="11">
        <f t="shared" si="1853"/>
        <v>-0.003486849578</v>
      </c>
      <c r="M929" s="11">
        <f t="shared" ref="M929:N929" si="1854">IF(AND(ISNUMBER(F929), ISNUMBER(F928), F928&lt;&gt;0), (F929 - F928)/F928, "")</f>
        <v>-0.001458358341</v>
      </c>
      <c r="N929" s="11">
        <f t="shared" si="1854"/>
        <v>-0.04615021752</v>
      </c>
    </row>
    <row r="930">
      <c r="H930" s="5" t="str">
        <f t="shared" si="1"/>
        <v>11-22</v>
      </c>
      <c r="I930" s="11">
        <f t="shared" si="4"/>
        <v>0.004758581909</v>
      </c>
      <c r="J930" s="11">
        <f t="shared" ref="J930:L930" si="1855">IF(AND(ISNUMBER(B930), ISNUMBER(B929), B929&lt;&gt;0), (B930 - B929)/B929, "")</f>
        <v>0.01159933144</v>
      </c>
      <c r="K930" s="11">
        <f t="shared" si="1855"/>
        <v>-0.001976133714</v>
      </c>
      <c r="L930" s="11">
        <f t="shared" si="1855"/>
        <v>-0.001102762346</v>
      </c>
      <c r="M930" s="11">
        <f t="shared" ref="M930:N930" si="1856">IF(AND(ISNUMBER(F930), ISNUMBER(F929), F929&lt;&gt;0), (F930 - F929)/F929, "")</f>
        <v>-0.005838661695</v>
      </c>
      <c r="N930" s="11">
        <f t="shared" si="1856"/>
        <v>-0.01910825049</v>
      </c>
    </row>
    <row r="931">
      <c r="H931" s="5" t="str">
        <f t="shared" si="1"/>
        <v>11-22</v>
      </c>
      <c r="I931" s="11">
        <f t="shared" si="4"/>
        <v>-0.003883688698</v>
      </c>
      <c r="J931" s="11">
        <f t="shared" ref="J931:L931" si="1857">IF(AND(ISNUMBER(B931), ISNUMBER(B930), B930&lt;&gt;0), (B931 - B930)/B930, "")</f>
        <v>-0.003598334712</v>
      </c>
      <c r="K931" s="11">
        <f t="shared" si="1857"/>
        <v>-0.008067729541</v>
      </c>
      <c r="L931" s="11">
        <f t="shared" si="1857"/>
        <v>0.0016136166</v>
      </c>
      <c r="M931" s="11">
        <f t="shared" ref="M931:N931" si="1858">IF(AND(ISNUMBER(F931), ISNUMBER(F930), F930&lt;&gt;0), (F931 - F930)/F930, "")</f>
        <v>-0.003937713887</v>
      </c>
      <c r="N931" s="11">
        <f t="shared" si="1858"/>
        <v>-0.004370610216</v>
      </c>
    </row>
    <row r="932">
      <c r="H932" s="5" t="str">
        <f t="shared" si="1"/>
        <v>11-22</v>
      </c>
      <c r="I932" s="11">
        <f t="shared" si="4"/>
        <v>0.01357998793</v>
      </c>
      <c r="J932" s="11">
        <f t="shared" ref="J932:L932" si="1859">IF(AND(ISNUMBER(B932), ISNUMBER(B931), B931&lt;&gt;0), (B932 - B931)/B931, "")</f>
        <v>0.00294993945</v>
      </c>
      <c r="K932" s="11">
        <f t="shared" si="1859"/>
        <v>0.004639330154</v>
      </c>
      <c r="L932" s="11">
        <f t="shared" si="1859"/>
        <v>0.006117461524</v>
      </c>
      <c r="M932" s="11">
        <f t="shared" ref="M932:N932" si="1860">IF(AND(ISNUMBER(F932), ISNUMBER(F931), F931&lt;&gt;0), (F932 - F931)/F931, "")</f>
        <v>0.00126389445</v>
      </c>
      <c r="N932" s="11">
        <f t="shared" si="1860"/>
        <v>0.01530156202</v>
      </c>
    </row>
    <row r="933">
      <c r="H933" s="5" t="str">
        <f t="shared" si="1"/>
        <v>11-22</v>
      </c>
      <c r="I933" s="11">
        <f t="shared" si="4"/>
        <v>0.005914689148</v>
      </c>
      <c r="J933" s="11">
        <f t="shared" ref="J933:L933" si="1861">IF(AND(ISNUMBER(B933), ISNUMBER(B932), B932&lt;&gt;0), (B933 - B932)/B932, "")</f>
        <v>0.0003633412389</v>
      </c>
      <c r="K933" s="11">
        <f t="shared" si="1861"/>
        <v>0.001263458098</v>
      </c>
      <c r="L933" s="11" t="str">
        <f t="shared" si="1861"/>
        <v/>
      </c>
      <c r="M933" s="11">
        <f t="shared" ref="M933:N933" si="1862">IF(AND(ISNUMBER(F933), ISNUMBER(F932), F932&lt;&gt;0), (F933 - F932)/F932, "")</f>
        <v>0.002578185124</v>
      </c>
      <c r="N933" s="11">
        <f t="shared" si="1862"/>
        <v>-0.03718338012</v>
      </c>
    </row>
    <row r="934">
      <c r="H934" s="5" t="str">
        <f t="shared" si="1"/>
        <v>11-22</v>
      </c>
      <c r="I934" s="11" t="str">
        <f t="shared" si="4"/>
        <v/>
      </c>
      <c r="J934" s="11">
        <f t="shared" ref="J934:L934" si="1863">IF(AND(ISNUMBER(B934), ISNUMBER(B933), B933&lt;&gt;0), (B934 - B933)/B933, "")</f>
        <v>0.007760806051</v>
      </c>
      <c r="K934" s="11">
        <f t="shared" si="1863"/>
        <v>0.01187094989</v>
      </c>
      <c r="L934" s="11" t="str">
        <f t="shared" si="1863"/>
        <v/>
      </c>
      <c r="M934" s="11">
        <f t="shared" ref="M934:N934" si="1864">IF(AND(ISNUMBER(F934), ISNUMBER(F933), F933&lt;&gt;0), (F934 - F933)/F933, "")</f>
        <v>-0.002453068133</v>
      </c>
      <c r="N934" s="11" t="str">
        <f t="shared" si="1864"/>
        <v/>
      </c>
    </row>
    <row r="935">
      <c r="H935" s="5" t="str">
        <f t="shared" si="1"/>
        <v>11-22</v>
      </c>
      <c r="I935" s="11" t="str">
        <f t="shared" si="4"/>
        <v/>
      </c>
      <c r="J935" s="11">
        <f t="shared" ref="J935:L935" si="1865">IF(AND(ISNUMBER(B935), ISNUMBER(B934), B934&lt;&gt;0), (B935 - B934)/B934, "")</f>
        <v>0.0001251972242</v>
      </c>
      <c r="K935" s="11">
        <f t="shared" si="1865"/>
        <v>0.00155000196</v>
      </c>
      <c r="L935" s="11">
        <f t="shared" si="1865"/>
        <v>-0.00352535779</v>
      </c>
      <c r="M935" s="11">
        <f t="shared" ref="M935:N935" si="1866">IF(AND(ISNUMBER(F935), ISNUMBER(F934), F934&lt;&gt;0), (F935 - F934)/F934, "")</f>
        <v>0.004007329332</v>
      </c>
      <c r="N935" s="11" t="str">
        <f t="shared" si="1866"/>
        <v/>
      </c>
    </row>
    <row r="936">
      <c r="H936" s="5" t="str">
        <f t="shared" si="1"/>
        <v>11-22</v>
      </c>
      <c r="I936" s="11">
        <f t="shared" si="4"/>
        <v>-0.01544419291</v>
      </c>
      <c r="J936" s="11">
        <f t="shared" ref="J936:L936" si="1867">IF(AND(ISNUMBER(B936), ISNUMBER(B935), B935&lt;&gt;0), (B936 - B935)/B935, "")</f>
        <v>-0.01086688695</v>
      </c>
      <c r="K936" s="11">
        <f t="shared" si="1867"/>
        <v>0.002700841312</v>
      </c>
      <c r="L936" s="11">
        <f t="shared" si="1867"/>
        <v>-0.004249870744</v>
      </c>
      <c r="M936" s="11">
        <f t="shared" ref="M936:N936" si="1868">IF(AND(ISNUMBER(F936), ISNUMBER(F935), F935&lt;&gt;0), (F936 - F935)/F935, "")</f>
        <v>-0.007460414489</v>
      </c>
      <c r="N936" s="11">
        <f t="shared" si="1868"/>
        <v>0.01258520057</v>
      </c>
    </row>
    <row r="937">
      <c r="H937" s="5" t="str">
        <f t="shared" si="1"/>
        <v>11-22</v>
      </c>
      <c r="I937" s="11">
        <f t="shared" si="4"/>
        <v>-0.001591865338</v>
      </c>
      <c r="J937" s="11">
        <f t="shared" ref="J937:L937" si="1869">IF(AND(ISNUMBER(B937), ISNUMBER(B936), B936&lt;&gt;0), (B937 - B936)/B936, "")</f>
        <v>-0.001940447543</v>
      </c>
      <c r="K937" s="11">
        <f t="shared" si="1869"/>
        <v>0.002979126544</v>
      </c>
      <c r="L937" s="11">
        <f t="shared" si="1869"/>
        <v>-0.004793205583</v>
      </c>
      <c r="M937" s="11">
        <f t="shared" ref="M937:N937" si="1870">IF(AND(ISNUMBER(F937), ISNUMBER(F936), F936&lt;&gt;0), (F937 - F936)/F936, "")</f>
        <v>0.02312775496</v>
      </c>
      <c r="N937" s="11">
        <f t="shared" si="1870"/>
        <v>0.01242878186</v>
      </c>
    </row>
    <row r="938">
      <c r="H938" s="5" t="str">
        <f t="shared" si="1"/>
        <v>11-22</v>
      </c>
      <c r="I938" s="11">
        <f t="shared" si="4"/>
        <v>0.0309478724</v>
      </c>
      <c r="J938" s="11">
        <f t="shared" ref="J938:L938" si="1871">IF(AND(ISNUMBER(B938), ISNUMBER(B937), B937&lt;&gt;0), (B938 - B937)/B937, "")</f>
        <v>0.002897146602</v>
      </c>
      <c r="K938" s="11">
        <f t="shared" si="1871"/>
        <v>0.007535634625</v>
      </c>
      <c r="L938" s="11">
        <f t="shared" si="1871"/>
        <v>-0.002099684089</v>
      </c>
      <c r="M938" s="11">
        <f t="shared" ref="M938:N938" si="1872">IF(AND(ISNUMBER(F938), ISNUMBER(F937), F937&lt;&gt;0), (F938 - F937)/F937, "")</f>
        <v>0.0005048298724</v>
      </c>
      <c r="N938" s="11">
        <f t="shared" si="1872"/>
        <v>0.03005123012</v>
      </c>
    </row>
    <row r="939">
      <c r="H939" s="5" t="str">
        <f t="shared" si="1"/>
        <v>12-22</v>
      </c>
      <c r="I939" s="11">
        <f t="shared" si="4"/>
        <v>-0.000867633218</v>
      </c>
      <c r="J939" s="11">
        <f t="shared" ref="J939:L939" si="1873">IF(AND(ISNUMBER(B939), ISNUMBER(B938), B938&lt;&gt;0), (B939 - B938)/B938, "")</f>
        <v>0.006477704123</v>
      </c>
      <c r="K939" s="11">
        <f t="shared" si="1873"/>
        <v>0.002886735334</v>
      </c>
      <c r="L939" s="11">
        <f t="shared" si="1873"/>
        <v>0.009191960153</v>
      </c>
      <c r="M939" s="11">
        <f t="shared" ref="M939:N939" si="1874">IF(AND(ISNUMBER(F939), ISNUMBER(F938), F938&lt;&gt;0), (F939 - F938)/F938, "")</f>
        <v>0.004483769577</v>
      </c>
      <c r="N939" s="11">
        <f t="shared" si="1874"/>
        <v>0.008317791975</v>
      </c>
    </row>
    <row r="940">
      <c r="H940" s="5" t="str">
        <f t="shared" si="1"/>
        <v>12-22</v>
      </c>
      <c r="I940" s="11">
        <f t="shared" si="4"/>
        <v>-0.001194660488</v>
      </c>
      <c r="J940" s="11">
        <f t="shared" ref="J940:L940" si="1875">IF(AND(ISNUMBER(B940), ISNUMBER(B939), B939&lt;&gt;0), (B940 - B939)/B939, "")</f>
        <v>0.002697655968</v>
      </c>
      <c r="K940" s="11">
        <f t="shared" si="1875"/>
        <v>-0.006187396179</v>
      </c>
      <c r="L940" s="11">
        <f t="shared" si="1875"/>
        <v>-0.01587821214</v>
      </c>
      <c r="M940" s="11">
        <f t="shared" ref="M940:N940" si="1876">IF(AND(ISNUMBER(F940), ISNUMBER(F939), F939&lt;&gt;0), (F940 - F939)/F939, "")</f>
        <v>-0.002947454315</v>
      </c>
      <c r="N940" s="11">
        <f t="shared" si="1876"/>
        <v>-0.01526714904</v>
      </c>
    </row>
    <row r="941">
      <c r="H941" s="5" t="str">
        <f t="shared" si="1"/>
        <v>12-22</v>
      </c>
      <c r="I941" s="11">
        <f t="shared" si="4"/>
        <v>-0.01789421228</v>
      </c>
      <c r="J941" s="11">
        <f t="shared" ref="J941:L941" si="1877">IF(AND(ISNUMBER(B941), ISNUMBER(B940), B940&lt;&gt;0), (B941 - B940)/B940, "")</f>
        <v>-0.00562854317</v>
      </c>
      <c r="K941" s="11">
        <f t="shared" si="1877"/>
        <v>0.0002648237856</v>
      </c>
      <c r="L941" s="11">
        <f t="shared" si="1877"/>
        <v>0.001529993247</v>
      </c>
      <c r="M941" s="11">
        <f t="shared" ref="M941:N941" si="1878">IF(AND(ISNUMBER(F941), ISNUMBER(F940), F940&lt;&gt;0), (F941 - F940)/F940, "")</f>
        <v>0.01763868774</v>
      </c>
      <c r="N941" s="11">
        <f t="shared" si="1878"/>
        <v>-0.03813457019</v>
      </c>
    </row>
    <row r="942">
      <c r="H942" s="5" t="str">
        <f t="shared" si="1"/>
        <v>12-22</v>
      </c>
      <c r="I942" s="11">
        <f t="shared" si="4"/>
        <v>-0.01439919498</v>
      </c>
      <c r="J942" s="11">
        <f t="shared" ref="J942:L942" si="1879">IF(AND(ISNUMBER(B942), ISNUMBER(B941), B941&lt;&gt;0), (B942 - B941)/B941, "")</f>
        <v>-0.007227487407</v>
      </c>
      <c r="K942" s="11">
        <f t="shared" si="1879"/>
        <v>-0.003117513659</v>
      </c>
      <c r="L942" s="11">
        <f t="shared" si="1879"/>
        <v>0.002353264118</v>
      </c>
      <c r="M942" s="11">
        <f t="shared" ref="M942:N942" si="1880">IF(AND(ISNUMBER(F942), ISNUMBER(F941), F941&lt;&gt;0), (F942 - F941)/F941, "")</f>
        <v>0.0002241635371</v>
      </c>
      <c r="N942" s="11">
        <f t="shared" si="1880"/>
        <v>-0.03483686851</v>
      </c>
    </row>
    <row r="943">
      <c r="H943" s="5" t="str">
        <f t="shared" si="1"/>
        <v>12-22</v>
      </c>
      <c r="I943" s="11">
        <f t="shared" si="4"/>
        <v>-0.001862370885</v>
      </c>
      <c r="J943" s="11">
        <f t="shared" ref="J943:L943" si="1881">IF(AND(ISNUMBER(B943), ISNUMBER(B942), B942&lt;&gt;0), (B943 - B942)/B942, "")</f>
        <v>-0.005716998627</v>
      </c>
      <c r="K943" s="11">
        <f t="shared" si="1881"/>
        <v>-0.00441190275</v>
      </c>
      <c r="L943" s="11">
        <f t="shared" si="1881"/>
        <v>-0.007153040452</v>
      </c>
      <c r="M943" s="11">
        <f t="shared" ref="M943:N943" si="1882">IF(AND(ISNUMBER(F943), ISNUMBER(F942), F942&lt;&gt;0), (F943 - F942)/F942, "")</f>
        <v>-0.004018612119</v>
      </c>
      <c r="N943" s="11">
        <f t="shared" si="1882"/>
        <v>-0.0301683214</v>
      </c>
    </row>
    <row r="944">
      <c r="H944" s="5" t="str">
        <f t="shared" si="1"/>
        <v>12-22</v>
      </c>
      <c r="I944" s="11">
        <f t="shared" si="4"/>
        <v>0.007521781958</v>
      </c>
      <c r="J944" s="11">
        <f t="shared" ref="J944:L944" si="1883">IF(AND(ISNUMBER(B944), ISNUMBER(B943), B943&lt;&gt;0), (B944 - B943)/B943, "")</f>
        <v>0.0002362453991</v>
      </c>
      <c r="K944" s="11">
        <f t="shared" si="1883"/>
        <v>0.002631912361</v>
      </c>
      <c r="L944" s="11">
        <f t="shared" si="1883"/>
        <v>-0.004044249218</v>
      </c>
      <c r="M944" s="11">
        <f t="shared" ref="M944:N944" si="1884">IF(AND(ISNUMBER(F944), ISNUMBER(F943), F943&lt;&gt;0), (F944 - F943)/F943, "")</f>
        <v>-0.0007094653265</v>
      </c>
      <c r="N944" s="11">
        <f t="shared" si="1884"/>
        <v>-0.007637870232</v>
      </c>
    </row>
    <row r="945">
      <c r="H945" s="5" t="str">
        <f t="shared" si="1"/>
        <v>12-22</v>
      </c>
      <c r="I945" s="11">
        <f t="shared" si="4"/>
        <v>-0.007349578248</v>
      </c>
      <c r="J945" s="11">
        <f t="shared" ref="J945:L945" si="1885">IF(AND(ISNUMBER(B945), ISNUMBER(B944), B944&lt;&gt;0), (B945 - B944)/B944, "")</f>
        <v>0.007442231618</v>
      </c>
      <c r="K945" s="11">
        <f t="shared" si="1885"/>
        <v>-0.006058782406</v>
      </c>
      <c r="L945" s="11">
        <f t="shared" si="1885"/>
        <v>0.01184358414</v>
      </c>
      <c r="M945" s="11">
        <f t="shared" ref="M945:N945" si="1886">IF(AND(ISNUMBER(F945), ISNUMBER(F944), F944&lt;&gt;0), (F945 - F944)/F944, "")</f>
        <v>0.003002440528</v>
      </c>
      <c r="N945" s="11">
        <f t="shared" si="1886"/>
        <v>-0.006157325036</v>
      </c>
    </row>
    <row r="946">
      <c r="H946" s="5" t="str">
        <f t="shared" si="1"/>
        <v>12-22</v>
      </c>
      <c r="I946" s="11">
        <f t="shared" si="4"/>
        <v>0.01427929622</v>
      </c>
      <c r="J946" s="11">
        <f t="shared" ref="J946:L946" si="1887">IF(AND(ISNUMBER(B946), ISNUMBER(B945), B945&lt;&gt;0), (B946 - B945)/B945, "")</f>
        <v>-0.004459751841</v>
      </c>
      <c r="K946" s="11">
        <f t="shared" si="1887"/>
        <v>0.0000297774327</v>
      </c>
      <c r="L946" s="11">
        <f t="shared" si="1887"/>
        <v>-0.002103138488</v>
      </c>
      <c r="M946" s="11">
        <f t="shared" ref="M946:N946" si="1888">IF(AND(ISNUMBER(F946), ISNUMBER(F945), F945&lt;&gt;0), (F946 - F945)/F945, "")</f>
        <v>-0.008702945956</v>
      </c>
      <c r="N946" s="11">
        <f t="shared" si="1888"/>
        <v>0.03027318541</v>
      </c>
    </row>
    <row r="947">
      <c r="H947" s="5" t="str">
        <f t="shared" si="1"/>
        <v>12-22</v>
      </c>
      <c r="I947" s="11">
        <f t="shared" si="4"/>
        <v>0.007289664439</v>
      </c>
      <c r="J947" s="11">
        <f t="shared" ref="J947:L947" si="1889">IF(AND(ISNUMBER(B947), ISNUMBER(B946), B946&lt;&gt;0), (B947 - B946)/B946, "")</f>
        <v>0.01336861072</v>
      </c>
      <c r="K947" s="11">
        <f t="shared" si="1889"/>
        <v>0.005992793865</v>
      </c>
      <c r="L947" s="11">
        <f t="shared" si="1889"/>
        <v>0.00404131159</v>
      </c>
      <c r="M947" s="11">
        <f t="shared" ref="M947:N947" si="1890">IF(AND(ISNUMBER(F947), ISNUMBER(F946), F946&lt;&gt;0), (F947 - F946)/F946, "")</f>
        <v>-0.0008524463059</v>
      </c>
      <c r="N947" s="11">
        <f t="shared" si="1890"/>
        <v>0.03034032085</v>
      </c>
    </row>
    <row r="948">
      <c r="H948" s="5" t="str">
        <f t="shared" si="1"/>
        <v>12-22</v>
      </c>
      <c r="I948" s="11">
        <f t="shared" si="4"/>
        <v>-0.006052724634</v>
      </c>
      <c r="J948" s="11">
        <f t="shared" ref="J948:L948" si="1891">IF(AND(ISNUMBER(B948), ISNUMBER(B947), B947&lt;&gt;0), (B948 - B947)/B947, "")</f>
        <v>-0.002599650986</v>
      </c>
      <c r="K948" s="11">
        <f t="shared" si="1891"/>
        <v>0.002810661073</v>
      </c>
      <c r="L948" s="11">
        <f t="shared" si="1891"/>
        <v>0.007203091089</v>
      </c>
      <c r="M948" s="11">
        <f t="shared" ref="M948:N948" si="1892">IF(AND(ISNUMBER(F948), ISNUMBER(F947), F947&lt;&gt;0), (F948 - F947)/F947, "")</f>
        <v>0.00006295037574</v>
      </c>
      <c r="N948" s="11">
        <f t="shared" si="1892"/>
        <v>0.02506962999</v>
      </c>
    </row>
    <row r="949">
      <c r="H949" s="5" t="str">
        <f t="shared" si="1"/>
        <v>12-22</v>
      </c>
      <c r="I949" s="11">
        <f t="shared" si="4"/>
        <v>-0.02492167502</v>
      </c>
      <c r="J949" s="11">
        <f t="shared" ref="J949:L949" si="1893">IF(AND(ISNUMBER(B949), ISNUMBER(B948), B948&lt;&gt;0), (B949 - B948)/B948, "")</f>
        <v>-0.03277753559</v>
      </c>
      <c r="K949" s="11">
        <f t="shared" si="1893"/>
        <v>-0.01315093436</v>
      </c>
      <c r="L949" s="11">
        <f t="shared" si="1893"/>
        <v>-0.003711853096</v>
      </c>
      <c r="M949" s="11">
        <f t="shared" ref="M949:N949" si="1894">IF(AND(ISNUMBER(F949), ISNUMBER(F948), F948&lt;&gt;0), (F949 - F948)/F948, "")</f>
        <v>-0.002480734286</v>
      </c>
      <c r="N949" s="11">
        <f t="shared" si="1894"/>
        <v>-0.0151397281</v>
      </c>
    </row>
    <row r="950">
      <c r="H950" s="5" t="str">
        <f t="shared" si="1"/>
        <v>12-22</v>
      </c>
      <c r="I950" s="11">
        <f t="shared" si="4"/>
        <v>-0.01113775077</v>
      </c>
      <c r="J950" s="11">
        <f t="shared" ref="J950:L950" si="1895">IF(AND(ISNUMBER(B950), ISNUMBER(B949), B949&lt;&gt;0), (B950 - B949)/B949, "")</f>
        <v>-0.006660848072</v>
      </c>
      <c r="K950" s="11">
        <f t="shared" si="1895"/>
        <v>-0.007922953018</v>
      </c>
      <c r="L950" s="11">
        <f t="shared" si="1895"/>
        <v>-0.01870047422</v>
      </c>
      <c r="M950" s="11">
        <f t="shared" ref="M950:N950" si="1896">IF(AND(ISNUMBER(F950), ISNUMBER(F949), F949&lt;&gt;0), (F950 - F949)/F949, "")</f>
        <v>-0.0002499462585</v>
      </c>
      <c r="N950" s="11">
        <f t="shared" si="1896"/>
        <v>-0.02391275365</v>
      </c>
    </row>
    <row r="951">
      <c r="H951" s="5" t="str">
        <f t="shared" si="1"/>
        <v>12-22</v>
      </c>
      <c r="I951" s="11">
        <f t="shared" si="4"/>
        <v>-0.009007516002</v>
      </c>
      <c r="J951" s="11">
        <f t="shared" ref="J951:L951" si="1897">IF(AND(ISNUMBER(B951), ISNUMBER(B950), B950&lt;&gt;0), (B951 - B950)/B950, "")</f>
        <v>0.003584506777</v>
      </c>
      <c r="K951" s="11">
        <f t="shared" si="1897"/>
        <v>0.008289956689</v>
      </c>
      <c r="L951" s="11">
        <f t="shared" si="1897"/>
        <v>-0.010516121</v>
      </c>
      <c r="M951" s="11">
        <f t="shared" ref="M951:N951" si="1898">IF(AND(ISNUMBER(F951), ISNUMBER(F950), F950&lt;&gt;0), (F951 - F950)/F950, "")</f>
        <v>-0.01917314308</v>
      </c>
      <c r="N951" s="11">
        <f t="shared" si="1898"/>
        <v>0.01211470608</v>
      </c>
    </row>
    <row r="952">
      <c r="H952" s="5" t="str">
        <f t="shared" si="1"/>
        <v>12-22</v>
      </c>
      <c r="I952" s="11">
        <f t="shared" si="4"/>
        <v>0.001037338362</v>
      </c>
      <c r="J952" s="11">
        <f t="shared" ref="J952:L952" si="1899">IF(AND(ISNUMBER(B952), ISNUMBER(B951), B951&lt;&gt;0), (B952 - B951)/B951, "")</f>
        <v>-0.004174890854</v>
      </c>
      <c r="K952" s="11">
        <f t="shared" si="1899"/>
        <v>-0.001908120539</v>
      </c>
      <c r="L952" s="11">
        <f t="shared" si="1899"/>
        <v>-0.02458404299</v>
      </c>
      <c r="M952" s="11">
        <f t="shared" ref="M952:N952" si="1900">IF(AND(ISNUMBER(F952), ISNUMBER(F951), F951&lt;&gt;0), (F952 - F951)/F951, "")</f>
        <v>-0.01073344332</v>
      </c>
      <c r="N952" s="11">
        <f t="shared" si="1900"/>
        <v>0.01196959526</v>
      </c>
    </row>
    <row r="953">
      <c r="H953" s="5" t="str">
        <f t="shared" si="1"/>
        <v>12-22</v>
      </c>
      <c r="I953" s="11">
        <f t="shared" si="4"/>
        <v>0.0148679938</v>
      </c>
      <c r="J953" s="11">
        <f t="shared" ref="J953:L953" si="1901">IF(AND(ISNUMBER(B953), ISNUMBER(B952), B952&lt;&gt;0), (B953 - B952)/B952, "")</f>
        <v>0.01535220552</v>
      </c>
      <c r="K953" s="11">
        <f t="shared" si="1901"/>
        <v>-0.01012771964</v>
      </c>
      <c r="L953" s="11">
        <f t="shared" si="1901"/>
        <v>-0.006786675509</v>
      </c>
      <c r="M953" s="11">
        <f t="shared" ref="M953:N953" si="1902">IF(AND(ISNUMBER(F953), ISNUMBER(F952), F952&lt;&gt;0), (F953 - F952)/F952, "")</f>
        <v>-0.001743821883</v>
      </c>
      <c r="N953" s="11">
        <f t="shared" si="1902"/>
        <v>0.02891319074</v>
      </c>
    </row>
    <row r="954">
      <c r="H954" s="5" t="str">
        <f t="shared" si="1"/>
        <v>12-22</v>
      </c>
      <c r="I954" s="11">
        <f t="shared" si="4"/>
        <v>-0.01445169957</v>
      </c>
      <c r="J954" s="11">
        <f t="shared" ref="J954:L954" si="1903">IF(AND(ISNUMBER(B954), ISNUMBER(B953), B953&lt;&gt;0), (B954 - B953)/B953, "")</f>
        <v>-0.01303392978</v>
      </c>
      <c r="K954" s="11">
        <f t="shared" si="1903"/>
        <v>-0.003942502736</v>
      </c>
      <c r="L954" s="11">
        <f t="shared" si="1903"/>
        <v>0.004553194982</v>
      </c>
      <c r="M954" s="11">
        <f t="shared" ref="M954:N954" si="1904">IF(AND(ISNUMBER(F954), ISNUMBER(F953), F953&lt;&gt;0), (F954 - F953)/F953, "")</f>
        <v>-0.00455609937</v>
      </c>
      <c r="N954" s="11">
        <f t="shared" si="1904"/>
        <v>-0.01021845756</v>
      </c>
    </row>
    <row r="955">
      <c r="H955" s="5" t="str">
        <f t="shared" si="1"/>
        <v>12-22</v>
      </c>
      <c r="I955" s="11">
        <f t="shared" si="4"/>
        <v>0.005868102525</v>
      </c>
      <c r="J955" s="11">
        <f t="shared" ref="J955:L955" si="1905">IF(AND(ISNUMBER(B955), ISNUMBER(B954), B954&lt;&gt;0), (B955 - B954)/B954, "")</f>
        <v>0.001930375109</v>
      </c>
      <c r="K955" s="11">
        <f t="shared" si="1905"/>
        <v>-0.01768316025</v>
      </c>
      <c r="L955" s="11">
        <f t="shared" si="1905"/>
        <v>-0.01028446078</v>
      </c>
      <c r="M955" s="11">
        <f t="shared" ref="M955:N955" si="1906">IF(AND(ISNUMBER(F955), ISNUMBER(F954), F954&lt;&gt;0), (F955 - F954)/F954, "")</f>
        <v>-0.002803785006</v>
      </c>
      <c r="N955" s="11">
        <f t="shared" si="1906"/>
        <v>0.02671312107</v>
      </c>
    </row>
    <row r="956">
      <c r="H956" s="5" t="str">
        <f t="shared" si="1"/>
        <v>12-22</v>
      </c>
      <c r="I956" s="11" t="str">
        <f t="shared" si="4"/>
        <v/>
      </c>
      <c r="J956" s="11" t="str">
        <f t="shared" ref="J956:L956" si="1907">IF(AND(ISNUMBER(B956), ISNUMBER(B955), B955&lt;&gt;0), (B956 - B955)/B955, "")</f>
        <v/>
      </c>
      <c r="K956" s="11">
        <f t="shared" si="1907"/>
        <v>0.01166963289</v>
      </c>
      <c r="L956" s="11">
        <f t="shared" si="1907"/>
        <v>0.006503431095</v>
      </c>
      <c r="M956" s="11">
        <f t="shared" ref="M956:N956" si="1908">IF(AND(ISNUMBER(F956), ISNUMBER(F955), F955&lt;&gt;0), (F956 - F955)/F955, "")</f>
        <v>0.006466805073</v>
      </c>
      <c r="N956" s="11" t="str">
        <f t="shared" si="1908"/>
        <v/>
      </c>
    </row>
    <row r="957">
      <c r="H957" s="5" t="str">
        <f t="shared" si="1"/>
        <v>12-22</v>
      </c>
      <c r="I957" s="11" t="str">
        <f t="shared" si="4"/>
        <v/>
      </c>
      <c r="J957" s="11" t="str">
        <f t="shared" ref="J957:L957" si="1909">IF(AND(ISNUMBER(B957), ISNUMBER(B956), B956&lt;&gt;0), (B957 - B956)/B956, "")</f>
        <v/>
      </c>
      <c r="K957" s="11">
        <f t="shared" si="1909"/>
        <v>0.006533654615</v>
      </c>
      <c r="L957" s="11">
        <f t="shared" si="1909"/>
        <v>0.001590555485</v>
      </c>
      <c r="M957" s="11">
        <f t="shared" ref="M957:N957" si="1910">IF(AND(ISNUMBER(F957), ISNUMBER(F956), F956&lt;&gt;0), (F957 - F956)/F956, "")</f>
        <v>0.009788440229</v>
      </c>
      <c r="N957" s="11" t="str">
        <f t="shared" si="1910"/>
        <v/>
      </c>
    </row>
    <row r="958">
      <c r="H958" s="5" t="str">
        <f t="shared" si="1"/>
        <v>12-22</v>
      </c>
      <c r="I958" s="11">
        <f t="shared" si="4"/>
        <v>-0.01202063832</v>
      </c>
      <c r="J958" s="11">
        <f t="shared" ref="J958:L958" si="1911">IF(AND(ISNUMBER(B958), ISNUMBER(B957), B957&lt;&gt;0), (B958 - B957)/B957, "")</f>
        <v>-0.004966023961</v>
      </c>
      <c r="K958" s="11">
        <f t="shared" si="1911"/>
        <v>-0.0005405150382</v>
      </c>
      <c r="L958" s="11">
        <f t="shared" si="1911"/>
        <v>-0.00405965184</v>
      </c>
      <c r="M958" s="11">
        <f t="shared" ref="M958:N958" si="1912">IF(AND(ISNUMBER(F958), ISNUMBER(F957), F957&lt;&gt;0), (F958 - F957)/F957, "")</f>
        <v>-0.002639309024</v>
      </c>
      <c r="N958" s="11">
        <f t="shared" si="1912"/>
        <v>-0.007167103025</v>
      </c>
    </row>
    <row r="959">
      <c r="H959" s="5" t="str">
        <f t="shared" si="1"/>
        <v>12-22</v>
      </c>
      <c r="I959" s="11">
        <f t="shared" si="4"/>
        <v>0.01746133164</v>
      </c>
      <c r="J959" s="11">
        <f t="shared" ref="J959:L959" si="1913">IF(AND(ISNUMBER(B959), ISNUMBER(B958), B958&lt;&gt;0), (B959 - B958)/B958, "")</f>
        <v>0.01049291386</v>
      </c>
      <c r="K959" s="11">
        <f t="shared" si="1913"/>
        <v>0.003779831701</v>
      </c>
      <c r="L959" s="11">
        <f t="shared" si="1913"/>
        <v>-0.00937074384</v>
      </c>
      <c r="M959" s="11">
        <f t="shared" ref="M959:N959" si="1914">IF(AND(ISNUMBER(F959), ISNUMBER(F958), F958&lt;&gt;0), (F959 - F958)/F958, "")</f>
        <v>-0.00443737501</v>
      </c>
      <c r="N959" s="11">
        <f t="shared" si="1914"/>
        <v>-0.007092167744</v>
      </c>
    </row>
    <row r="960">
      <c r="H960" s="5" t="str">
        <f t="shared" si="1"/>
        <v>12-22</v>
      </c>
      <c r="I960" s="11">
        <f t="shared" si="4"/>
        <v>-0.002540742482</v>
      </c>
      <c r="J960" s="11">
        <f t="shared" ref="J960:L960" si="1915">IF(AND(ISNUMBER(B960), ISNUMBER(B959), B959&lt;&gt;0), (B960 - B959)/B959, "")</f>
        <v>-0.01052677894</v>
      </c>
      <c r="K960" s="11">
        <f t="shared" si="1915"/>
        <v>-0.004711077937</v>
      </c>
      <c r="L960" s="11">
        <f t="shared" si="1915"/>
        <v>0.00003181147487</v>
      </c>
      <c r="M960" s="11">
        <f t="shared" ref="M960:N960" si="1916">IF(AND(ISNUMBER(F960), ISNUMBER(F959), F959&lt;&gt;0), (F960 - F959)/F959, "")</f>
        <v>0.005062321905</v>
      </c>
      <c r="N960" s="11">
        <f t="shared" si="1916"/>
        <v>0.02372449712</v>
      </c>
    </row>
    <row r="961">
      <c r="H961" s="5" t="str">
        <f t="shared" si="1"/>
        <v>01-23</v>
      </c>
      <c r="I961" s="11" t="str">
        <f t="shared" si="4"/>
        <v/>
      </c>
      <c r="J961" s="11">
        <f t="shared" ref="J961:L961" si="1917">IF(AND(ISNUMBER(B961), ISNUMBER(B960), B960&lt;&gt;0), (B961 - B960)/B960, "")</f>
        <v>0.01046209516</v>
      </c>
      <c r="K961" s="11">
        <f t="shared" si="1917"/>
        <v>0.005089583355</v>
      </c>
      <c r="L961" s="11" t="str">
        <f t="shared" si="1917"/>
        <v/>
      </c>
      <c r="M961" s="11" t="str">
        <f t="shared" ref="M961:N961" si="1918">IF(AND(ISNUMBER(F961), ISNUMBER(F960), F960&lt;&gt;0), (F961 - F960)/F960, "")</f>
        <v/>
      </c>
      <c r="N961" s="11" t="str">
        <f t="shared" si="1918"/>
        <v/>
      </c>
    </row>
    <row r="962">
      <c r="H962" s="5" t="str">
        <f t="shared" si="1"/>
        <v>01-23</v>
      </c>
      <c r="I962" s="11" t="str">
        <f t="shared" si="4"/>
        <v/>
      </c>
      <c r="J962" s="11">
        <f t="shared" ref="J962:L962" si="1919">IF(AND(ISNUMBER(B962), ISNUMBER(B961), B961&lt;&gt;0), (B962 - B961)/B961, "")</f>
        <v>0.007989770473</v>
      </c>
      <c r="K962" s="11">
        <f t="shared" si="1919"/>
        <v>0.001928927625</v>
      </c>
      <c r="L962" s="11" t="str">
        <f t="shared" si="1919"/>
        <v/>
      </c>
      <c r="M962" s="11" t="str">
        <f t="shared" ref="M962:N962" si="1920">IF(AND(ISNUMBER(F962), ISNUMBER(F961), F961&lt;&gt;0), (F962 - F961)/F961, "")</f>
        <v/>
      </c>
      <c r="N962" s="11" t="str">
        <f t="shared" si="1920"/>
        <v/>
      </c>
    </row>
    <row r="963">
      <c r="H963" s="5" t="str">
        <f t="shared" si="1"/>
        <v>01-23</v>
      </c>
      <c r="I963" s="11">
        <f t="shared" si="4"/>
        <v>0.007538970575</v>
      </c>
      <c r="J963" s="11">
        <f t="shared" ref="J963:L963" si="1921">IF(AND(ISNUMBER(B963), ISNUMBER(B962), B962&lt;&gt;0), (B963 - B962)/B962, "")</f>
        <v>0.0217964706</v>
      </c>
      <c r="K963" s="11">
        <f t="shared" si="1921"/>
        <v>-0.01039906949</v>
      </c>
      <c r="L963" s="11" t="str">
        <f t="shared" si="1921"/>
        <v/>
      </c>
      <c r="M963" s="11">
        <f t="shared" ref="M963:N963" si="1922">IF(AND(ISNUMBER(F963), ISNUMBER(F962), F962&lt;&gt;0), (F963 - F962)/F962, "")</f>
        <v>0.002249314054</v>
      </c>
      <c r="N963" s="11">
        <f t="shared" si="1922"/>
        <v>-0.05316526649</v>
      </c>
    </row>
    <row r="964">
      <c r="H964" s="5" t="str">
        <f t="shared" si="1"/>
        <v>01-23</v>
      </c>
      <c r="I964" s="11">
        <f t="shared" si="4"/>
        <v>-0.01164552887</v>
      </c>
      <c r="J964" s="11">
        <f t="shared" ref="J964:L964" si="1923">IF(AND(ISNUMBER(B964), ISNUMBER(B963), B963&lt;&gt;0), (B964 - B963)/B963, "")</f>
        <v>-0.003758990344</v>
      </c>
      <c r="K964" s="11">
        <f t="shared" si="1923"/>
        <v>-0.002815439289</v>
      </c>
      <c r="L964" s="11">
        <f t="shared" si="1923"/>
        <v>0.004041761272</v>
      </c>
      <c r="M964" s="11">
        <f t="shared" ref="M964:N964" si="1924">IF(AND(ISNUMBER(F964), ISNUMBER(F963), F963&lt;&gt;0), (F964 - F963)/F963, "")</f>
        <v>0.01014879078</v>
      </c>
      <c r="N964" s="11">
        <f t="shared" si="1924"/>
        <v>0.01139486371</v>
      </c>
    </row>
    <row r="965">
      <c r="H965" s="5" t="str">
        <f t="shared" si="1"/>
        <v>01-23</v>
      </c>
      <c r="I965" s="11">
        <f t="shared" si="4"/>
        <v>0.02284078103</v>
      </c>
      <c r="J965" s="11">
        <f t="shared" ref="J965:L965" si="1925">IF(AND(ISNUMBER(B965), ISNUMBER(B964), B964&lt;&gt;0), (B965 - B964)/B964, "")</f>
        <v>0.01203285092</v>
      </c>
      <c r="K965" s="11">
        <f t="shared" si="1925"/>
        <v>-0.007375503705</v>
      </c>
      <c r="L965" s="11">
        <f t="shared" si="1925"/>
        <v>0.005927346306</v>
      </c>
      <c r="M965" s="11">
        <f t="shared" ref="M965:N965" si="1926">IF(AND(ISNUMBER(F965), ISNUMBER(F964), F964&lt;&gt;0), (F965 - F964)/F964, "")</f>
        <v>0.0007669582145</v>
      </c>
      <c r="N965" s="11">
        <f t="shared" si="1926"/>
        <v>0.001357383964</v>
      </c>
    </row>
    <row r="966">
      <c r="H966" s="5" t="str">
        <f t="shared" si="1"/>
        <v>01-23</v>
      </c>
      <c r="I966" s="11">
        <f t="shared" si="4"/>
        <v>-0.0007676325453</v>
      </c>
      <c r="J966" s="11">
        <f t="shared" ref="J966:L966" si="1927">IF(AND(ISNUMBER(B966), ISNUMBER(B965), B965&lt;&gt;0), (B966 - B965)/B965, "")</f>
        <v>0.01251268326</v>
      </c>
      <c r="K966" s="11">
        <f t="shared" si="1927"/>
        <v>0.01353625171</v>
      </c>
      <c r="L966" s="11" t="str">
        <f t="shared" si="1927"/>
        <v/>
      </c>
      <c r="M966" s="11">
        <f t="shared" ref="M966:N966" si="1928">IF(AND(ISNUMBER(F966), ISNUMBER(F965), F965&lt;&gt;0), (F966 - F965)/F965, "")</f>
        <v>0.005839863371</v>
      </c>
      <c r="N966" s="11">
        <f t="shared" si="1928"/>
        <v>0.0116578643</v>
      </c>
    </row>
    <row r="967">
      <c r="H967" s="5" t="str">
        <f t="shared" si="1"/>
        <v>01-23</v>
      </c>
      <c r="I967" s="11">
        <f t="shared" si="4"/>
        <v>0.006978233159</v>
      </c>
      <c r="J967" s="11">
        <f t="shared" ref="J967:L967" si="1929">IF(AND(ISNUMBER(B967), ISNUMBER(B966), B966&lt;&gt;0), (B967 - B966)/B966, "")</f>
        <v>-0.001232385463</v>
      </c>
      <c r="K967" s="11">
        <f t="shared" si="1929"/>
        <v>-0.01033350475</v>
      </c>
      <c r="L967" s="11" t="str">
        <f t="shared" si="1929"/>
        <v/>
      </c>
      <c r="M967" s="11">
        <f t="shared" ref="M967:N967" si="1930">IF(AND(ISNUMBER(F967), ISNUMBER(F966), F966&lt;&gt;0), (F967 - F966)/F966, "")</f>
        <v>-0.002068609165</v>
      </c>
      <c r="N967" s="11">
        <f t="shared" si="1930"/>
        <v>0.006565798087</v>
      </c>
    </row>
    <row r="968">
      <c r="H968" s="5" t="str">
        <f t="shared" si="1"/>
        <v>01-23</v>
      </c>
      <c r="I968" s="11">
        <f t="shared" si="4"/>
        <v>0.01284942461</v>
      </c>
      <c r="J968" s="11">
        <f t="shared" ref="J968:L968" si="1931">IF(AND(ISNUMBER(B968), ISNUMBER(B967), B967&lt;&gt;0), (B968 - B967)/B967, "")</f>
        <v>0.01173030413</v>
      </c>
      <c r="K968" s="11">
        <f t="shared" si="1931"/>
        <v>-0.001029977502</v>
      </c>
      <c r="L968" s="11">
        <f t="shared" si="1931"/>
        <v>0.01033175403</v>
      </c>
      <c r="M968" s="11">
        <f t="shared" ref="M968:N968" si="1932">IF(AND(ISNUMBER(F968), ISNUMBER(F967), F967&lt;&gt;0), (F968 - F967)/F967, "")</f>
        <v>-0.002419907762</v>
      </c>
      <c r="N968" s="11">
        <f t="shared" si="1932"/>
        <v>0.03048456911</v>
      </c>
    </row>
    <row r="969">
      <c r="H969" s="5" t="str">
        <f t="shared" si="1"/>
        <v>01-23</v>
      </c>
      <c r="I969" s="11">
        <f t="shared" si="4"/>
        <v>0.003415905866</v>
      </c>
      <c r="J969" s="11">
        <f t="shared" ref="J969:L969" si="1933">IF(AND(ISNUMBER(B969), ISNUMBER(B968), B968&lt;&gt;0), (B969 - B968)/B968, "")</f>
        <v>0.007384955307</v>
      </c>
      <c r="K969" s="11">
        <f t="shared" si="1933"/>
        <v>-0.002095475541</v>
      </c>
      <c r="L969" s="11">
        <f t="shared" si="1933"/>
        <v>0.0001444571013</v>
      </c>
      <c r="M969" s="11">
        <f t="shared" ref="M969:N969" si="1934">IF(AND(ISNUMBER(F969), ISNUMBER(F968), F968&lt;&gt;0), (F969 - F968)/F968, "")</f>
        <v>0.0005091539219</v>
      </c>
      <c r="N969" s="11">
        <f t="shared" si="1934"/>
        <v>0.01265980728</v>
      </c>
    </row>
    <row r="970">
      <c r="H970" s="5" t="str">
        <f t="shared" si="1"/>
        <v>01-23</v>
      </c>
      <c r="I970" s="11">
        <f t="shared" si="4"/>
        <v>0.003996858364</v>
      </c>
      <c r="J970" s="11">
        <f t="shared" ref="J970:L970" si="1935">IF(AND(ISNUMBER(B970), ISNUMBER(B969), B969&lt;&gt;0), (B970 - B969)/B969, "")</f>
        <v>0.001874031393</v>
      </c>
      <c r="K970" s="11">
        <f t="shared" si="1935"/>
        <v>0.005510095918</v>
      </c>
      <c r="L970" s="11">
        <f t="shared" si="1935"/>
        <v>-0.01248782704</v>
      </c>
      <c r="M970" s="11">
        <f t="shared" ref="M970:N970" si="1936">IF(AND(ISNUMBER(F970), ISNUMBER(F969), F969&lt;&gt;0), (F970 - F969)/F969, "")</f>
        <v>0.01007131705</v>
      </c>
      <c r="N970" s="11">
        <f t="shared" si="1936"/>
        <v>0.0187524076</v>
      </c>
    </row>
    <row r="971">
      <c r="H971" s="5" t="str">
        <f t="shared" si="1"/>
        <v>01-23</v>
      </c>
      <c r="I971" s="11" t="str">
        <f t="shared" si="4"/>
        <v/>
      </c>
      <c r="J971" s="11">
        <f t="shared" ref="J971:L971" si="1937">IF(AND(ISNUMBER(B971), ISNUMBER(B970), B970&lt;&gt;0), (B971 - B970)/B970, "")</f>
        <v>0.003149865528</v>
      </c>
      <c r="K971" s="11">
        <f t="shared" si="1937"/>
        <v>-0.003438847073</v>
      </c>
      <c r="L971" s="11">
        <f t="shared" si="1937"/>
        <v>-0.0113784336</v>
      </c>
      <c r="M971" s="11">
        <f t="shared" ref="M971:N971" si="1938">IF(AND(ISNUMBER(F971), ISNUMBER(F970), F970&lt;&gt;0), (F971 - F970)/F970, "")</f>
        <v>0.01010292642</v>
      </c>
      <c r="N971" s="11" t="str">
        <f t="shared" si="1938"/>
        <v/>
      </c>
    </row>
    <row r="972">
      <c r="H972" s="5" t="str">
        <f t="shared" si="1"/>
        <v>01-23</v>
      </c>
      <c r="I972" s="11" t="str">
        <f t="shared" si="4"/>
        <v/>
      </c>
      <c r="J972" s="11">
        <f t="shared" ref="J972:L972" si="1939">IF(AND(ISNUMBER(B972), ISNUMBER(B971), B971&lt;&gt;0), (B972 - B971)/B971, "")</f>
        <v>0.003504039457</v>
      </c>
      <c r="K972" s="11">
        <f t="shared" si="1939"/>
        <v>0.008854568512</v>
      </c>
      <c r="L972" s="11">
        <f t="shared" si="1939"/>
        <v>0.01225139225</v>
      </c>
      <c r="M972" s="11">
        <f t="shared" ref="M972:N972" si="1940">IF(AND(ISNUMBER(F972), ISNUMBER(F971), F971&lt;&gt;0), (F972 - F971)/F971, "")</f>
        <v>-0.001038560865</v>
      </c>
      <c r="N972" s="11" t="str">
        <f t="shared" si="1940"/>
        <v/>
      </c>
    </row>
    <row r="973">
      <c r="H973" s="5" t="str">
        <f t="shared" si="1"/>
        <v>01-23</v>
      </c>
      <c r="I973" s="11">
        <f t="shared" si="4"/>
        <v>-0.0155625985</v>
      </c>
      <c r="J973" s="11">
        <f t="shared" ref="J973:L973" si="1941">IF(AND(ISNUMBER(B973), ISNUMBER(B972), B972&lt;&gt;0), (B973 - B972)/B972, "")</f>
        <v>-0.0003470391395</v>
      </c>
      <c r="K973" s="11">
        <f t="shared" si="1941"/>
        <v>0.006206556324</v>
      </c>
      <c r="L973" s="11">
        <f t="shared" si="1941"/>
        <v>0.02496068895</v>
      </c>
      <c r="M973" s="11">
        <f t="shared" ref="M973:N973" si="1942">IF(AND(ISNUMBER(F973), ISNUMBER(F972), F972&lt;&gt;0), (F973 - F972)/F972, "")</f>
        <v>0.0000527013732</v>
      </c>
      <c r="N973" s="11">
        <f t="shared" si="1942"/>
        <v>-0.008730318603</v>
      </c>
    </row>
    <row r="974">
      <c r="H974" s="5" t="str">
        <f t="shared" si="1"/>
        <v>01-23</v>
      </c>
      <c r="I974" s="11">
        <f t="shared" si="4"/>
        <v>-0.007638350296</v>
      </c>
      <c r="J974" s="11">
        <f t="shared" ref="J974:L974" si="1943">IF(AND(ISNUMBER(B974), ISNUMBER(B973), B973&lt;&gt;0), (B974 - B973)/B973, "")</f>
        <v>-0.01722058363</v>
      </c>
      <c r="K974" s="11">
        <f t="shared" si="1943"/>
        <v>-0.003165367099</v>
      </c>
      <c r="L974" s="11">
        <f t="shared" si="1943"/>
        <v>-0.01440360404</v>
      </c>
      <c r="M974" s="11">
        <f t="shared" ref="M974:N974" si="1944">IF(AND(ISNUMBER(F974), ISNUMBER(F973), F973&lt;&gt;0), (F974 - F973)/F973, "")</f>
        <v>0.004921867139</v>
      </c>
      <c r="N974" s="11">
        <f t="shared" si="1944"/>
        <v>0.01069449469</v>
      </c>
    </row>
    <row r="975">
      <c r="H975" s="5" t="str">
        <f t="shared" si="1"/>
        <v>01-23</v>
      </c>
      <c r="I975" s="11">
        <f t="shared" si="4"/>
        <v>0.01891840105</v>
      </c>
      <c r="J975" s="11">
        <f t="shared" ref="J975:L975" si="1945">IF(AND(ISNUMBER(B975), ISNUMBER(B974), B974&lt;&gt;0), (B975 - B974)/B974, "")</f>
        <v>0.007586895764</v>
      </c>
      <c r="K975" s="11">
        <f t="shared" si="1945"/>
        <v>-0.004428975305</v>
      </c>
      <c r="L975" s="11">
        <f t="shared" si="1945"/>
        <v>0.005616267137</v>
      </c>
      <c r="M975" s="11">
        <f t="shared" ref="M975:N975" si="1946">IF(AND(ISNUMBER(F975), ISNUMBER(F974), F974&lt;&gt;0), (F975 - F974)/F974, "")</f>
        <v>0.007570342401</v>
      </c>
      <c r="N975" s="11">
        <f t="shared" si="1946"/>
        <v>0.01219962287</v>
      </c>
    </row>
    <row r="976">
      <c r="H976" s="5" t="str">
        <f t="shared" si="1"/>
        <v>01-23</v>
      </c>
      <c r="I976" s="11">
        <f t="shared" si="4"/>
        <v>0.01188134498</v>
      </c>
      <c r="J976" s="11">
        <f t="shared" ref="J976:L976" si="1947">IF(AND(ISNUMBER(B976), ISNUMBER(B975), B975&lt;&gt;0), (B976 - B975)/B975, "")</f>
        <v>0.004615714906</v>
      </c>
      <c r="K976" s="11">
        <f t="shared" si="1947"/>
        <v>0.005042276096</v>
      </c>
      <c r="L976" s="11">
        <f t="shared" si="1947"/>
        <v>0.01327543927</v>
      </c>
      <c r="M976" s="11" t="str">
        <f t="shared" ref="M976:N976" si="1948">IF(AND(ISNUMBER(F976), ISNUMBER(F975), F975&lt;&gt;0), (F976 - F975)/F975, "")</f>
        <v/>
      </c>
      <c r="N976" s="11">
        <f t="shared" si="1948"/>
        <v>0.003812633099</v>
      </c>
    </row>
    <row r="977">
      <c r="H977" s="5" t="str">
        <f t="shared" si="1"/>
        <v>01-23</v>
      </c>
      <c r="I977" s="11">
        <f t="shared" si="4"/>
        <v>-0.0007115031258</v>
      </c>
      <c r="J977" s="11">
        <f t="shared" ref="J977:L977" si="1949">IF(AND(ISNUMBER(B977), ISNUMBER(B976), B976&lt;&gt;0), (B977 - B976)/B976, "")</f>
        <v>-0.0006515179897</v>
      </c>
      <c r="K977" s="11">
        <f t="shared" si="1949"/>
        <v>-0.00001379801304</v>
      </c>
      <c r="L977" s="11">
        <f t="shared" si="1949"/>
        <v>0.01461197576</v>
      </c>
      <c r="M977" s="11" t="str">
        <f t="shared" ref="M977:N977" si="1950">IF(AND(ISNUMBER(F977), ISNUMBER(F976), F976&lt;&gt;0), (F977 - F976)/F976, "")</f>
        <v/>
      </c>
      <c r="N977" s="11">
        <f t="shared" si="1950"/>
        <v>-0.01825539626</v>
      </c>
    </row>
    <row r="978">
      <c r="H978" s="5" t="str">
        <f t="shared" si="1"/>
        <v>01-23</v>
      </c>
      <c r="I978" s="11">
        <f t="shared" si="4"/>
        <v>-0.0001817250595</v>
      </c>
      <c r="J978" s="11">
        <f t="shared" ref="J978:L978" si="1951">IF(AND(ISNUMBER(B978), ISNUMBER(B977), B977&lt;&gt;0), (B978 - B977)/B977, "")</f>
        <v>-0.0007599959755</v>
      </c>
      <c r="K978" s="11">
        <f t="shared" si="1951"/>
        <v>-0.01249297963</v>
      </c>
      <c r="L978" s="11">
        <f t="shared" si="1951"/>
        <v>0.00351000577</v>
      </c>
      <c r="M978" s="11" t="str">
        <f t="shared" ref="M978:N978" si="1952">IF(AND(ISNUMBER(F978), ISNUMBER(F977), F977&lt;&gt;0), (F978 - F977)/F977, "")</f>
        <v/>
      </c>
      <c r="N978" s="11">
        <f t="shared" si="1952"/>
        <v>0.0002496477368</v>
      </c>
    </row>
    <row r="979">
      <c r="H979" s="5" t="str">
        <f t="shared" si="1"/>
        <v>01-23</v>
      </c>
      <c r="I979" s="11">
        <f t="shared" si="4"/>
        <v>0.01100785347</v>
      </c>
      <c r="J979" s="11">
        <f t="shared" ref="J979:L979" si="1953">IF(AND(ISNUMBER(B979), ISNUMBER(B978), B978&lt;&gt;0), (B979 - B978)/B978, "")</f>
        <v>0.003395516809</v>
      </c>
      <c r="K979" s="11" t="str">
        <f t="shared" si="1953"/>
        <v/>
      </c>
      <c r="L979" s="11">
        <f t="shared" si="1953"/>
        <v>-0.001177578176</v>
      </c>
      <c r="M979" s="11" t="str">
        <f t="shared" ref="M979:N979" si="1954">IF(AND(ISNUMBER(F979), ISNUMBER(F978), F978&lt;&gt;0), (F979 - F978)/F978, "")</f>
        <v/>
      </c>
      <c r="N979" s="11">
        <f t="shared" si="1954"/>
        <v>0.01072988888</v>
      </c>
    </row>
    <row r="980">
      <c r="H980" s="5" t="str">
        <f t="shared" si="1"/>
        <v>01-23</v>
      </c>
      <c r="I980" s="11">
        <f t="shared" si="4"/>
        <v>0.002494840971</v>
      </c>
      <c r="J980" s="11">
        <f t="shared" ref="J980:L980" si="1955">IF(AND(ISNUMBER(B980), ISNUMBER(B979), B979&lt;&gt;0), (B980 - B979)/B979, "")</f>
        <v>0.001135322461</v>
      </c>
      <c r="K980" s="11" t="str">
        <f t="shared" si="1955"/>
        <v/>
      </c>
      <c r="L980" s="11">
        <f t="shared" si="1955"/>
        <v>0.0007239969256</v>
      </c>
      <c r="M980" s="11" t="str">
        <f t="shared" ref="M980:N980" si="1956">IF(AND(ISNUMBER(F980), ISNUMBER(F979), F979&lt;&gt;0), (F980 - F979)/F979, "")</f>
        <v/>
      </c>
      <c r="N980" s="11">
        <f t="shared" si="1956"/>
        <v>-0.01641774838</v>
      </c>
    </row>
    <row r="981">
      <c r="H981" s="5" t="str">
        <f t="shared" si="1"/>
        <v>01-23</v>
      </c>
      <c r="I981" s="11">
        <f t="shared" si="4"/>
        <v>-0.01296874098</v>
      </c>
      <c r="J981" s="11">
        <f t="shared" ref="J981:L981" si="1957">IF(AND(ISNUMBER(B981), ISNUMBER(B980), B980&lt;&gt;0), (B981 - B980)/B980, "")</f>
        <v>-0.001580867819</v>
      </c>
      <c r="K981" s="11">
        <f t="shared" si="1957"/>
        <v>0.002533442607</v>
      </c>
      <c r="L981" s="11">
        <f t="shared" si="1957"/>
        <v>0.001856650464</v>
      </c>
      <c r="M981" s="11" t="str">
        <f t="shared" ref="M981:N981" si="1958">IF(AND(ISNUMBER(F981), ISNUMBER(F980), F980&lt;&gt;0), (F981 - F980)/F980, "")</f>
        <v/>
      </c>
      <c r="N981" s="11">
        <f t="shared" si="1958"/>
        <v>-0.02233934202</v>
      </c>
    </row>
    <row r="982">
      <c r="H982" s="5" t="str">
        <f t="shared" si="1"/>
        <v>01-23</v>
      </c>
      <c r="I982" s="11">
        <f t="shared" si="4"/>
        <v>0.01464247029</v>
      </c>
      <c r="J982" s="11">
        <f t="shared" ref="J982:L982" si="1959">IF(AND(ISNUMBER(B982), ISNUMBER(B981), B981&lt;&gt;0), (B982 - B981)/B981, "")</f>
        <v>0.000144746895</v>
      </c>
      <c r="K982" s="11">
        <f t="shared" si="1959"/>
        <v>0.0007479862802</v>
      </c>
      <c r="L982" s="11">
        <f t="shared" si="1959"/>
        <v>-0.003874511147</v>
      </c>
      <c r="M982" s="11">
        <f t="shared" ref="M982:N982" si="1960">IF(AND(ISNUMBER(F982), ISNUMBER(F981), F981&lt;&gt;0), (F982 - F981)/F981, "")</f>
        <v>-0.004175224878</v>
      </c>
      <c r="N982" s="11">
        <f t="shared" si="1960"/>
        <v>0.01245187679</v>
      </c>
    </row>
    <row r="983">
      <c r="H983" s="5" t="str">
        <f t="shared" si="1"/>
        <v>02-23</v>
      </c>
      <c r="I983" s="11">
        <f t="shared" si="4"/>
        <v>0.01045230394</v>
      </c>
      <c r="J983" s="11">
        <f t="shared" ref="J983:L983" si="1961">IF(AND(ISNUMBER(B983), ISNUMBER(B982), B982&lt;&gt;0), (B983 - B982)/B982, "")</f>
        <v>0.003468387645</v>
      </c>
      <c r="K983" s="11">
        <f t="shared" si="1961"/>
        <v>-0.002595924526</v>
      </c>
      <c r="L983" s="11">
        <f t="shared" si="1961"/>
        <v>0.0007235117371</v>
      </c>
      <c r="M983" s="11">
        <f t="shared" ref="M983:N983" si="1962">IF(AND(ISNUMBER(F983), ISNUMBER(F982), F982&lt;&gt;0), (F983 - F982)/F982, "")</f>
        <v>0.008984326023</v>
      </c>
      <c r="N983" s="11">
        <f t="shared" si="1962"/>
        <v>-0.03119055406</v>
      </c>
    </row>
    <row r="984">
      <c r="H984" s="5" t="str">
        <f t="shared" si="1"/>
        <v>02-23</v>
      </c>
      <c r="I984" s="11">
        <f t="shared" si="4"/>
        <v>0.01469937324</v>
      </c>
      <c r="J984" s="11">
        <f t="shared" ref="J984:L984" si="1963">IF(AND(ISNUMBER(B984), ISNUMBER(B983), B983&lt;&gt;0), (B984 - B983)/B983, "")</f>
        <v>0.02163598021</v>
      </c>
      <c r="K984" s="11">
        <f t="shared" si="1963"/>
        <v>-0.000334939253</v>
      </c>
      <c r="L984" s="11">
        <f t="shared" si="1963"/>
        <v>0.002017411863</v>
      </c>
      <c r="M984" s="11">
        <f t="shared" ref="M984:N984" si="1964">IF(AND(ISNUMBER(F984), ISNUMBER(F983), F983&lt;&gt;0), (F984 - F983)/F983, "")</f>
        <v>0.0002283160679</v>
      </c>
      <c r="N984" s="11">
        <f t="shared" si="1964"/>
        <v>-0.006936348427</v>
      </c>
    </row>
    <row r="985">
      <c r="H985" s="5" t="str">
        <f t="shared" si="1"/>
        <v>02-23</v>
      </c>
      <c r="I985" s="11">
        <f t="shared" si="4"/>
        <v>-0.01035461069</v>
      </c>
      <c r="J985" s="11">
        <f t="shared" ref="J985:L985" si="1965">IF(AND(ISNUMBER(B985), ISNUMBER(B984), B984&lt;&gt;0), (B985 - B984)/B984, "")</f>
        <v>-0.002112343796</v>
      </c>
      <c r="K985" s="11">
        <f t="shared" si="1965"/>
        <v>0.01383559631</v>
      </c>
      <c r="L985" s="11">
        <f t="shared" si="1965"/>
        <v>0.003919785315</v>
      </c>
      <c r="M985" s="11">
        <f t="shared" ref="M985:N985" si="1966">IF(AND(ISNUMBER(F985), ISNUMBER(F984), F984&lt;&gt;0), (F985 - F984)/F984, "")</f>
        <v>-0.006774877055</v>
      </c>
      <c r="N985" s="11">
        <f t="shared" si="1966"/>
        <v>-0.03281494404</v>
      </c>
    </row>
    <row r="986">
      <c r="H986" s="5" t="str">
        <f t="shared" si="1"/>
        <v>02-23</v>
      </c>
      <c r="I986" s="11">
        <f t="shared" si="4"/>
        <v>-0.006140463018</v>
      </c>
      <c r="J986" s="11">
        <f t="shared" ref="J986:L986" si="1967">IF(AND(ISNUMBER(B986), ISNUMBER(B985), B985&lt;&gt;0), (B986 - B985)/B985, "")</f>
        <v>-0.008433439358</v>
      </c>
      <c r="K986" s="11">
        <f t="shared" si="1967"/>
        <v>-0.005010133161</v>
      </c>
      <c r="L986" s="11">
        <f t="shared" si="1967"/>
        <v>0.006695494817</v>
      </c>
      <c r="M986" s="11">
        <f t="shared" ref="M986:N986" si="1968">IF(AND(ISNUMBER(F986), ISNUMBER(F985), F985&lt;&gt;0), (F986 - F985)/F985, "")</f>
        <v>-0.007571822604</v>
      </c>
      <c r="N986" s="11">
        <f t="shared" si="1968"/>
        <v>0.009810617614</v>
      </c>
    </row>
    <row r="987">
      <c r="H987" s="5" t="str">
        <f t="shared" si="1"/>
        <v>02-23</v>
      </c>
      <c r="I987" s="11">
        <f t="shared" si="4"/>
        <v>0.0128725106</v>
      </c>
      <c r="J987" s="11">
        <f t="shared" ref="J987:L987" si="1969">IF(AND(ISNUMBER(B987), ISNUMBER(B986), B986&lt;&gt;0), (B987 - B986)/B986, "")</f>
        <v>-0.001631071288</v>
      </c>
      <c r="K987" s="11">
        <f t="shared" si="1969"/>
        <v>-0.002426151465</v>
      </c>
      <c r="L987" s="11">
        <f t="shared" si="1969"/>
        <v>-0.0002953632831</v>
      </c>
      <c r="M987" s="11">
        <f t="shared" ref="M987:N987" si="1970">IF(AND(ISNUMBER(F987), ISNUMBER(F986), F986&lt;&gt;0), (F987 - F986)/F986, "")</f>
        <v>0.00289935371</v>
      </c>
      <c r="N987" s="11">
        <f t="shared" si="1970"/>
        <v>0.04088515388</v>
      </c>
    </row>
    <row r="988">
      <c r="H988" s="5" t="str">
        <f t="shared" si="1"/>
        <v>02-23</v>
      </c>
      <c r="I988" s="11">
        <f t="shared" si="4"/>
        <v>-0.01108072448</v>
      </c>
      <c r="J988" s="11">
        <f t="shared" ref="J988:L988" si="1971">IF(AND(ISNUMBER(B988), ISNUMBER(B987), B987&lt;&gt;0), (B988 - B987)/B987, "")</f>
        <v>0.005950697517</v>
      </c>
      <c r="K988" s="11">
        <f t="shared" si="1971"/>
        <v>0.008475536425</v>
      </c>
      <c r="L988" s="11">
        <f t="shared" si="1971"/>
        <v>-0.002853835012</v>
      </c>
      <c r="M988" s="11">
        <f t="shared" ref="M988:N988" si="1972">IF(AND(ISNUMBER(F988), ISNUMBER(F987), F987&lt;&gt;0), (F988 - F987)/F987, "")</f>
        <v>-0.004919808268</v>
      </c>
      <c r="N988" s="11">
        <f t="shared" si="1972"/>
        <v>0.01724140318</v>
      </c>
    </row>
    <row r="989">
      <c r="H989" s="5" t="str">
        <f t="shared" si="1"/>
        <v>02-23</v>
      </c>
      <c r="I989" s="11">
        <f t="shared" si="4"/>
        <v>-0.008829796178</v>
      </c>
      <c r="J989" s="11">
        <f t="shared" ref="J989:L989" si="1973">IF(AND(ISNUMBER(B989), ISNUMBER(B988), B988&lt;&gt;0), (B989 - B988)/B988, "")</f>
        <v>0.007226171638</v>
      </c>
      <c r="K989" s="11">
        <f t="shared" si="1973"/>
        <v>0.001217007948</v>
      </c>
      <c r="L989" s="11">
        <f t="shared" si="1973"/>
        <v>-0.0008009475816</v>
      </c>
      <c r="M989" s="11">
        <f t="shared" ref="M989:N989" si="1974">IF(AND(ISNUMBER(F989), ISNUMBER(F988), F988&lt;&gt;0), (F989 - F988)/F988, "")</f>
        <v>0.01184049247</v>
      </c>
      <c r="N989" s="11">
        <f t="shared" si="1974"/>
        <v>-0.005224973311</v>
      </c>
    </row>
    <row r="990">
      <c r="H990" s="5" t="str">
        <f t="shared" si="1"/>
        <v>02-23</v>
      </c>
      <c r="I990" s="11">
        <f t="shared" si="4"/>
        <v>0.002195261776</v>
      </c>
      <c r="J990" s="11">
        <f t="shared" ref="J990:L990" si="1975">IF(AND(ISNUMBER(B990), ISNUMBER(B989), B989&lt;&gt;0), (B990 - B989)/B989, "")</f>
        <v>-0.01387834989</v>
      </c>
      <c r="K990" s="11">
        <f t="shared" si="1975"/>
        <v>-0.002064957868</v>
      </c>
      <c r="L990" s="11">
        <f t="shared" si="1975"/>
        <v>0.003140580097</v>
      </c>
      <c r="M990" s="11">
        <f t="shared" ref="M990:N990" si="1976">IF(AND(ISNUMBER(F990), ISNUMBER(F989), F989&lt;&gt;0), (F990 - F989)/F989, "")</f>
        <v>-0.002969062092</v>
      </c>
      <c r="N990" s="11">
        <f t="shared" si="1976"/>
        <v>0.02126574064</v>
      </c>
    </row>
    <row r="991">
      <c r="H991" s="5" t="str">
        <f t="shared" si="1"/>
        <v>02-23</v>
      </c>
      <c r="I991" s="11">
        <f t="shared" si="4"/>
        <v>0.01144860934</v>
      </c>
      <c r="J991" s="11">
        <f t="shared" ref="J991:L991" si="1977">IF(AND(ISNUMBER(B991), ISNUMBER(B990), B990&lt;&gt;0), (B991 - B990)/B990, "")</f>
        <v>0.005837437223</v>
      </c>
      <c r="K991" s="11">
        <f t="shared" si="1977"/>
        <v>-0.0047937507</v>
      </c>
      <c r="L991" s="11">
        <f t="shared" si="1977"/>
        <v>-0.008805620622</v>
      </c>
      <c r="M991" s="11">
        <f t="shared" ref="M991:N991" si="1978">IF(AND(ISNUMBER(F991), ISNUMBER(F990), F990&lt;&gt;0), (F991 - F990)/F990, "")</f>
        <v>0.007204038065</v>
      </c>
      <c r="N991" s="11">
        <f t="shared" si="1978"/>
        <v>0.005268416489</v>
      </c>
    </row>
    <row r="992">
      <c r="H992" s="5" t="str">
        <f t="shared" si="1"/>
        <v>02-23</v>
      </c>
      <c r="I992" s="11">
        <f t="shared" si="4"/>
        <v>-0.000280414532</v>
      </c>
      <c r="J992" s="11">
        <f t="shared" ref="J992:L992" si="1979">IF(AND(ISNUMBER(B992), ISNUMBER(B991), B991&lt;&gt;0), (B992 - B991)/B991, "")</f>
        <v>-0.001089816397</v>
      </c>
      <c r="K992" s="11">
        <f t="shared" si="1979"/>
        <v>0.008944353705</v>
      </c>
      <c r="L992" s="11">
        <f t="shared" si="1979"/>
        <v>0.006396877885</v>
      </c>
      <c r="M992" s="11">
        <f t="shared" ref="M992:N992" si="1980">IF(AND(ISNUMBER(F992), ISNUMBER(F991), F991&lt;&gt;0), (F992 - F991)/F991, "")</f>
        <v>0.002777001556</v>
      </c>
      <c r="N992" s="11">
        <f t="shared" si="1980"/>
        <v>-0.01347643922</v>
      </c>
    </row>
    <row r="993">
      <c r="H993" s="5" t="str">
        <f t="shared" si="1"/>
        <v>02-23</v>
      </c>
      <c r="I993" s="11">
        <f t="shared" si="4"/>
        <v>0.00277317569</v>
      </c>
      <c r="J993" s="11">
        <f t="shared" ref="J993:L993" si="1981">IF(AND(ISNUMBER(B993), ISNUMBER(B992), B992&lt;&gt;0), (B993 - B992)/B992, "")</f>
        <v>0.008177873689</v>
      </c>
      <c r="K993" s="11">
        <f t="shared" si="1981"/>
        <v>0.004796470794</v>
      </c>
      <c r="L993" s="11">
        <f t="shared" si="1981"/>
        <v>-0.003655798239</v>
      </c>
      <c r="M993" s="11">
        <f t="shared" ref="M993:N993" si="1982">IF(AND(ISNUMBER(F993), ISNUMBER(F992), F992&lt;&gt;0), (F993 - F992)/F992, "")</f>
        <v>-0.003883677959</v>
      </c>
      <c r="N993" s="11">
        <f t="shared" si="1982"/>
        <v>-0.005944867635</v>
      </c>
    </row>
    <row r="994">
      <c r="H994" s="5" t="str">
        <f t="shared" si="1"/>
        <v>02-23</v>
      </c>
      <c r="I994" s="11">
        <f t="shared" si="4"/>
        <v>-0.01378874149</v>
      </c>
      <c r="J994" s="11">
        <f t="shared" ref="J994:L994" si="1983">IF(AND(ISNUMBER(B994), ISNUMBER(B993), B993&lt;&gt;0), (B994 - B993)/B993, "")</f>
        <v>0.001760557615</v>
      </c>
      <c r="K994" s="11">
        <f t="shared" si="1983"/>
        <v>0.001110133601</v>
      </c>
      <c r="L994" s="11">
        <f t="shared" si="1983"/>
        <v>0.007075160827</v>
      </c>
      <c r="M994" s="11">
        <f t="shared" ref="M994:N994" si="1984">IF(AND(ISNUMBER(F994), ISNUMBER(F993), F993&lt;&gt;0), (F994 - F993)/F993, "")</f>
        <v>-0.009590018879</v>
      </c>
      <c r="N994" s="11">
        <f t="shared" si="1984"/>
        <v>-0.001272407161</v>
      </c>
    </row>
    <row r="995">
      <c r="H995" s="5" t="str">
        <f t="shared" si="1"/>
        <v>02-23</v>
      </c>
      <c r="I995" s="11">
        <f t="shared" si="4"/>
        <v>-0.002767405825</v>
      </c>
      <c r="J995" s="11">
        <f t="shared" ref="J995:L995" si="1985">IF(AND(ISNUMBER(B995), ISNUMBER(B994), B994&lt;&gt;0), (B995 - B994)/B994, "")</f>
        <v>-0.00332437533</v>
      </c>
      <c r="K995" s="11">
        <f t="shared" si="1985"/>
        <v>-0.005081567689</v>
      </c>
      <c r="L995" s="11">
        <f t="shared" si="1985"/>
        <v>-0.006618489502</v>
      </c>
      <c r="M995" s="11">
        <f t="shared" ref="M995:N995" si="1986">IF(AND(ISNUMBER(F995), ISNUMBER(F994), F994&lt;&gt;0), (F995 - F994)/F994, "")</f>
        <v>-0.007697685014</v>
      </c>
      <c r="N995" s="11">
        <f t="shared" si="1986"/>
        <v>-0.02739204465</v>
      </c>
    </row>
    <row r="996">
      <c r="H996" s="5" t="str">
        <f t="shared" si="1"/>
        <v>02-23</v>
      </c>
      <c r="I996" s="11" t="str">
        <f t="shared" si="4"/>
        <v/>
      </c>
      <c r="J996" s="11">
        <f t="shared" ref="J996:L996" si="1987">IF(AND(ISNUMBER(B996), ISNUMBER(B995), B995&lt;&gt;0), (B996 - B995)/B995, "")</f>
        <v>-0.00028744318</v>
      </c>
      <c r="K996" s="11">
        <f t="shared" si="1987"/>
        <v>-0.00555051848</v>
      </c>
      <c r="L996" s="11">
        <f t="shared" si="1987"/>
        <v>0.0006836224436</v>
      </c>
      <c r="M996" s="11">
        <f t="shared" ref="M996:N996" si="1988">IF(AND(ISNUMBER(F996), ISNUMBER(F995), F995&lt;&gt;0), (F996 - F995)/F995, "")</f>
        <v>0.02057061307</v>
      </c>
      <c r="N996" s="11" t="str">
        <f t="shared" si="1988"/>
        <v/>
      </c>
    </row>
    <row r="997">
      <c r="H997" s="5" t="str">
        <f t="shared" si="1"/>
        <v>02-23</v>
      </c>
      <c r="I997" s="11" t="str">
        <f t="shared" si="4"/>
        <v/>
      </c>
      <c r="J997" s="11">
        <f t="shared" ref="J997:L997" si="1989">IF(AND(ISNUMBER(B997), ISNUMBER(B996), B996&lt;&gt;0), (B997 - B996)/B996, "")</f>
        <v>-0.005164233907</v>
      </c>
      <c r="K997" s="11">
        <f t="shared" si="1989"/>
        <v>-0.001003126493</v>
      </c>
      <c r="L997" s="11">
        <f t="shared" si="1989"/>
        <v>-0.002137148523</v>
      </c>
      <c r="M997" s="11">
        <f t="shared" ref="M997:N997" si="1990">IF(AND(ISNUMBER(F997), ISNUMBER(F996), F996&lt;&gt;0), (F997 - F996)/F996, "")</f>
        <v>0.00491740404</v>
      </c>
      <c r="N997" s="11" t="str">
        <f t="shared" si="1990"/>
        <v/>
      </c>
    </row>
    <row r="998">
      <c r="H998" s="5" t="str">
        <f t="shared" si="1"/>
        <v>02-23</v>
      </c>
      <c r="I998" s="11">
        <f t="shared" si="4"/>
        <v>-0.001573556146</v>
      </c>
      <c r="J998" s="11">
        <f t="shared" ref="J998:L998" si="1991">IF(AND(ISNUMBER(B998), ISNUMBER(B997), B997&lt;&gt;0), (B998 - B997)/B997, "")</f>
        <v>0.0001473949372</v>
      </c>
      <c r="K998" s="11">
        <f t="shared" si="1991"/>
        <v>-0.01528036313</v>
      </c>
      <c r="L998" s="11">
        <f t="shared" si="1991"/>
        <v>-0.01342328686</v>
      </c>
      <c r="M998" s="11">
        <f t="shared" ref="M998:N998" si="1992">IF(AND(ISNUMBER(F998), ISNUMBER(F997), F997&lt;&gt;0), (F998 - F997)/F997, "")</f>
        <v>-0.004648427076</v>
      </c>
      <c r="N998" s="11">
        <f t="shared" si="1992"/>
        <v>-0.0290179439</v>
      </c>
    </row>
    <row r="999">
      <c r="H999" s="5" t="str">
        <f t="shared" si="1"/>
        <v>02-23</v>
      </c>
      <c r="I999" s="11">
        <f t="shared" si="4"/>
        <v>0.005329429416</v>
      </c>
      <c r="J999" s="11">
        <f t="shared" ref="J999:L999" si="1993">IF(AND(ISNUMBER(B999), ISNUMBER(B998), B998&lt;&gt;0), (B999 - B998)/B998, "")</f>
        <v>0.004922163923</v>
      </c>
      <c r="K999" s="11">
        <f t="shared" si="1993"/>
        <v>-0.002452434978</v>
      </c>
      <c r="L999" s="11" t="str">
        <f t="shared" si="1993"/>
        <v/>
      </c>
      <c r="M999" s="11">
        <f t="shared" ref="M999:N999" si="1994">IF(AND(ISNUMBER(F999), ISNUMBER(F998), F998&lt;&gt;0), (F999 - F998)/F998, "")</f>
        <v>-0.001115088034</v>
      </c>
      <c r="N999" s="11">
        <f t="shared" si="1994"/>
        <v>0.01947265045</v>
      </c>
    </row>
    <row r="1000">
      <c r="H1000" s="5" t="str">
        <f t="shared" si="1"/>
        <v>02-23</v>
      </c>
      <c r="I1000" s="11">
        <f t="shared" si="4"/>
        <v>-0.01053755149</v>
      </c>
      <c r="J1000" s="11">
        <f t="shared" ref="J1000:L1000" si="1995">IF(AND(ISNUMBER(B1000), ISNUMBER(B999), B999&lt;&gt;0), (B1000 - B999)/B999, "")</f>
        <v>-0.01718502942</v>
      </c>
      <c r="K1000" s="11">
        <f t="shared" si="1995"/>
        <v>-0.002595429724</v>
      </c>
      <c r="L1000" s="11" t="str">
        <f t="shared" si="1995"/>
        <v/>
      </c>
      <c r="M1000" s="11">
        <f t="shared" ref="M1000:N1000" si="1996">IF(AND(ISNUMBER(F1000), ISNUMBER(F999), F999&lt;&gt;0), (F1000 - F999)/F999, "")</f>
        <v>-0.006181047027</v>
      </c>
      <c r="N1000" s="11">
        <f t="shared" si="1996"/>
        <v>0.01233585771</v>
      </c>
    </row>
    <row r="1001">
      <c r="H1001" s="5" t="str">
        <f t="shared" si="1"/>
        <v>02-23</v>
      </c>
      <c r="I1001" s="11">
        <f t="shared" si="4"/>
        <v>0.003073004567</v>
      </c>
      <c r="J1001" s="11">
        <f t="shared" ref="J1001:L1001" si="1997">IF(AND(ISNUMBER(B1001), ISNUMBER(B1000), B1000&lt;&gt;0), (B1001 - B1000)/B1000, "")</f>
        <v>0.01128812527</v>
      </c>
      <c r="K1001" s="11">
        <f t="shared" si="1997"/>
        <v>-0.004185411446</v>
      </c>
      <c r="L1001" s="11">
        <f t="shared" si="1997"/>
        <v>-0.001075256425</v>
      </c>
      <c r="M1001" s="11">
        <f t="shared" ref="M1001:N1001" si="1998">IF(AND(ISNUMBER(F1001), ISNUMBER(F1000), F1000&lt;&gt;0), (F1001 - F1000)/F1000, "")</f>
        <v>-0.002794440143</v>
      </c>
      <c r="N1001" s="11">
        <f t="shared" si="1998"/>
        <v>-0.008385736271</v>
      </c>
    </row>
    <row r="1002">
      <c r="H1002" s="5" t="str">
        <f t="shared" si="1"/>
        <v>02-23</v>
      </c>
      <c r="I1002" s="11">
        <f t="shared" si="4"/>
        <v>-0.003036001828</v>
      </c>
      <c r="J1002" s="11">
        <f t="shared" ref="J1002:L1002" si="1999">IF(AND(ISNUMBER(B1002), ISNUMBER(B1001), B1001&lt;&gt;0), (B1002 - B1001)/B1001, "")</f>
        <v>-0.001059071841</v>
      </c>
      <c r="K1002" s="11">
        <f t="shared" si="1999"/>
        <v>-0.005102715736</v>
      </c>
      <c r="L1002" s="11">
        <f t="shared" si="1999"/>
        <v>0.0007876181498</v>
      </c>
      <c r="M1002" s="11">
        <f t="shared" ref="M1002:N1002" si="2000">IF(AND(ISNUMBER(F1002), ISNUMBER(F1001), F1001&lt;&gt;0), (F1002 - F1001)/F1001, "")</f>
        <v>0.006623658447</v>
      </c>
      <c r="N1002" s="11">
        <f t="shared" si="2000"/>
        <v>0.01810257322</v>
      </c>
    </row>
    <row r="1003">
      <c r="H1003" s="5" t="str">
        <f t="shared" si="1"/>
        <v>03-23</v>
      </c>
      <c r="I1003" s="11">
        <f t="shared" si="4"/>
        <v>-0.004725264846</v>
      </c>
      <c r="J1003" s="11">
        <f t="shared" ref="J1003:L1003" si="2001">IF(AND(ISNUMBER(B1003), ISNUMBER(B1002), B1002&lt;&gt;0), (B1003 - B1002)/B1002, "")</f>
        <v>-0.003912760871</v>
      </c>
      <c r="K1003" s="11">
        <f t="shared" si="2001"/>
        <v>0.008492348771</v>
      </c>
      <c r="L1003" s="11">
        <f t="shared" si="2001"/>
        <v>0.002585800712</v>
      </c>
      <c r="M1003" s="11">
        <f t="shared" ref="M1003:N1003" si="2002">IF(AND(ISNUMBER(F1003), ISNUMBER(F1002), F1002&lt;&gt;0), (F1003 - F1002)/F1002, "")</f>
        <v>0.009982891003</v>
      </c>
      <c r="N1003" s="11">
        <f t="shared" si="2002"/>
        <v>0.008306286363</v>
      </c>
    </row>
    <row r="1004">
      <c r="H1004" s="5" t="str">
        <f t="shared" si="1"/>
        <v>03-23</v>
      </c>
      <c r="I1004" s="11">
        <f t="shared" si="4"/>
        <v>0.007582194087</v>
      </c>
      <c r="J1004" s="11">
        <f t="shared" ref="J1004:L1004" si="2003">IF(AND(ISNUMBER(B1004), ISNUMBER(B1003), B1003&lt;&gt;0), (B1004 - B1003)/B1003, "")</f>
        <v>0.001477954154</v>
      </c>
      <c r="K1004" s="11">
        <f t="shared" si="2003"/>
        <v>-0.00739216872</v>
      </c>
      <c r="L1004" s="11">
        <f t="shared" si="2003"/>
        <v>-0.0006418017352</v>
      </c>
      <c r="M1004" s="11">
        <f t="shared" ref="M1004:N1004" si="2004">IF(AND(ISNUMBER(F1004), ISNUMBER(F1003), F1003&lt;&gt;0), (F1004 - F1003)/F1003, "")</f>
        <v>-0.0005132897376</v>
      </c>
      <c r="N1004" s="11">
        <f t="shared" si="2004"/>
        <v>0.006049700166</v>
      </c>
    </row>
    <row r="1005">
      <c r="H1005" s="5" t="str">
        <f t="shared" si="1"/>
        <v>03-23</v>
      </c>
      <c r="I1005" s="11">
        <f t="shared" si="4"/>
        <v>0.01614773716</v>
      </c>
      <c r="J1005" s="11">
        <f t="shared" ref="J1005:L1005" si="2005">IF(AND(ISNUMBER(B1005), ISNUMBER(B1004), B1004&lt;&gt;0), (B1005 - B1004)/B1004, "")</f>
        <v>0.01635933554</v>
      </c>
      <c r="K1005" s="11">
        <f t="shared" si="2005"/>
        <v>0.01572859863</v>
      </c>
      <c r="L1005" s="11">
        <f t="shared" si="2005"/>
        <v>0.0155861523</v>
      </c>
      <c r="M1005" s="11">
        <f t="shared" ref="M1005:N1005" si="2006">IF(AND(ISNUMBER(F1005), ISNUMBER(F1004), F1004&lt;&gt;0), (F1005 - F1004)/F1004, "")</f>
        <v>0.005358461558</v>
      </c>
      <c r="N1005" s="11">
        <f t="shared" si="2006"/>
        <v>0.01944724375</v>
      </c>
    </row>
    <row r="1006">
      <c r="H1006" s="5" t="str">
        <f t="shared" si="1"/>
        <v>03-23</v>
      </c>
      <c r="I1006" s="11">
        <f t="shared" si="4"/>
        <v>0.0006871667698</v>
      </c>
      <c r="J1006" s="11">
        <f t="shared" ref="J1006:L1006" si="2007">IF(AND(ISNUMBER(B1006), ISNUMBER(B1005), B1005&lt;&gt;0), (B1006 - B1005)/B1005, "")</f>
        <v>0.004826585506</v>
      </c>
      <c r="K1006" s="11">
        <f t="shared" si="2007"/>
        <v>0.006655523618</v>
      </c>
      <c r="L1006" s="11">
        <f t="shared" si="2007"/>
        <v>0.01111123156</v>
      </c>
      <c r="M1006" s="11">
        <f t="shared" ref="M1006:N1006" si="2008">IF(AND(ISNUMBER(F1006), ISNUMBER(F1005), F1005&lt;&gt;0), (F1006 - F1005)/F1005, "")</f>
        <v>-0.001910792752</v>
      </c>
      <c r="N1006" s="11">
        <f t="shared" si="2008"/>
        <v>0.009789141269</v>
      </c>
    </row>
    <row r="1007">
      <c r="H1007" s="5" t="str">
        <f t="shared" si="1"/>
        <v>03-23</v>
      </c>
      <c r="I1007" s="11">
        <f t="shared" si="4"/>
        <v>-0.01532691912</v>
      </c>
      <c r="J1007" s="11">
        <f t="shared" ref="J1007:L1007" si="2009">IF(AND(ISNUMBER(B1007), ISNUMBER(B1006), B1006&lt;&gt;0), (B1007 - B1006)/B1006, "")</f>
        <v>-0.006008197755</v>
      </c>
      <c r="K1007" s="11" t="str">
        <f t="shared" si="2009"/>
        <v/>
      </c>
      <c r="L1007" s="11">
        <f t="shared" si="2009"/>
        <v>0.00252784961</v>
      </c>
      <c r="M1007" s="11">
        <f t="shared" ref="M1007:N1007" si="2010">IF(AND(ISNUMBER(F1007), ISNUMBER(F1006), F1006&lt;&gt;0), (F1007 - F1006)/F1006, "")</f>
        <v>-0.01111667604</v>
      </c>
      <c r="N1007" s="11">
        <f t="shared" si="2010"/>
        <v>-0.03579414972</v>
      </c>
    </row>
    <row r="1008">
      <c r="H1008" s="5" t="str">
        <f t="shared" si="1"/>
        <v>03-23</v>
      </c>
      <c r="I1008" s="11">
        <f t="shared" si="4"/>
        <v>0.001414794014</v>
      </c>
      <c r="J1008" s="11">
        <f t="shared" ref="J1008:L1008" si="2011">IF(AND(ISNUMBER(B1008), ISNUMBER(B1007), B1007&lt;&gt;0), (B1008 - B1007)/B1007, "")</f>
        <v>0.004649230567</v>
      </c>
      <c r="K1008" s="11" t="str">
        <f t="shared" si="2011"/>
        <v/>
      </c>
      <c r="L1008" s="11">
        <f t="shared" si="2011"/>
        <v>0.004769809353</v>
      </c>
      <c r="M1008" s="11">
        <f t="shared" ref="M1008:N1008" si="2012">IF(AND(ISNUMBER(F1008), ISNUMBER(F1007), F1007&lt;&gt;0), (F1008 - F1007)/F1007, "")</f>
        <v>-0.0005631784729</v>
      </c>
      <c r="N1008" s="11">
        <f t="shared" si="2012"/>
        <v>-0.01185870259</v>
      </c>
    </row>
    <row r="1009">
      <c r="H1009" s="5" t="str">
        <f t="shared" si="1"/>
        <v>03-23</v>
      </c>
      <c r="I1009" s="11">
        <f t="shared" si="4"/>
        <v>-0.01845935787</v>
      </c>
      <c r="J1009" s="11">
        <f t="shared" ref="J1009:L1009" si="2013">IF(AND(ISNUMBER(B1009), ISNUMBER(B1008), B1008&lt;&gt;0), (B1009 - B1008)/B1008, "")</f>
        <v>0.00008571231337</v>
      </c>
      <c r="K1009" s="11">
        <f t="shared" si="2013"/>
        <v>-0.0092822499</v>
      </c>
      <c r="L1009" s="11">
        <f t="shared" si="2013"/>
        <v>0.006291651861</v>
      </c>
      <c r="M1009" s="11">
        <f t="shared" ref="M1009:N1009" si="2014">IF(AND(ISNUMBER(F1009), ISNUMBER(F1008), F1008&lt;&gt;0), (F1009 - F1008)/F1008, "")</f>
        <v>-0.00218073924</v>
      </c>
      <c r="N1009" s="11">
        <f t="shared" si="2014"/>
        <v>-0.01226196708</v>
      </c>
    </row>
    <row r="1010">
      <c r="H1010" s="5" t="str">
        <f t="shared" si="1"/>
        <v>03-23</v>
      </c>
      <c r="I1010" s="11">
        <f t="shared" si="4"/>
        <v>-0.01447813846</v>
      </c>
      <c r="J1010" s="11">
        <f t="shared" ref="J1010:L1010" si="2015">IF(AND(ISNUMBER(B1010), ISNUMBER(B1009), B1009&lt;&gt;0), (B1010 - B1009)/B1009, "")</f>
        <v>-0.01312847681</v>
      </c>
      <c r="K1010" s="11">
        <f t="shared" si="2015"/>
        <v>-0.01004566464</v>
      </c>
      <c r="L1010" s="11">
        <f t="shared" si="2015"/>
        <v>-0.01674098347</v>
      </c>
      <c r="M1010" s="11">
        <f t="shared" ref="M1010:N1010" si="2016">IF(AND(ISNUMBER(F1010), ISNUMBER(F1009), F1009&lt;&gt;0), (F1010 - F1009)/F1009, "")</f>
        <v>-0.01404418332</v>
      </c>
      <c r="N1010" s="11">
        <f t="shared" si="2016"/>
        <v>0.01267827614</v>
      </c>
    </row>
    <row r="1011">
      <c r="H1011" s="5" t="str">
        <f t="shared" si="1"/>
        <v>03-23</v>
      </c>
      <c r="I1011" s="11">
        <f t="shared" si="4"/>
        <v>-0.001509761003</v>
      </c>
      <c r="J1011" s="11">
        <f t="shared" ref="J1011:L1011" si="2017">IF(AND(ISNUMBER(B1011), ISNUMBER(B1010), B1010&lt;&gt;0), (B1011 - B1010)/B1010, "")</f>
        <v>-0.03036692503</v>
      </c>
      <c r="K1011" s="11">
        <f t="shared" si="2017"/>
        <v>-0.01485103593</v>
      </c>
      <c r="L1011" s="11">
        <f t="shared" si="2017"/>
        <v>-0.01105067117</v>
      </c>
      <c r="M1011" s="11">
        <f t="shared" ref="M1011:N1011" si="2018">IF(AND(ISNUMBER(F1011), ISNUMBER(F1010), F1010&lt;&gt;0), (F1011 - F1010)/F1010, "")</f>
        <v>0.01195632062</v>
      </c>
      <c r="N1011" s="11">
        <f t="shared" si="2018"/>
        <v>-0.02451743931</v>
      </c>
    </row>
    <row r="1012">
      <c r="H1012" s="5" t="str">
        <f t="shared" si="1"/>
        <v>03-23</v>
      </c>
      <c r="I1012" s="11">
        <f t="shared" si="4"/>
        <v>0.01647665548</v>
      </c>
      <c r="J1012" s="11">
        <f t="shared" ref="J1012:L1012" si="2019">IF(AND(ISNUMBER(B1012), ISNUMBER(B1011), B1011&lt;&gt;0), (B1012 - B1011)/B1011, "")</f>
        <v>0.01827339849</v>
      </c>
      <c r="K1012" s="11">
        <f t="shared" si="2019"/>
        <v>-0.006470680526</v>
      </c>
      <c r="L1012" s="11">
        <f t="shared" si="2019"/>
        <v>-0.0219495826</v>
      </c>
      <c r="M1012" s="11">
        <f t="shared" ref="M1012:N1012" si="2020">IF(AND(ISNUMBER(F1012), ISNUMBER(F1011), F1011&lt;&gt;0), (F1012 - F1011)/F1011, "")</f>
        <v>-0.007155717235</v>
      </c>
      <c r="N1012" s="11">
        <f t="shared" si="2020"/>
        <v>-0.04639038876</v>
      </c>
    </row>
    <row r="1013">
      <c r="H1013" s="5" t="str">
        <f t="shared" si="1"/>
        <v>03-23</v>
      </c>
      <c r="I1013" s="11">
        <f t="shared" si="4"/>
        <v>-0.006980883565</v>
      </c>
      <c r="J1013" s="11">
        <f t="shared" ref="J1013:L1013" si="2021">IF(AND(ISNUMBER(B1013), ISNUMBER(B1012), B1012&lt;&gt;0), (B1013 - B1012)/B1012, "")</f>
        <v>-0.03266433814</v>
      </c>
      <c r="K1013" s="11">
        <f t="shared" si="2021"/>
        <v>-0.004174683739</v>
      </c>
      <c r="L1013" s="11">
        <f t="shared" si="2021"/>
        <v>0.0002733596199</v>
      </c>
      <c r="M1013" s="11">
        <f t="shared" ref="M1013:N1013" si="2022">IF(AND(ISNUMBER(F1013), ISNUMBER(F1012), F1012&lt;&gt;0), (F1013 - F1012)/F1012, "")</f>
        <v>0.005546465415</v>
      </c>
      <c r="N1013" s="11">
        <f t="shared" si="2022"/>
        <v>-0.05215198549</v>
      </c>
    </row>
    <row r="1014">
      <c r="H1014" s="5" t="str">
        <f t="shared" si="1"/>
        <v>03-23</v>
      </c>
      <c r="I1014" s="11">
        <f t="shared" si="4"/>
        <v>0.01756200622</v>
      </c>
      <c r="J1014" s="11">
        <f t="shared" ref="J1014:L1014" si="2023">IF(AND(ISNUMBER(B1014), ISNUMBER(B1013), B1013&lt;&gt;0), (B1014 - B1013)/B1013, "")</f>
        <v>0.01573367877</v>
      </c>
      <c r="K1014" s="11">
        <f t="shared" si="2023"/>
        <v>0.0007924286811</v>
      </c>
      <c r="L1014" s="11">
        <f t="shared" si="2023"/>
        <v>-0.008038019455</v>
      </c>
      <c r="M1014" s="11">
        <f t="shared" ref="M1014:N1014" si="2024">IF(AND(ISNUMBER(F1014), ISNUMBER(F1013), F1013&lt;&gt;0), (F1014 - F1013)/F1013, "")</f>
        <v>-0.01116049819</v>
      </c>
      <c r="N1014" s="11">
        <f t="shared" si="2024"/>
        <v>0.01094509477</v>
      </c>
    </row>
    <row r="1015">
      <c r="H1015" s="5" t="str">
        <f t="shared" si="1"/>
        <v>03-23</v>
      </c>
      <c r="I1015" s="11">
        <f t="shared" si="4"/>
        <v>-0.01101945731</v>
      </c>
      <c r="J1015" s="11">
        <f t="shared" ref="J1015:L1015" si="2025">IF(AND(ISNUMBER(B1015), ISNUMBER(B1014), B1014&lt;&gt;0), (B1015 - B1014)/B1014, "")</f>
        <v>-0.01328910873</v>
      </c>
      <c r="K1015" s="11">
        <f t="shared" si="2025"/>
        <v>0.006738129622</v>
      </c>
      <c r="L1015" s="11">
        <f t="shared" si="2025"/>
        <v>0.01196491656</v>
      </c>
      <c r="M1015" s="11">
        <f t="shared" ref="M1015:N1015" si="2026">IF(AND(ISNUMBER(F1015), ISNUMBER(F1014), F1014&lt;&gt;0), (F1015 - F1014)/F1014, "")</f>
        <v>0.0073321858</v>
      </c>
      <c r="N1015" s="11">
        <f t="shared" si="2026"/>
        <v>-0.02355523989</v>
      </c>
    </row>
    <row r="1016">
      <c r="H1016" s="5" t="str">
        <f t="shared" si="1"/>
        <v>03-23</v>
      </c>
      <c r="I1016" s="11">
        <f t="shared" si="4"/>
        <v>0.008918403718</v>
      </c>
      <c r="J1016" s="11">
        <f t="shared" ref="J1016:L1016" si="2027">IF(AND(ISNUMBER(B1016), ISNUMBER(B1015), B1015&lt;&gt;0), (B1016 - B1015)/B1015, "")</f>
        <v>0.0111848218</v>
      </c>
      <c r="K1016" s="11">
        <f t="shared" si="2027"/>
        <v>-0.00652924322</v>
      </c>
      <c r="L1016" s="11">
        <f t="shared" si="2027"/>
        <v>-0.01419924401</v>
      </c>
      <c r="M1016" s="11">
        <f t="shared" ref="M1016:N1016" si="2028">IF(AND(ISNUMBER(F1016), ISNUMBER(F1015), F1015&lt;&gt;0), (F1016 - F1015)/F1015, "")</f>
        <v>-0.004811535427</v>
      </c>
      <c r="N1016" s="11">
        <f t="shared" si="2028"/>
        <v>0.01348518961</v>
      </c>
    </row>
    <row r="1017">
      <c r="H1017" s="5" t="str">
        <f t="shared" si="1"/>
        <v>03-23</v>
      </c>
      <c r="I1017" s="11">
        <f t="shared" si="4"/>
        <v>0.0129821939</v>
      </c>
      <c r="J1017" s="11">
        <f t="shared" ref="J1017:L1017" si="2029">IF(AND(ISNUMBER(B1017), ISNUMBER(B1016), B1016&lt;&gt;0), (B1017 - B1016)/B1016, "")</f>
        <v>0.01754190699</v>
      </c>
      <c r="K1017" s="11">
        <f t="shared" si="2029"/>
        <v>0.007010642947</v>
      </c>
      <c r="L1017" s="11" t="str">
        <f t="shared" si="2029"/>
        <v/>
      </c>
      <c r="M1017" s="11">
        <f t="shared" ref="M1017:N1017" si="2030">IF(AND(ISNUMBER(F1017), ISNUMBER(F1016), F1016&lt;&gt;0), (F1017 - F1016)/F1016, "")</f>
        <v>0.006411303807</v>
      </c>
      <c r="N1017" s="11">
        <f t="shared" si="2030"/>
        <v>0.02498525217</v>
      </c>
    </row>
    <row r="1018">
      <c r="H1018" s="5" t="str">
        <f t="shared" si="1"/>
        <v>03-23</v>
      </c>
      <c r="I1018" s="11">
        <f t="shared" si="4"/>
        <v>-0.01646322378</v>
      </c>
      <c r="J1018" s="11">
        <f t="shared" ref="J1018:L1018" si="2031">IF(AND(ISNUMBER(B1018), ISNUMBER(B1017), B1017&lt;&gt;0), (B1018 - B1017)/B1017, "")</f>
        <v>0.001372169767</v>
      </c>
      <c r="K1018" s="11">
        <f t="shared" si="2031"/>
        <v>0.002595375749</v>
      </c>
      <c r="L1018" s="11" t="str">
        <f t="shared" si="2031"/>
        <v/>
      </c>
      <c r="M1018" s="11">
        <f t="shared" ref="M1018:N1018" si="2032">IF(AND(ISNUMBER(F1018), ISNUMBER(F1017), F1017&lt;&gt;0), (F1018 - F1017)/F1017, "")</f>
        <v>0.003102329169</v>
      </c>
      <c r="N1018" s="11">
        <f t="shared" si="2032"/>
        <v>0.02264531449</v>
      </c>
    </row>
    <row r="1019">
      <c r="H1019" s="5" t="str">
        <f t="shared" si="1"/>
        <v>03-23</v>
      </c>
      <c r="I1019" s="11">
        <f t="shared" si="4"/>
        <v>0.002984528733</v>
      </c>
      <c r="J1019" s="11">
        <f t="shared" ref="J1019:L1019" si="2033">IF(AND(ISNUMBER(B1019), ISNUMBER(B1018), B1018&lt;&gt;0), (B1019 - B1018)/B1018, "")</f>
        <v>-0.0003812242806</v>
      </c>
      <c r="K1019" s="11">
        <f t="shared" si="2033"/>
        <v>-0.004372693305</v>
      </c>
      <c r="L1019" s="11">
        <f t="shared" si="2033"/>
        <v>-0.001711168618</v>
      </c>
      <c r="M1019" s="11">
        <f t="shared" ref="M1019:N1019" si="2034">IF(AND(ISNUMBER(F1019), ISNUMBER(F1018), F1018&lt;&gt;0), (F1019 - F1018)/F1018, "")</f>
        <v>0.00639972513</v>
      </c>
      <c r="N1019" s="11">
        <f t="shared" si="2034"/>
        <v>-0.01325814416</v>
      </c>
    </row>
    <row r="1020">
      <c r="H1020" s="5" t="str">
        <f t="shared" si="1"/>
        <v>03-23</v>
      </c>
      <c r="I1020" s="11">
        <f t="shared" si="4"/>
        <v>0.005639807253</v>
      </c>
      <c r="J1020" s="11">
        <f t="shared" ref="J1020:L1020" si="2035">IF(AND(ISNUMBER(B1020), ISNUMBER(B1019), B1019&lt;&gt;0), (B1020 - B1019)/B1019, "")</f>
        <v>-0.01664383264</v>
      </c>
      <c r="K1020" s="11">
        <f t="shared" si="2035"/>
        <v>-0.007720933329</v>
      </c>
      <c r="L1020" s="11">
        <f t="shared" si="2035"/>
        <v>-0.001253094985</v>
      </c>
      <c r="M1020" s="11">
        <f t="shared" ref="M1020:N1020" si="2036">IF(AND(ISNUMBER(F1020), ISNUMBER(F1019), F1019&lt;&gt;0), (F1020 - F1019)/F1019, "")</f>
        <v>-0.006389484924</v>
      </c>
      <c r="N1020" s="11">
        <f t="shared" si="2036"/>
        <v>-0.01000567406</v>
      </c>
    </row>
    <row r="1021">
      <c r="H1021" s="5" t="str">
        <f t="shared" si="1"/>
        <v>03-23</v>
      </c>
      <c r="I1021" s="11">
        <f t="shared" si="4"/>
        <v>0.001646954306</v>
      </c>
      <c r="J1021" s="11">
        <f t="shared" ref="J1021:L1021" si="2037">IF(AND(ISNUMBER(B1021), ISNUMBER(B1020), B1020&lt;&gt;0), (B1021 - B1020)/B1020, "")</f>
        <v>0.01139577404</v>
      </c>
      <c r="K1021" s="11">
        <f t="shared" si="2037"/>
        <v>0.002398838341</v>
      </c>
      <c r="L1021" s="11">
        <f t="shared" si="2037"/>
        <v>0.003345565245</v>
      </c>
      <c r="M1021" s="11">
        <f t="shared" ref="M1021:N1021" si="2038">IF(AND(ISNUMBER(F1021), ISNUMBER(F1020), F1020&lt;&gt;0), (F1021 - F1020)/F1020, "")</f>
        <v>-0.004363603089</v>
      </c>
      <c r="N1021" s="11">
        <f t="shared" si="2038"/>
        <v>0.05125606862</v>
      </c>
    </row>
    <row r="1022">
      <c r="H1022" s="5" t="str">
        <f t="shared" si="1"/>
        <v>03-23</v>
      </c>
      <c r="I1022" s="11">
        <f t="shared" si="4"/>
        <v>-0.001573843496</v>
      </c>
      <c r="J1022" s="11">
        <f t="shared" ref="J1022:L1022" si="2039">IF(AND(ISNUMBER(B1022), ISNUMBER(B1021), B1021&lt;&gt;0), (B1022 - B1021)/B1021, "")</f>
        <v>0.0009479209004</v>
      </c>
      <c r="K1022" s="11">
        <f t="shared" si="2039"/>
        <v>-0.002001683861</v>
      </c>
      <c r="L1022" s="11">
        <f t="shared" si="2039"/>
        <v>0.001506025274</v>
      </c>
      <c r="M1022" s="11">
        <f t="shared" ref="M1022:N1022" si="2040">IF(AND(ISNUMBER(F1022), ISNUMBER(F1021), F1021&lt;&gt;0), (F1022 - F1021)/F1021, "")</f>
        <v>-0.001851516181</v>
      </c>
      <c r="N1022" s="11">
        <f t="shared" si="2040"/>
        <v>0.005356398884</v>
      </c>
    </row>
    <row r="1023">
      <c r="H1023" s="5" t="str">
        <f t="shared" si="1"/>
        <v>03-23</v>
      </c>
      <c r="I1023" s="11">
        <f t="shared" si="4"/>
        <v>0.01423726888</v>
      </c>
      <c r="J1023" s="11">
        <f t="shared" ref="J1023:L1023" si="2041">IF(AND(ISNUMBER(B1023), ISNUMBER(B1022), B1022&lt;&gt;0), (B1023 - B1022)/B1022, "")</f>
        <v>0.0123339388</v>
      </c>
      <c r="K1023" s="11">
        <f t="shared" si="2041"/>
        <v>0.007609856589</v>
      </c>
      <c r="L1023" s="11">
        <f t="shared" si="2041"/>
        <v>0.01328315924</v>
      </c>
      <c r="M1023" s="11">
        <f t="shared" ref="M1023:N1023" si="2042">IF(AND(ISNUMBER(F1023), ISNUMBER(F1022), F1022&lt;&gt;0), (F1023 - F1022)/F1022, "")</f>
        <v>-0.001639199234</v>
      </c>
      <c r="N1023" s="11">
        <f t="shared" si="2042"/>
        <v>-0.003142018267</v>
      </c>
    </row>
    <row r="1024">
      <c r="H1024" s="5" t="str">
        <f t="shared" si="1"/>
        <v>03-23</v>
      </c>
      <c r="I1024" s="11">
        <f t="shared" si="4"/>
        <v>0.005715269389</v>
      </c>
      <c r="J1024" s="11">
        <f t="shared" ref="J1024:L1024" si="2043">IF(AND(ISNUMBER(B1024), ISNUMBER(B1023), B1023&lt;&gt;0), (B1024 - B1023)/B1023, "")</f>
        <v>0.01263114962</v>
      </c>
      <c r="K1024" s="11" t="str">
        <f t="shared" si="2043"/>
        <v/>
      </c>
      <c r="L1024" s="11">
        <f t="shared" si="2043"/>
        <v>-0.003616784092</v>
      </c>
      <c r="M1024" s="11">
        <f t="shared" ref="M1024:N1024" si="2044">IF(AND(ISNUMBER(F1024), ISNUMBER(F1023), F1023&lt;&gt;0), (F1024 - F1023)/F1023, "")</f>
        <v>0.006539984143</v>
      </c>
      <c r="N1024" s="11">
        <f t="shared" si="2044"/>
        <v>0.01918598743</v>
      </c>
    </row>
    <row r="1025">
      <c r="H1025" s="5" t="str">
        <f t="shared" si="1"/>
        <v>03-23</v>
      </c>
      <c r="I1025" s="11">
        <f t="shared" si="4"/>
        <v>0.01443654247</v>
      </c>
      <c r="J1025" s="11">
        <f t="shared" ref="J1025:L1025" si="2045">IF(AND(ISNUMBER(B1025), ISNUMBER(B1024), B1024&lt;&gt;0), (B1025 - B1024)/B1024, "")</f>
        <v>0.006857151629</v>
      </c>
      <c r="K1025" s="11" t="str">
        <f t="shared" si="2045"/>
        <v/>
      </c>
      <c r="L1025" s="11">
        <f t="shared" si="2045"/>
        <v>0.009306102134</v>
      </c>
      <c r="M1025" s="11">
        <f t="shared" ref="M1025:N1025" si="2046">IF(AND(ISNUMBER(F1025), ISNUMBER(F1024), F1024&lt;&gt;0), (F1025 - F1024)/F1024, "")</f>
        <v>0.003560017607</v>
      </c>
      <c r="N1025" s="11">
        <f t="shared" si="2046"/>
        <v>0.01748010454</v>
      </c>
    </row>
    <row r="1026">
      <c r="H1026" s="5" t="str">
        <f t="shared" si="1"/>
        <v>04-23</v>
      </c>
      <c r="I1026" s="11">
        <f t="shared" si="4"/>
        <v>0.003698846477</v>
      </c>
      <c r="J1026" s="11">
        <f t="shared" ref="J1026:L1026" si="2047">IF(AND(ISNUMBER(B1026), ISNUMBER(B1025), B1025&lt;&gt;0), (B1026 - B1025)/B1025, "")</f>
        <v>-0.003066121501</v>
      </c>
      <c r="K1026" s="11">
        <f t="shared" si="2047"/>
        <v>0.002206297974</v>
      </c>
      <c r="L1026" s="11">
        <f t="shared" si="2047"/>
        <v>0.005230462851</v>
      </c>
      <c r="M1026" s="11">
        <f t="shared" ref="M1026:N1026" si="2048">IF(AND(ISNUMBER(F1026), ISNUMBER(F1025), F1025&lt;&gt;0), (F1026 - F1025)/F1025, "")</f>
        <v>0.007192423186</v>
      </c>
      <c r="N1026" s="11">
        <f t="shared" si="2048"/>
        <v>0.0627725666</v>
      </c>
    </row>
    <row r="1027">
      <c r="H1027" s="5" t="str">
        <f t="shared" si="1"/>
        <v>04-23</v>
      </c>
      <c r="I1027" s="11">
        <f t="shared" si="4"/>
        <v>-0.005796972083</v>
      </c>
      <c r="J1027" s="11">
        <f t="shared" ref="J1027:L1027" si="2049">IF(AND(ISNUMBER(B1027), ISNUMBER(B1026), B1026&lt;&gt;0), (B1027 - B1026)/B1026, "")</f>
        <v>0.001447270431</v>
      </c>
      <c r="K1027" s="11" t="str">
        <f t="shared" si="2049"/>
        <v/>
      </c>
      <c r="L1027" s="11">
        <f t="shared" si="2049"/>
        <v>0.003521675948</v>
      </c>
      <c r="M1027" s="11">
        <f t="shared" ref="M1027:N1027" si="2050">IF(AND(ISNUMBER(F1027), ISNUMBER(F1026), F1026&lt;&gt;0), (F1027 - F1026)/F1026, "")</f>
        <v>0.004902365225</v>
      </c>
      <c r="N1027" s="11">
        <f t="shared" si="2050"/>
        <v>0.003606079609</v>
      </c>
    </row>
    <row r="1028">
      <c r="H1028" s="5" t="str">
        <f t="shared" si="1"/>
        <v>04-23</v>
      </c>
      <c r="I1028" s="11">
        <f t="shared" si="4"/>
        <v>-0.002492370531</v>
      </c>
      <c r="J1028" s="11">
        <f t="shared" ref="J1028:L1028" si="2051">IF(AND(ISNUMBER(B1028), ISNUMBER(B1027), B1027&lt;&gt;0), (B1028 - B1027)/B1027, "")</f>
        <v>-0.00533854368</v>
      </c>
      <c r="K1028" s="11" t="str">
        <f t="shared" si="2051"/>
        <v/>
      </c>
      <c r="L1028" s="11">
        <f t="shared" si="2051"/>
        <v>-0.01676222708</v>
      </c>
      <c r="M1028" s="11" t="str">
        <f t="shared" ref="M1028:N1028" si="2052">IF(AND(ISNUMBER(F1028), ISNUMBER(F1027), F1027&lt;&gt;0), (F1028 - F1027)/F1027, "")</f>
        <v/>
      </c>
      <c r="N1028" s="11">
        <f t="shared" si="2052"/>
        <v>-0.001238984949</v>
      </c>
    </row>
    <row r="1029">
      <c r="H1029" s="5" t="str">
        <f t="shared" si="1"/>
        <v>04-23</v>
      </c>
      <c r="I1029" s="11">
        <f t="shared" si="4"/>
        <v>0.003579163094</v>
      </c>
      <c r="J1029" s="11">
        <f t="shared" ref="J1029:L1029" si="2053">IF(AND(ISNUMBER(B1029), ISNUMBER(B1028), B1028&lt;&gt;0), (B1029 - B1028)/B1028, "")</f>
        <v>0.005007659514</v>
      </c>
      <c r="K1029" s="11">
        <f t="shared" si="2053"/>
        <v>0.002397874785</v>
      </c>
      <c r="L1029" s="11">
        <f t="shared" si="2053"/>
        <v>-0.0122469969</v>
      </c>
      <c r="M1029" s="11" t="str">
        <f t="shared" ref="M1029:N1029" si="2054">IF(AND(ISNUMBER(F1029), ISNUMBER(F1028), F1028&lt;&gt;0), (F1029 - F1028)/F1028, "")</f>
        <v/>
      </c>
      <c r="N1029" s="11">
        <f t="shared" si="2054"/>
        <v>0.00111644135</v>
      </c>
    </row>
    <row r="1030">
      <c r="H1030" s="5" t="str">
        <f t="shared" si="1"/>
        <v>04-23</v>
      </c>
      <c r="I1030" s="11" t="str">
        <f t="shared" si="4"/>
        <v/>
      </c>
      <c r="J1030" s="11" t="str">
        <f t="shared" ref="J1030:L1030" si="2055">IF(AND(ISNUMBER(B1030), ISNUMBER(B1029), B1029&lt;&gt;0), (B1030 - B1029)/B1029, "")</f>
        <v/>
      </c>
      <c r="K1030" s="11" t="str">
        <f t="shared" si="2055"/>
        <v/>
      </c>
      <c r="L1030" s="11">
        <f t="shared" si="2055"/>
        <v>0.001662734368</v>
      </c>
      <c r="M1030" s="11">
        <f t="shared" ref="M1030:N1030" si="2056">IF(AND(ISNUMBER(F1030), ISNUMBER(F1029), F1029&lt;&gt;0), (F1030 - F1029)/F1029, "")</f>
        <v>0.004534167735</v>
      </c>
      <c r="N1030" s="11" t="str">
        <f t="shared" si="2056"/>
        <v/>
      </c>
    </row>
    <row r="1031">
      <c r="H1031" s="5" t="str">
        <f t="shared" si="1"/>
        <v>04-23</v>
      </c>
      <c r="I1031" s="11" t="str">
        <f t="shared" si="4"/>
        <v/>
      </c>
      <c r="J1031" s="11" t="str">
        <f t="shared" ref="J1031:L1031" si="2057">IF(AND(ISNUMBER(B1031), ISNUMBER(B1030), B1030&lt;&gt;0), (B1031 - B1030)/B1030, "")</f>
        <v/>
      </c>
      <c r="K1031" s="11" t="str">
        <f t="shared" si="2057"/>
        <v/>
      </c>
      <c r="L1031" s="11">
        <f t="shared" si="2057"/>
        <v>0.00419174023</v>
      </c>
      <c r="M1031" s="11">
        <f t="shared" ref="M1031:N1031" si="2058">IF(AND(ISNUMBER(F1031), ISNUMBER(F1030), F1030&lt;&gt;0), (F1031 - F1030)/F1030, "")</f>
        <v>-0.003693235551</v>
      </c>
      <c r="N1031" s="11" t="str">
        <f t="shared" si="2058"/>
        <v/>
      </c>
    </row>
    <row r="1032">
      <c r="H1032" s="5" t="str">
        <f t="shared" si="1"/>
        <v>04-23</v>
      </c>
      <c r="I1032" s="11">
        <f t="shared" si="4"/>
        <v>-0.00004135247795</v>
      </c>
      <c r="J1032" s="11" t="str">
        <f t="shared" ref="J1032:L1032" si="2059">IF(AND(ISNUMBER(B1032), ISNUMBER(B1031), B1031&lt;&gt;0), (B1032 - B1031)/B1031, "")</f>
        <v/>
      </c>
      <c r="K1032" s="11">
        <f t="shared" si="2059"/>
        <v>0.005574768322</v>
      </c>
      <c r="L1032" s="11">
        <f t="shared" si="2059"/>
        <v>0.01048391645</v>
      </c>
      <c r="M1032" s="11">
        <f t="shared" ref="M1032:N1032" si="2060">IF(AND(ISNUMBER(F1032), ISNUMBER(F1031), F1031&lt;&gt;0), (F1032 - F1031)/F1031, "")</f>
        <v>-0.000539922966</v>
      </c>
      <c r="N1032" s="11">
        <f t="shared" si="2060"/>
        <v>0.02244796794</v>
      </c>
    </row>
    <row r="1033">
      <c r="H1033" s="5" t="str">
        <f t="shared" si="1"/>
        <v>04-23</v>
      </c>
      <c r="I1033" s="11">
        <f t="shared" si="4"/>
        <v>-0.004134884052</v>
      </c>
      <c r="J1033" s="11">
        <f t="shared" ref="J1033:L1033" si="2061">IF(AND(ISNUMBER(B1033), ISNUMBER(B1032), B1032&lt;&gt;0), (B1033 - B1032)/B1032, "")</f>
        <v>0.003093526786</v>
      </c>
      <c r="K1033" s="11">
        <f t="shared" si="2061"/>
        <v>0.005083967961</v>
      </c>
      <c r="L1033" s="11">
        <f t="shared" si="2061"/>
        <v>0.005705976142</v>
      </c>
      <c r="M1033" s="11">
        <f t="shared" ref="M1033:N1033" si="2062">IF(AND(ISNUMBER(F1033), ISNUMBER(F1032), F1032&lt;&gt;0), (F1033 - F1032)/F1032, "")</f>
        <v>0.004107311148</v>
      </c>
      <c r="N1033" s="11">
        <f t="shared" si="2062"/>
        <v>0.02121922461</v>
      </c>
    </row>
    <row r="1034">
      <c r="H1034" s="5" t="str">
        <f t="shared" si="1"/>
        <v>04-23</v>
      </c>
      <c r="I1034" s="11">
        <f t="shared" si="4"/>
        <v>0.01326268999</v>
      </c>
      <c r="J1034" s="11">
        <f t="shared" ref="J1034:L1034" si="2063">IF(AND(ISNUMBER(B1034), ISNUMBER(B1033), B1033&lt;&gt;0), (B1034 - B1033)/B1033, "")</f>
        <v>0.001646778586</v>
      </c>
      <c r="K1034" s="11">
        <f t="shared" si="2063"/>
        <v>0.0008757724413</v>
      </c>
      <c r="L1034" s="11">
        <f t="shared" si="2063"/>
        <v>0.002644741654</v>
      </c>
      <c r="M1034" s="11">
        <f t="shared" ref="M1034:N1034" si="2064">IF(AND(ISNUMBER(F1034), ISNUMBER(F1033), F1033&lt;&gt;0), (F1034 - F1033)/F1033, "")</f>
        <v>-0.002650840772</v>
      </c>
      <c r="N1034" s="11">
        <f t="shared" si="2064"/>
        <v>-0.01321160757</v>
      </c>
    </row>
    <row r="1035">
      <c r="H1035" s="5" t="str">
        <f t="shared" si="1"/>
        <v>04-23</v>
      </c>
      <c r="I1035" s="11">
        <f t="shared" si="4"/>
        <v>-0.002069373473</v>
      </c>
      <c r="J1035" s="11">
        <f t="shared" ref="J1035:L1035" si="2065">IF(AND(ISNUMBER(B1035), ISNUMBER(B1034), B1034&lt;&gt;0), (B1035 - B1034)/B1034, "")</f>
        <v>0.004961393414</v>
      </c>
      <c r="K1035" s="11" t="str">
        <f t="shared" si="2065"/>
        <v/>
      </c>
      <c r="L1035" s="11">
        <f t="shared" si="2065"/>
        <v>0.01195085947</v>
      </c>
      <c r="M1035" s="11">
        <f t="shared" ref="M1035:N1035" si="2066">IF(AND(ISNUMBER(F1035), ISNUMBER(F1034), F1034&lt;&gt;0), (F1035 - F1034)/F1034, "")</f>
        <v>0.005963727348</v>
      </c>
      <c r="N1035" s="11">
        <f t="shared" si="2066"/>
        <v>0.004381608628</v>
      </c>
    </row>
    <row r="1036">
      <c r="H1036" s="5" t="str">
        <f t="shared" si="1"/>
        <v>04-23</v>
      </c>
      <c r="I1036" s="11">
        <f t="shared" si="4"/>
        <v>0.003306156903</v>
      </c>
      <c r="J1036" s="11">
        <f t="shared" ref="J1036:L1036" si="2067">IF(AND(ISNUMBER(B1036), ISNUMBER(B1035), B1035&lt;&gt;0), (B1036 - B1035)/B1035, "")</f>
        <v>-0.001136784853</v>
      </c>
      <c r="K1036" s="11" t="str">
        <f t="shared" si="2067"/>
        <v/>
      </c>
      <c r="L1036" s="11">
        <f t="shared" si="2067"/>
        <v>0.0007478412852</v>
      </c>
      <c r="M1036" s="11">
        <f t="shared" ref="M1036:N1036" si="2068">IF(AND(ISNUMBER(F1036), ISNUMBER(F1035), F1035&lt;&gt;0), (F1036 - F1035)/F1035, "")</f>
        <v>0.01421751763</v>
      </c>
      <c r="N1036" s="11">
        <f t="shared" si="2068"/>
        <v>-0.02047982163</v>
      </c>
    </row>
    <row r="1037">
      <c r="H1037" s="5" t="str">
        <f t="shared" si="1"/>
        <v>04-23</v>
      </c>
      <c r="I1037" s="11">
        <f t="shared" si="4"/>
        <v>0.000855220296</v>
      </c>
      <c r="J1037" s="11">
        <f t="shared" ref="J1037:L1037" si="2069">IF(AND(ISNUMBER(B1037), ISNUMBER(B1036), B1036&lt;&gt;0), (B1037 - B1036)/B1036, "")</f>
        <v>0.00589882326</v>
      </c>
      <c r="K1037" s="11">
        <f t="shared" si="2069"/>
        <v>-0.002637353328</v>
      </c>
      <c r="L1037" s="11">
        <f t="shared" si="2069"/>
        <v>0.005051793659</v>
      </c>
      <c r="M1037" s="11">
        <f t="shared" ref="M1037:N1037" si="2070">IF(AND(ISNUMBER(F1037), ISNUMBER(F1036), F1036&lt;&gt;0), (F1037 - F1036)/F1036, "")</f>
        <v>0.002280230286</v>
      </c>
      <c r="N1037" s="11">
        <f t="shared" si="2070"/>
        <v>0.0003711342152</v>
      </c>
    </row>
    <row r="1038">
      <c r="H1038" s="5" t="str">
        <f t="shared" si="1"/>
        <v>04-23</v>
      </c>
      <c r="I1038" s="11">
        <f t="shared" si="4"/>
        <v>-0.0000842619977</v>
      </c>
      <c r="J1038" s="11">
        <f t="shared" ref="J1038:L1038" si="2071">IF(AND(ISNUMBER(B1038), ISNUMBER(B1037), B1037&lt;&gt;0), (B1038 - B1037)/B1037, "")</f>
        <v>0.0007889273969</v>
      </c>
      <c r="K1038" s="11">
        <f t="shared" si="2071"/>
        <v>-0.002344283016</v>
      </c>
      <c r="L1038" s="11">
        <f t="shared" si="2071"/>
        <v>-0.001816902936</v>
      </c>
      <c r="M1038" s="11">
        <f t="shared" ref="M1038:N1038" si="2072">IF(AND(ISNUMBER(F1038), ISNUMBER(F1037), F1037&lt;&gt;0), (F1038 - F1037)/F1037, "")</f>
        <v>-0.006836999283</v>
      </c>
      <c r="N1038" s="11">
        <f t="shared" si="2072"/>
        <v>-0.02102395419</v>
      </c>
    </row>
    <row r="1039">
      <c r="H1039" s="5" t="str">
        <f t="shared" si="1"/>
        <v>04-23</v>
      </c>
      <c r="I1039" s="11">
        <f t="shared" si="4"/>
        <v>-0.005952548153</v>
      </c>
      <c r="J1039" s="11">
        <f t="shared" ref="J1039:L1039" si="2073">IF(AND(ISNUMBER(B1039), ISNUMBER(B1038), B1038&lt;&gt;0), (B1039 - B1038)/B1038, "")</f>
        <v>-0.006242794525</v>
      </c>
      <c r="K1039" s="11">
        <f t="shared" si="2073"/>
        <v>0.0003234746364</v>
      </c>
      <c r="L1039" s="11">
        <f t="shared" si="2073"/>
        <v>0.00177617274</v>
      </c>
      <c r="M1039" s="11">
        <f t="shared" ref="M1039:N1039" si="2074">IF(AND(ISNUMBER(F1039), ISNUMBER(F1038), F1038&lt;&gt;0), (F1039 - F1038)/F1038, "")</f>
        <v>-0.0009198023885</v>
      </c>
      <c r="N1039" s="11">
        <f t="shared" si="2074"/>
        <v>-0.02362307554</v>
      </c>
    </row>
    <row r="1040">
      <c r="H1040" s="5" t="str">
        <f t="shared" si="1"/>
        <v>04-23</v>
      </c>
      <c r="I1040" s="11">
        <f t="shared" si="4"/>
        <v>0.000903188887</v>
      </c>
      <c r="J1040" s="11">
        <f t="shared" ref="J1040:L1040" si="2075">IF(AND(ISNUMBER(B1040), ISNUMBER(B1039), B1039&lt;&gt;0), (B1040 - B1039)/B1039, "")</f>
        <v>0.005424828685</v>
      </c>
      <c r="K1040" s="11">
        <f t="shared" si="2075"/>
        <v>-0.00002260708945</v>
      </c>
      <c r="L1040" s="11">
        <f t="shared" si="2075"/>
        <v>-0.003252235652</v>
      </c>
      <c r="M1040" s="11">
        <f t="shared" ref="M1040:N1040" si="2076">IF(AND(ISNUMBER(F1040), ISNUMBER(F1039), F1039&lt;&gt;0), (F1040 - F1039)/F1039, "")</f>
        <v>-0.01953354112</v>
      </c>
      <c r="N1040" s="11">
        <f t="shared" si="2076"/>
        <v>0.007504228544</v>
      </c>
    </row>
    <row r="1041">
      <c r="H1041" s="5" t="str">
        <f t="shared" si="1"/>
        <v>04-23</v>
      </c>
      <c r="I1041" s="11">
        <f t="shared" si="4"/>
        <v>0.0008515791661</v>
      </c>
      <c r="J1041" s="11">
        <f t="shared" ref="J1041:L1041" si="2077">IF(AND(ISNUMBER(B1041), ISNUMBER(B1040), B1040&lt;&gt;0), (B1041 - B1040)/B1040, "")</f>
        <v>-0.001115120256</v>
      </c>
      <c r="K1041" s="11">
        <f t="shared" si="2077"/>
        <v>0.006771973757</v>
      </c>
      <c r="L1041" s="11">
        <f t="shared" si="2077"/>
        <v>0.001020515821</v>
      </c>
      <c r="M1041" s="11">
        <f t="shared" ref="M1041:N1041" si="2078">IF(AND(ISNUMBER(F1041), ISNUMBER(F1040), F1040&lt;&gt;0), (F1041 - F1040)/F1040, "")</f>
        <v>-0.007830373124</v>
      </c>
      <c r="N1041" s="11">
        <f t="shared" si="2078"/>
        <v>0.01142929701</v>
      </c>
    </row>
    <row r="1042">
      <c r="H1042" s="5" t="str">
        <f t="shared" si="1"/>
        <v>04-23</v>
      </c>
      <c r="I1042" s="11">
        <f t="shared" si="4"/>
        <v>-0.01581085888</v>
      </c>
      <c r="J1042" s="11">
        <f t="shared" ref="J1042:L1042" si="2079">IF(AND(ISNUMBER(B1042), ISNUMBER(B1041), B1041&lt;&gt;0), (B1042 - B1041)/B1041, "")</f>
        <v>0.0005156147995</v>
      </c>
      <c r="K1042" s="11">
        <f t="shared" si="2079"/>
        <v>0.001456857694</v>
      </c>
      <c r="L1042" s="11">
        <f t="shared" si="2079"/>
        <v>0.0009285593969</v>
      </c>
      <c r="M1042" s="11">
        <f t="shared" ref="M1042:N1042" si="2080">IF(AND(ISNUMBER(F1042), ISNUMBER(F1041), F1041&lt;&gt;0), (F1042 - F1041)/F1041, "")</f>
        <v>-0.003217855232</v>
      </c>
      <c r="N1042" s="11">
        <f t="shared" si="2080"/>
        <v>-0.0214576231</v>
      </c>
    </row>
    <row r="1043">
      <c r="H1043" s="5" t="str">
        <f t="shared" si="1"/>
        <v>04-23</v>
      </c>
      <c r="I1043" s="11">
        <f t="shared" si="4"/>
        <v>-0.003841187197</v>
      </c>
      <c r="J1043" s="11">
        <f t="shared" ref="J1043:L1043" si="2081">IF(AND(ISNUMBER(B1043), ISNUMBER(B1042), B1042&lt;&gt;0), (B1043 - B1042)/B1042, "")</f>
        <v>-0.004813431759</v>
      </c>
      <c r="K1043" s="11">
        <f t="shared" si="2081"/>
        <v>0.002495862762</v>
      </c>
      <c r="L1043" s="11">
        <f t="shared" si="2081"/>
        <v>-0.007113875233</v>
      </c>
      <c r="M1043" s="11">
        <f t="shared" ref="M1043:N1043" si="2082">IF(AND(ISNUMBER(F1043), ISNUMBER(F1042), F1042&lt;&gt;0), (F1043 - F1042)/F1042, "")</f>
        <v>-0.0002358499737</v>
      </c>
      <c r="N1043" s="11">
        <f t="shared" si="2082"/>
        <v>-0.0359413086</v>
      </c>
    </row>
    <row r="1044">
      <c r="H1044" s="5" t="str">
        <f t="shared" si="1"/>
        <v>04-23</v>
      </c>
      <c r="I1044" s="11">
        <f t="shared" si="4"/>
        <v>0.01956614972</v>
      </c>
      <c r="J1044" s="11">
        <f t="shared" ref="J1044:L1044" si="2083">IF(AND(ISNUMBER(B1044), ISNUMBER(B1043), B1043&lt;&gt;0), (B1044 - B1043)/B1043, "")</f>
        <v>0.0002987976132</v>
      </c>
      <c r="K1044" s="11">
        <f t="shared" si="2083"/>
        <v>0.00569515281</v>
      </c>
      <c r="L1044" s="11">
        <f t="shared" si="2083"/>
        <v>0.001450179539</v>
      </c>
      <c r="M1044" s="11">
        <f t="shared" ref="M1044:N1044" si="2084">IF(AND(ISNUMBER(F1044), ISNUMBER(F1043), F1043&lt;&gt;0), (F1044 - F1043)/F1043, "")</f>
        <v>0.006672523668</v>
      </c>
      <c r="N1044" s="11">
        <f t="shared" si="2084"/>
        <v>0.006191104517</v>
      </c>
    </row>
    <row r="1045">
      <c r="H1045" s="5" t="str">
        <f t="shared" si="1"/>
        <v>04-23</v>
      </c>
      <c r="I1045" s="11">
        <f t="shared" si="4"/>
        <v>0.008253202753</v>
      </c>
      <c r="J1045" s="11">
        <f t="shared" ref="J1045:L1045" si="2085">IF(AND(ISNUMBER(B1045), ISNUMBER(B1044), B1044&lt;&gt;0), (B1045 - B1044)/B1044, "")</f>
        <v>0.00771684895</v>
      </c>
      <c r="K1045" s="11">
        <f t="shared" si="2085"/>
        <v>0.008370013604</v>
      </c>
      <c r="L1045" s="11">
        <f t="shared" si="2085"/>
        <v>0.01401237803</v>
      </c>
      <c r="M1045" s="11">
        <f t="shared" ref="M1045:N1045" si="2086">IF(AND(ISNUMBER(F1045), ISNUMBER(F1044), F1044&lt;&gt;0), (F1045 - F1044)/F1044, "")</f>
        <v>0.01137903333</v>
      </c>
      <c r="N1045" s="11">
        <f t="shared" si="2086"/>
        <v>0.02701975101</v>
      </c>
    </row>
    <row r="1046">
      <c r="H1046" s="5" t="str">
        <f t="shared" si="1"/>
        <v>05-23</v>
      </c>
      <c r="I1046" s="11">
        <f t="shared" si="4"/>
        <v>-0.0003861064902</v>
      </c>
      <c r="J1046" s="11" t="str">
        <f t="shared" ref="J1046:L1046" si="2087">IF(AND(ISNUMBER(B1046), ISNUMBER(B1045), B1045&lt;&gt;0), (B1046 - B1045)/B1045, "")</f>
        <v/>
      </c>
      <c r="K1046" s="11" t="str">
        <f t="shared" si="2087"/>
        <v/>
      </c>
      <c r="L1046" s="11">
        <f t="shared" si="2087"/>
        <v>0.009243698787</v>
      </c>
      <c r="M1046" s="11" t="str">
        <f t="shared" ref="M1046:N1046" si="2088">IF(AND(ISNUMBER(F1046), ISNUMBER(F1045), F1045&lt;&gt;0), (F1046 - F1045)/F1045, "")</f>
        <v/>
      </c>
      <c r="N1046" s="11">
        <f t="shared" si="2088"/>
        <v>-0.0145870687</v>
      </c>
    </row>
    <row r="1047">
      <c r="H1047" s="5" t="str">
        <f t="shared" si="1"/>
        <v>05-23</v>
      </c>
      <c r="I1047" s="11">
        <f t="shared" si="4"/>
        <v>-0.01158626294</v>
      </c>
      <c r="J1047" s="11" t="str">
        <f t="shared" ref="J1047:L1047" si="2089">IF(AND(ISNUMBER(B1047), ISNUMBER(B1046), B1046&lt;&gt;0), (B1047 - B1046)/B1046, "")</f>
        <v/>
      </c>
      <c r="K1047" s="11" t="str">
        <f t="shared" si="2089"/>
        <v/>
      </c>
      <c r="L1047" s="11">
        <f t="shared" si="2089"/>
        <v>0.001193878265</v>
      </c>
      <c r="M1047" s="11" t="str">
        <f t="shared" ref="M1047:N1047" si="2090">IF(AND(ISNUMBER(F1047), ISNUMBER(F1046), F1046&lt;&gt;0), (F1047 - F1046)/F1046, "")</f>
        <v/>
      </c>
      <c r="N1047" s="11">
        <f t="shared" si="2090"/>
        <v>-0.05286809155</v>
      </c>
    </row>
    <row r="1048">
      <c r="H1048" s="5" t="str">
        <f t="shared" si="1"/>
        <v>05-23</v>
      </c>
      <c r="I1048" s="11">
        <f t="shared" si="4"/>
        <v>-0.006998305065</v>
      </c>
      <c r="J1048" s="11">
        <f t="shared" ref="J1048:L1048" si="2091">IF(AND(ISNUMBER(B1048), ISNUMBER(B1047), B1047&lt;&gt;0), (B1048 - B1047)/B1047, "")</f>
        <v>0.005603069524</v>
      </c>
      <c r="K1048" s="11">
        <f t="shared" si="2091"/>
        <v>-0.003185028365</v>
      </c>
      <c r="L1048" s="11" t="str">
        <f t="shared" si="2091"/>
        <v/>
      </c>
      <c r="M1048" s="11" t="str">
        <f t="shared" ref="M1048:N1048" si="2092">IF(AND(ISNUMBER(F1048), ISNUMBER(F1047), F1047&lt;&gt;0), (F1048 - F1047)/F1047, "")</f>
        <v/>
      </c>
      <c r="N1048" s="11">
        <f t="shared" si="2092"/>
        <v>-0.04270171688</v>
      </c>
    </row>
    <row r="1049">
      <c r="H1049" s="5" t="str">
        <f t="shared" si="1"/>
        <v>05-23</v>
      </c>
      <c r="I1049" s="11">
        <f t="shared" si="4"/>
        <v>-0.007218732334</v>
      </c>
      <c r="J1049" s="11">
        <f t="shared" ref="J1049:L1049" si="2093">IF(AND(ISNUMBER(B1049), ISNUMBER(B1048), B1048&lt;&gt;0), (B1049 - B1048)/B1048, "")</f>
        <v>-0.005110277048</v>
      </c>
      <c r="K1049" s="11">
        <f t="shared" si="2093"/>
        <v>0.009173717607</v>
      </c>
      <c r="L1049" s="11" t="str">
        <f t="shared" si="2093"/>
        <v/>
      </c>
      <c r="M1049" s="11" t="str">
        <f t="shared" ref="M1049:N1049" si="2094">IF(AND(ISNUMBER(F1049), ISNUMBER(F1048), F1048&lt;&gt;0), (F1049 - F1048)/F1048, "")</f>
        <v/>
      </c>
      <c r="N1049" s="11">
        <f t="shared" si="2094"/>
        <v>-0.0005831037379</v>
      </c>
    </row>
    <row r="1050">
      <c r="H1050" s="5" t="str">
        <f t="shared" si="1"/>
        <v>05-23</v>
      </c>
      <c r="I1050" s="11">
        <f t="shared" si="4"/>
        <v>0.01847475139</v>
      </c>
      <c r="J1050" s="11">
        <f t="shared" ref="J1050:L1050" si="2095">IF(AND(ISNUMBER(B1050), ISNUMBER(B1049), B1049&lt;&gt;0), (B1050 - B1049)/B1049, "")</f>
        <v>0.01441310756</v>
      </c>
      <c r="K1050" s="11">
        <f t="shared" si="2095"/>
        <v>-0.01023240687</v>
      </c>
      <c r="L1050" s="11" t="str">
        <f t="shared" si="2095"/>
        <v/>
      </c>
      <c r="M1050" s="11">
        <f t="shared" ref="M1050:N1050" si="2096">IF(AND(ISNUMBER(F1050), ISNUMBER(F1049), F1049&lt;&gt;0), (F1050 - F1049)/F1049, "")</f>
        <v>-0.004763513405</v>
      </c>
      <c r="N1050" s="11">
        <f t="shared" si="2096"/>
        <v>0.04054840838</v>
      </c>
    </row>
    <row r="1051">
      <c r="H1051" s="5" t="str">
        <f t="shared" si="1"/>
        <v>05-23</v>
      </c>
      <c r="I1051" s="11">
        <f t="shared" si="4"/>
        <v>0.0004521286642</v>
      </c>
      <c r="J1051" s="11">
        <f t="shared" ref="J1051:L1051" si="2097">IF(AND(ISNUMBER(B1051), ISNUMBER(B1050), B1050&lt;&gt;0), (B1051 - B1050)/B1050, "")</f>
        <v>-0.0005130908529</v>
      </c>
      <c r="K1051" s="11">
        <f t="shared" si="2097"/>
        <v>0.01081412312</v>
      </c>
      <c r="L1051" s="11" t="str">
        <f t="shared" si="2097"/>
        <v/>
      </c>
      <c r="M1051" s="11">
        <f t="shared" ref="M1051:N1051" si="2098">IF(AND(ISNUMBER(F1051), ISNUMBER(F1050), F1050&lt;&gt;0), (F1051 - F1050)/F1050, "")</f>
        <v>0.01814364972</v>
      </c>
      <c r="N1051" s="11">
        <f t="shared" si="2098"/>
        <v>0.0255117384</v>
      </c>
    </row>
    <row r="1052">
      <c r="H1052" s="5" t="str">
        <f t="shared" si="1"/>
        <v>05-23</v>
      </c>
      <c r="I1052" s="11">
        <f t="shared" si="4"/>
        <v>-0.004579421277</v>
      </c>
      <c r="J1052" s="11">
        <f t="shared" ref="J1052:L1052" si="2099">IF(AND(ISNUMBER(B1052), ISNUMBER(B1051), B1051&lt;&gt;0), (B1052 - B1051)/B1051, "")</f>
        <v>0.0001661392124</v>
      </c>
      <c r="K1052" s="11">
        <f t="shared" si="2099"/>
        <v>0.00008480038172</v>
      </c>
      <c r="L1052" s="11">
        <f t="shared" si="2099"/>
        <v>0.01011884831</v>
      </c>
      <c r="M1052" s="11">
        <f t="shared" ref="M1052:N1052" si="2100">IF(AND(ISNUMBER(F1052), ISNUMBER(F1051), F1051&lt;&gt;0), (F1052 - F1051)/F1051, "")</f>
        <v>-0.01099560475</v>
      </c>
      <c r="N1052" s="11">
        <f t="shared" si="2100"/>
        <v>0.007517706326</v>
      </c>
    </row>
    <row r="1053">
      <c r="H1053" s="5" t="str">
        <f t="shared" si="1"/>
        <v>05-23</v>
      </c>
      <c r="I1053" s="11">
        <f t="shared" si="4"/>
        <v>0.004483965263</v>
      </c>
      <c r="J1053" s="11">
        <f t="shared" ref="J1053:L1053" si="2101">IF(AND(ISNUMBER(B1053), ISNUMBER(B1052), B1052&lt;&gt;0), (B1053 - B1052)/B1052, "")</f>
        <v>-0.003713457587</v>
      </c>
      <c r="K1053" s="11">
        <f t="shared" si="2101"/>
        <v>0.002690820501</v>
      </c>
      <c r="L1053" s="11">
        <f t="shared" si="2101"/>
        <v>-0.004125478449</v>
      </c>
      <c r="M1053" s="11">
        <f t="shared" ref="M1053:N1053" si="2102">IF(AND(ISNUMBER(F1053), ISNUMBER(F1052), F1052&lt;&gt;0), (F1053 - F1052)/F1052, "")</f>
        <v>-0.01147224725</v>
      </c>
      <c r="N1053" s="11">
        <f t="shared" si="2102"/>
        <v>-0.01560170316</v>
      </c>
    </row>
    <row r="1054">
      <c r="H1054" s="5" t="str">
        <f t="shared" si="1"/>
        <v>05-23</v>
      </c>
      <c r="I1054" s="11">
        <f t="shared" si="4"/>
        <v>-0.001696623993</v>
      </c>
      <c r="J1054" s="11">
        <f t="shared" ref="J1054:L1054" si="2103">IF(AND(ISNUMBER(B1054), ISNUMBER(B1053), B1053&lt;&gt;0), (B1054 - B1053)/B1053, "")</f>
        <v>-0.003857537963</v>
      </c>
      <c r="K1054" s="11">
        <f t="shared" si="2103"/>
        <v>-0.0009882342854</v>
      </c>
      <c r="L1054" s="11">
        <f t="shared" si="2103"/>
        <v>0.000155929799</v>
      </c>
      <c r="M1054" s="11">
        <f t="shared" ref="M1054:N1054" si="2104">IF(AND(ISNUMBER(F1054), ISNUMBER(F1053), F1053&lt;&gt;0), (F1054 - F1053)/F1053, "")</f>
        <v>-0.002892262717</v>
      </c>
      <c r="N1054" s="11">
        <f t="shared" si="2104"/>
        <v>-0.02329099874</v>
      </c>
    </row>
    <row r="1055">
      <c r="H1055" s="5" t="str">
        <f t="shared" si="1"/>
        <v>05-23</v>
      </c>
      <c r="I1055" s="11">
        <f t="shared" si="4"/>
        <v>-0.001583306835</v>
      </c>
      <c r="J1055" s="11">
        <f t="shared" ref="J1055:L1055" si="2105">IF(AND(ISNUMBER(B1055), ISNUMBER(B1054), B1054&lt;&gt;0), (B1055 - B1054)/B1054, "")</f>
        <v>0.004983303061</v>
      </c>
      <c r="K1055" s="11">
        <f t="shared" si="2105"/>
        <v>0.0009728797754</v>
      </c>
      <c r="L1055" s="11">
        <f t="shared" si="2105"/>
        <v>0.008980759653</v>
      </c>
      <c r="M1055" s="11">
        <f t="shared" ref="M1055:N1055" si="2106">IF(AND(ISNUMBER(F1055), ISNUMBER(F1054), F1054&lt;&gt;0), (F1055 - F1054)/F1054, "")</f>
        <v>-0.01123715939</v>
      </c>
      <c r="N1055" s="11">
        <f t="shared" si="2106"/>
        <v>-0.01171160997</v>
      </c>
    </row>
    <row r="1056">
      <c r="H1056" s="5" t="str">
        <f t="shared" si="1"/>
        <v>05-23</v>
      </c>
      <c r="I1056" s="11">
        <f t="shared" si="4"/>
        <v>0.002958164439</v>
      </c>
      <c r="J1056" s="11">
        <f t="shared" ref="J1056:L1056" si="2107">IF(AND(ISNUMBER(B1056), ISNUMBER(B1055), B1055&lt;&gt;0), (B1056 - B1055)/B1055, "")</f>
        <v>0.0002149026323</v>
      </c>
      <c r="K1056" s="11">
        <f t="shared" si="2107"/>
        <v>0.004589120522</v>
      </c>
      <c r="L1056" s="11">
        <f t="shared" si="2107"/>
        <v>0.008099789922</v>
      </c>
      <c r="M1056" s="11">
        <f t="shared" ref="M1056:N1056" si="2108">IF(AND(ISNUMBER(F1056), ISNUMBER(F1055), F1055&lt;&gt;0), (F1056 - F1055)/F1055, "")</f>
        <v>0.01172850223</v>
      </c>
      <c r="N1056" s="11">
        <f t="shared" si="2108"/>
        <v>0.01527698002</v>
      </c>
    </row>
    <row r="1057">
      <c r="H1057" s="5" t="str">
        <f t="shared" si="1"/>
        <v>05-23</v>
      </c>
      <c r="I1057" s="11">
        <f t="shared" si="4"/>
        <v>-0.006377683373</v>
      </c>
      <c r="J1057" s="11">
        <f t="shared" ref="J1057:L1057" si="2109">IF(AND(ISNUMBER(B1057), ISNUMBER(B1056), B1056&lt;&gt;0), (B1057 - B1056)/B1056, "")</f>
        <v>-0.001213184358</v>
      </c>
      <c r="K1057" s="11">
        <f t="shared" si="2109"/>
        <v>-0.006106338807</v>
      </c>
      <c r="L1057" s="11">
        <f t="shared" si="2109"/>
        <v>0.007312762622</v>
      </c>
      <c r="M1057" s="11">
        <f t="shared" ref="M1057:N1057" si="2110">IF(AND(ISNUMBER(F1057), ISNUMBER(F1056), F1056&lt;&gt;0), (F1057 - F1056)/F1056, "")</f>
        <v>-0.005965433727</v>
      </c>
      <c r="N1057" s="11">
        <f t="shared" si="2110"/>
        <v>-0.003515679902</v>
      </c>
    </row>
    <row r="1058">
      <c r="H1058" s="5" t="str">
        <f t="shared" si="1"/>
        <v>05-23</v>
      </c>
      <c r="I1058" s="11">
        <f t="shared" si="4"/>
        <v>0.01189082906</v>
      </c>
      <c r="J1058" s="11">
        <f t="shared" ref="J1058:L1058" si="2111">IF(AND(ISNUMBER(B1058), ISNUMBER(B1057), B1057&lt;&gt;0), (B1058 - B1057)/B1057, "")</f>
        <v>0.00335704826</v>
      </c>
      <c r="K1058" s="11">
        <f t="shared" si="2111"/>
        <v>-0.005728269488</v>
      </c>
      <c r="L1058" s="11">
        <f t="shared" si="2111"/>
        <v>0.008397268752</v>
      </c>
      <c r="M1058" s="11">
        <f t="shared" ref="M1058:N1058" si="2112">IF(AND(ISNUMBER(F1058), ISNUMBER(F1057), F1057&lt;&gt;0), (F1058 - F1057)/F1057, "")</f>
        <v>-0.002054096119</v>
      </c>
      <c r="N1058" s="11">
        <f t="shared" si="2112"/>
        <v>0.02780131532</v>
      </c>
    </row>
    <row r="1059">
      <c r="H1059" s="5" t="str">
        <f t="shared" si="1"/>
        <v>05-23</v>
      </c>
      <c r="I1059" s="11">
        <f t="shared" si="4"/>
        <v>0.009445048649</v>
      </c>
      <c r="J1059" s="11">
        <f t="shared" ref="J1059:L1059" si="2113">IF(AND(ISNUMBER(B1059), ISNUMBER(B1058), B1058&lt;&gt;0), (B1059 - B1058)/B1058, "")</f>
        <v>0.01329424871</v>
      </c>
      <c r="K1059" s="11">
        <f t="shared" si="2113"/>
        <v>-0.002849053653</v>
      </c>
      <c r="L1059" s="11">
        <f t="shared" si="2113"/>
        <v>0.01596153354</v>
      </c>
      <c r="M1059" s="11">
        <f t="shared" ref="M1059:N1059" si="2114">IF(AND(ISNUMBER(F1059), ISNUMBER(F1058), F1058&lt;&gt;0), (F1059 - F1058)/F1058, "")</f>
        <v>0.003985740331</v>
      </c>
      <c r="N1059" s="11">
        <f t="shared" si="2114"/>
        <v>-0.01331870378</v>
      </c>
    </row>
    <row r="1060">
      <c r="H1060" s="5" t="str">
        <f t="shared" si="1"/>
        <v>05-23</v>
      </c>
      <c r="I1060" s="11">
        <f t="shared" si="4"/>
        <v>-0.001445867605</v>
      </c>
      <c r="J1060" s="11">
        <f t="shared" ref="J1060:L1060" si="2115">IF(AND(ISNUMBER(B1060), ISNUMBER(B1059), B1059&lt;&gt;0), (B1060 - B1059)/B1059, "")</f>
        <v>0.006930460549</v>
      </c>
      <c r="K1060" s="11">
        <f t="shared" si="2115"/>
        <v>0.004051372179</v>
      </c>
      <c r="L1060" s="11">
        <f t="shared" si="2115"/>
        <v>0.00766731409</v>
      </c>
      <c r="M1060" s="11">
        <f t="shared" ref="M1060:N1060" si="2116">IF(AND(ISNUMBER(F1060), ISNUMBER(F1059), F1059&lt;&gt;0), (F1060 - F1059)/F1059, "")</f>
        <v>-0.004179160352</v>
      </c>
      <c r="N1060" s="11">
        <f t="shared" si="2116"/>
        <v>-0.004313909768</v>
      </c>
    </row>
    <row r="1061">
      <c r="H1061" s="5" t="str">
        <f t="shared" si="1"/>
        <v>05-23</v>
      </c>
      <c r="I1061" s="11">
        <f t="shared" si="4"/>
        <v>0.0001550346964</v>
      </c>
      <c r="J1061" s="11">
        <f t="shared" ref="J1061:L1061" si="2117">IF(AND(ISNUMBER(B1061), ISNUMBER(B1060), B1060&lt;&gt;0), (B1061 - B1060)/B1060, "")</f>
        <v>-0.003157508384</v>
      </c>
      <c r="K1061" s="11">
        <f t="shared" si="2117"/>
        <v>0.006097761826</v>
      </c>
      <c r="L1061" s="11">
        <f t="shared" si="2117"/>
        <v>0.009038806254</v>
      </c>
      <c r="M1061" s="11">
        <f t="shared" ref="M1061:N1061" si="2118">IF(AND(ISNUMBER(F1061), ISNUMBER(F1060), F1060&lt;&gt;0), (F1061 - F1060)/F1060, "")</f>
        <v>0.003937802337</v>
      </c>
      <c r="N1061" s="11">
        <f t="shared" si="2118"/>
        <v>0.006149473001</v>
      </c>
    </row>
    <row r="1062">
      <c r="H1062" s="5" t="str">
        <f t="shared" si="1"/>
        <v>05-23</v>
      </c>
      <c r="I1062" s="11">
        <f t="shared" si="4"/>
        <v>-0.01122202675</v>
      </c>
      <c r="J1062" s="11">
        <f t="shared" ref="J1062:L1062" si="2119">IF(AND(ISNUMBER(B1062), ISNUMBER(B1061), B1061&lt;&gt;0), (B1062 - B1061)/B1061, "")</f>
        <v>-0.004384240978</v>
      </c>
      <c r="K1062" s="11">
        <f t="shared" si="2119"/>
        <v>0.001834600569</v>
      </c>
      <c r="L1062" s="11">
        <f t="shared" si="2119"/>
        <v>-0.004151302062</v>
      </c>
      <c r="M1062" s="11">
        <f t="shared" ref="M1062:N1062" si="2120">IF(AND(ISNUMBER(F1062), ISNUMBER(F1061), F1061&lt;&gt;0), (F1062 - F1061)/F1061, "")</f>
        <v>-0.01523750585</v>
      </c>
      <c r="N1062" s="11">
        <f t="shared" si="2120"/>
        <v>0.01277963364</v>
      </c>
    </row>
    <row r="1063">
      <c r="H1063" s="5" t="str">
        <f t="shared" si="1"/>
        <v>05-23</v>
      </c>
      <c r="I1063" s="11">
        <f t="shared" si="4"/>
        <v>-0.007318600335</v>
      </c>
      <c r="J1063" s="11">
        <f t="shared" ref="J1063:L1063" si="2121">IF(AND(ISNUMBER(B1063), ISNUMBER(B1062), B1062&lt;&gt;0), (B1063 - B1062)/B1062, "")</f>
        <v>-0.01923686963</v>
      </c>
      <c r="K1063" s="11">
        <f t="shared" si="2121"/>
        <v>-0.003411794712</v>
      </c>
      <c r="L1063" s="11">
        <f t="shared" si="2121"/>
        <v>-0.008885971048</v>
      </c>
      <c r="M1063" s="11">
        <f t="shared" ref="M1063:N1063" si="2122">IF(AND(ISNUMBER(F1063), ISNUMBER(F1062), F1062&lt;&gt;0), (F1063 - F1062)/F1062, "")</f>
        <v>-0.01278093744</v>
      </c>
      <c r="N1063" s="11">
        <f t="shared" si="2122"/>
        <v>0.01961312034</v>
      </c>
    </row>
    <row r="1064">
      <c r="H1064" s="5" t="str">
        <f t="shared" si="1"/>
        <v>05-23</v>
      </c>
      <c r="I1064" s="11">
        <f t="shared" si="4"/>
        <v>0.008757581266</v>
      </c>
      <c r="J1064" s="11">
        <f t="shared" ref="J1064:L1064" si="2123">IF(AND(ISNUMBER(B1064), ISNUMBER(B1063), B1063&lt;&gt;0), (B1064 - B1063)/B1063, "")</f>
        <v>-0.003050731087</v>
      </c>
      <c r="K1064" s="11">
        <f t="shared" si="2123"/>
        <v>0.001955111687</v>
      </c>
      <c r="L1064" s="11">
        <f t="shared" si="2123"/>
        <v>0.003860522389</v>
      </c>
      <c r="M1064" s="11">
        <f t="shared" ref="M1064:N1064" si="2124">IF(AND(ISNUMBER(F1064), ISNUMBER(F1063), F1063&lt;&gt;0), (F1064 - F1063)/F1063, "")</f>
        <v>-0.001089005456</v>
      </c>
      <c r="N1064" s="11">
        <f t="shared" si="2124"/>
        <v>-0.03376371577</v>
      </c>
    </row>
    <row r="1065">
      <c r="H1065" s="5" t="str">
        <f t="shared" si="1"/>
        <v>05-23</v>
      </c>
      <c r="I1065" s="11">
        <f t="shared" si="4"/>
        <v>0.01304908678</v>
      </c>
      <c r="J1065" s="11">
        <f t="shared" ref="J1065:L1065" si="2125">IF(AND(ISNUMBER(B1065), ISNUMBER(B1064), B1064&lt;&gt;0), (B1065 - B1064)/B1064, "")</f>
        <v>0.01204079602</v>
      </c>
      <c r="K1065" s="11">
        <f t="shared" si="2125"/>
        <v>0.009726420828</v>
      </c>
      <c r="L1065" s="11">
        <f t="shared" si="2125"/>
        <v>0.003739462945</v>
      </c>
      <c r="M1065" s="11">
        <f t="shared" ref="M1065:N1065" si="2126">IF(AND(ISNUMBER(F1065), ISNUMBER(F1064), F1064&lt;&gt;0), (F1065 - F1064)/F1064, "")</f>
        <v>0.003511114436</v>
      </c>
      <c r="N1065" s="11">
        <f t="shared" si="2126"/>
        <v>0.01169422688</v>
      </c>
    </row>
    <row r="1066">
      <c r="H1066" s="5" t="str">
        <f t="shared" si="1"/>
        <v>05-23</v>
      </c>
      <c r="I1066" s="11" t="str">
        <f t="shared" si="4"/>
        <v/>
      </c>
      <c r="J1066" s="11">
        <f t="shared" ref="J1066:L1066" si="2127">IF(AND(ISNUMBER(B1066), ISNUMBER(B1065), B1065&lt;&gt;0), (B1066 - B1065)/B1065, "")</f>
        <v>-0.001954411723</v>
      </c>
      <c r="K1066" s="11">
        <f t="shared" si="2127"/>
        <v>0.005367798509</v>
      </c>
      <c r="L1066" s="11">
        <f t="shared" si="2127"/>
        <v>0.01026087881</v>
      </c>
      <c r="M1066" s="11">
        <f t="shared" ref="M1066:N1066" si="2128">IF(AND(ISNUMBER(F1066), ISNUMBER(F1065), F1065&lt;&gt;0), (F1066 - F1065)/F1065, "")</f>
        <v>0.002785977018</v>
      </c>
      <c r="N1066" s="11" t="str">
        <f t="shared" si="2128"/>
        <v/>
      </c>
    </row>
    <row r="1067">
      <c r="H1067" s="5" t="str">
        <f t="shared" si="1"/>
        <v>05-23</v>
      </c>
      <c r="I1067" s="11" t="str">
        <f t="shared" si="4"/>
        <v/>
      </c>
      <c r="J1067" s="11">
        <f t="shared" ref="J1067:L1067" si="2129">IF(AND(ISNUMBER(B1067), ISNUMBER(B1066), B1066&lt;&gt;0), (B1067 - B1066)/B1066, "")</f>
        <v>-0.002746884778</v>
      </c>
      <c r="K1067" s="11">
        <f t="shared" si="2129"/>
        <v>0.00189256844</v>
      </c>
      <c r="L1067" s="11">
        <f t="shared" si="2129"/>
        <v>0.003029470774</v>
      </c>
      <c r="M1067" s="11">
        <f t="shared" ref="M1067:N1067" si="2130">IF(AND(ISNUMBER(F1067), ISNUMBER(F1066), F1066&lt;&gt;0), (F1067 - F1066)/F1066, "")</f>
        <v>0.0008567600948</v>
      </c>
      <c r="N1067" s="11" t="str">
        <f t="shared" si="2130"/>
        <v/>
      </c>
    </row>
    <row r="1068">
      <c r="H1068" s="5" t="str">
        <f t="shared" si="1"/>
        <v>05-23</v>
      </c>
      <c r="I1068" s="11">
        <f t="shared" si="4"/>
        <v>-0.00610862421</v>
      </c>
      <c r="J1068" s="11">
        <f t="shared" ref="J1068:L1068" si="2131">IF(AND(ISNUMBER(B1068), ISNUMBER(B1067), B1067&lt;&gt;0), (B1068 - B1067)/B1067, "")</f>
        <v>-0.01539329989</v>
      </c>
      <c r="K1068" s="11">
        <f t="shared" si="2131"/>
        <v>-0.005337019501</v>
      </c>
      <c r="L1068" s="11">
        <f t="shared" si="2131"/>
        <v>-0.01405378722</v>
      </c>
      <c r="M1068" s="11">
        <f t="shared" ref="M1068:N1068" si="2132">IF(AND(ISNUMBER(F1068), ISNUMBER(F1067), F1067&lt;&gt;0), (F1068 - F1067)/F1067, "")</f>
        <v>-0.006094485961</v>
      </c>
      <c r="N1068" s="11">
        <f t="shared" si="2132"/>
        <v>-0.01972362172</v>
      </c>
    </row>
    <row r="1069">
      <c r="H1069" s="5" t="str">
        <f t="shared" si="1"/>
        <v>06-23</v>
      </c>
      <c r="I1069" s="11">
        <f t="shared" si="4"/>
        <v>0.009854453563</v>
      </c>
      <c r="J1069" s="11">
        <f t="shared" ref="J1069:L1069" si="2133">IF(AND(ISNUMBER(B1069), ISNUMBER(B1068), B1068&lt;&gt;0), (B1069 - B1068)/B1068, "")</f>
        <v>0.01210676638</v>
      </c>
      <c r="K1069" s="11">
        <f t="shared" si="2133"/>
        <v>-0.002516962494</v>
      </c>
      <c r="L1069" s="11">
        <f t="shared" si="2133"/>
        <v>0.008421714246</v>
      </c>
      <c r="M1069" s="11">
        <f t="shared" ref="M1069:N1069" si="2134">IF(AND(ISNUMBER(F1069), ISNUMBER(F1068), F1068&lt;&gt;0), (F1069 - F1068)/F1068, "")</f>
        <v>0.00002178901861</v>
      </c>
      <c r="N1069" s="11">
        <f t="shared" si="2134"/>
        <v>0.02951978623</v>
      </c>
    </row>
    <row r="1070">
      <c r="H1070" s="5" t="str">
        <f t="shared" si="1"/>
        <v>06-23</v>
      </c>
      <c r="I1070" s="11">
        <f t="shared" si="4"/>
        <v>0.01453442471</v>
      </c>
      <c r="J1070" s="11">
        <f t="shared" ref="J1070:L1070" si="2135">IF(AND(ISNUMBER(B1070), ISNUMBER(B1069), B1069&lt;&gt;0), (B1070 - B1069)/B1069, "")</f>
        <v>0.01246212613</v>
      </c>
      <c r="K1070" s="11">
        <f t="shared" si="2135"/>
        <v>0.00250704436</v>
      </c>
      <c r="L1070" s="11">
        <f t="shared" si="2135"/>
        <v>0.01207816937</v>
      </c>
      <c r="M1070" s="11">
        <f t="shared" ref="M1070:N1070" si="2136">IF(AND(ISNUMBER(F1070), ISNUMBER(F1069), F1069&lt;&gt;0), (F1070 - F1069)/F1069, "")</f>
        <v>0.007938572153</v>
      </c>
      <c r="N1070" s="11">
        <f t="shared" si="2136"/>
        <v>0.02339514159</v>
      </c>
    </row>
    <row r="1071">
      <c r="H1071" s="5" t="str">
        <f t="shared" si="1"/>
        <v>06-23</v>
      </c>
      <c r="I1071" s="11">
        <f t="shared" si="4"/>
        <v>-0.002003581636</v>
      </c>
      <c r="J1071" s="11">
        <f t="shared" ref="J1071:L1071" si="2137">IF(AND(ISNUMBER(B1071), ISNUMBER(B1070), B1070&lt;&gt;0), (B1071 - B1070)/B1070, "")</f>
        <v>-0.005441378496</v>
      </c>
      <c r="K1071" s="11">
        <f t="shared" si="2137"/>
        <v>0.003223787573</v>
      </c>
      <c r="L1071" s="11">
        <f t="shared" si="2137"/>
        <v>0.02198972628</v>
      </c>
      <c r="M1071" s="11">
        <f t="shared" ref="M1071:N1071" si="2138">IF(AND(ISNUMBER(F1071), ISNUMBER(F1070), F1070&lt;&gt;0), (F1071 - F1070)/F1070, "")</f>
        <v>0.0007336909097</v>
      </c>
      <c r="N1071" s="11">
        <f t="shared" si="2138"/>
        <v>0.005715133459</v>
      </c>
    </row>
    <row r="1072">
      <c r="H1072" s="5" t="str">
        <f t="shared" si="1"/>
        <v>06-23</v>
      </c>
      <c r="I1072" s="11">
        <f t="shared" si="4"/>
        <v>0.002353896308</v>
      </c>
      <c r="J1072" s="11">
        <f t="shared" ref="J1072:L1072" si="2139">IF(AND(ISNUMBER(B1072), ISNUMBER(B1071), B1071&lt;&gt;0), (B1072 - B1071)/B1071, "")</f>
        <v>0.001788460199</v>
      </c>
      <c r="K1072" s="11">
        <f t="shared" si="2139"/>
        <v>0.0002769943144</v>
      </c>
      <c r="L1072" s="11">
        <f t="shared" si="2139"/>
        <v>0.008981151264</v>
      </c>
      <c r="M1072" s="11">
        <f t="shared" ref="M1072:N1072" si="2140">IF(AND(ISNUMBER(F1072), ISNUMBER(F1071), F1071&lt;&gt;0), (F1072 - F1071)/F1071, "")</f>
        <v>-0.01147735277</v>
      </c>
      <c r="N1072" s="11">
        <f t="shared" si="2140"/>
        <v>-0.005682656319</v>
      </c>
    </row>
    <row r="1073">
      <c r="H1073" s="5" t="str">
        <f t="shared" si="1"/>
        <v>06-23</v>
      </c>
      <c r="I1073" s="11">
        <f t="shared" si="4"/>
        <v>-0.0038120097</v>
      </c>
      <c r="J1073" s="11">
        <f t="shared" ref="J1073:L1073" si="2141">IF(AND(ISNUMBER(B1073), ISNUMBER(B1072), B1072&lt;&gt;0), (B1073 - B1072)/B1072, "")</f>
        <v>-0.001993495584</v>
      </c>
      <c r="K1073" s="11">
        <f t="shared" si="2141"/>
        <v>0.006849851639</v>
      </c>
      <c r="L1073" s="11">
        <f t="shared" si="2141"/>
        <v>-0.01824355028</v>
      </c>
      <c r="M1073" s="11">
        <f t="shared" ref="M1073:N1073" si="2142">IF(AND(ISNUMBER(F1073), ISNUMBER(F1072), F1072&lt;&gt;0), (F1073 - F1072)/F1072, "")</f>
        <v>0.0007573284247</v>
      </c>
      <c r="N1073" s="11">
        <f t="shared" si="2142"/>
        <v>0.01101200082</v>
      </c>
    </row>
    <row r="1074">
      <c r="H1074" s="5" t="str">
        <f t="shared" si="1"/>
        <v>06-23</v>
      </c>
      <c r="I1074" s="11">
        <f t="shared" si="4"/>
        <v>0.006188642614</v>
      </c>
      <c r="J1074" s="11">
        <f t="shared" ref="J1074:L1074" si="2143">IF(AND(ISNUMBER(B1074), ISNUMBER(B1073), B1073&lt;&gt;0), (B1074 - B1073)/B1073, "")</f>
        <v>0.001842065154</v>
      </c>
      <c r="K1074" s="11">
        <f t="shared" si="2143"/>
        <v>-0.004904819264</v>
      </c>
      <c r="L1074" s="11">
        <f t="shared" si="2143"/>
        <v>-0.008537723912</v>
      </c>
      <c r="M1074" s="11">
        <f t="shared" ref="M1074:N1074" si="2144">IF(AND(ISNUMBER(F1074), ISNUMBER(F1073), F1073&lt;&gt;0), (F1074 - F1073)/F1073, "")</f>
        <v>0.004950364654</v>
      </c>
      <c r="N1074" s="11">
        <f t="shared" si="2144"/>
        <v>-0.01709634475</v>
      </c>
    </row>
    <row r="1075">
      <c r="H1075" s="5" t="str">
        <f t="shared" si="1"/>
        <v>06-23</v>
      </c>
      <c r="I1075" s="11">
        <f t="shared" si="4"/>
        <v>0.001148059539</v>
      </c>
      <c r="J1075" s="11">
        <f t="shared" ref="J1075:L1075" si="2145">IF(AND(ISNUMBER(B1075), ISNUMBER(B1074), B1074&lt;&gt;0), (B1075 - B1074)/B1074, "")</f>
        <v>-0.002509081779</v>
      </c>
      <c r="K1075" s="11">
        <f t="shared" si="2145"/>
        <v>-0.003818197254</v>
      </c>
      <c r="L1075" s="11">
        <f t="shared" si="2145"/>
        <v>0.01971793167</v>
      </c>
      <c r="M1075" s="11">
        <f t="shared" ref="M1075:N1075" si="2146">IF(AND(ISNUMBER(F1075), ISNUMBER(F1074), F1074&lt;&gt;0), (F1075 - F1074)/F1074, "")</f>
        <v>0.005545145377</v>
      </c>
      <c r="N1075" s="11">
        <f t="shared" si="2146"/>
        <v>-0.01571051665</v>
      </c>
    </row>
    <row r="1076">
      <c r="H1076" s="5" t="str">
        <f t="shared" si="1"/>
        <v>06-23</v>
      </c>
      <c r="I1076" s="11">
        <f t="shared" si="4"/>
        <v>0.00932114881</v>
      </c>
      <c r="J1076" s="11">
        <f t="shared" ref="J1076:L1076" si="2147">IF(AND(ISNUMBER(B1076), ISNUMBER(B1075), B1075&lt;&gt;0), (B1076 - B1075)/B1075, "")</f>
        <v>0.009280988078</v>
      </c>
      <c r="K1076" s="11">
        <f t="shared" si="2147"/>
        <v>0.002052404655</v>
      </c>
      <c r="L1076" s="11">
        <f t="shared" si="2147"/>
        <v>0.005232579854</v>
      </c>
      <c r="M1076" s="11">
        <f t="shared" ref="M1076:N1076" si="2148">IF(AND(ISNUMBER(F1076), ISNUMBER(F1075), F1075&lt;&gt;0), (F1076 - F1075)/F1075, "")</f>
        <v>-0.0007983617228</v>
      </c>
      <c r="N1076" s="11">
        <f t="shared" si="2148"/>
        <v>-0.0434658045</v>
      </c>
    </row>
    <row r="1077">
      <c r="H1077" s="5" t="str">
        <f t="shared" si="1"/>
        <v>06-23</v>
      </c>
      <c r="I1077" s="11">
        <f t="shared" si="4"/>
        <v>0.006932489951</v>
      </c>
      <c r="J1077" s="11">
        <f t="shared" ref="J1077:L1077" si="2149">IF(AND(ISNUMBER(B1077), ISNUMBER(B1076), B1076&lt;&gt;0), (B1077 - B1076)/B1076, "")</f>
        <v>0.008250133051</v>
      </c>
      <c r="K1077" s="11">
        <f t="shared" si="2149"/>
        <v>0.006163502439</v>
      </c>
      <c r="L1077" s="11">
        <f t="shared" si="2149"/>
        <v>0.01802578891</v>
      </c>
      <c r="M1077" s="11">
        <f t="shared" ref="M1077:N1077" si="2150">IF(AND(ISNUMBER(F1077), ISNUMBER(F1076), F1076&lt;&gt;0), (F1077 - F1076)/F1076, "")</f>
        <v>0.001498946564</v>
      </c>
      <c r="N1077" s="11">
        <f t="shared" si="2150"/>
        <v>0.0342669149</v>
      </c>
    </row>
    <row r="1078">
      <c r="H1078" s="5" t="str">
        <f t="shared" si="1"/>
        <v>06-23</v>
      </c>
      <c r="I1078" s="11">
        <f t="shared" si="4"/>
        <v>0.0008194255259</v>
      </c>
      <c r="J1078" s="11">
        <f t="shared" ref="J1078:L1078" si="2151">IF(AND(ISNUMBER(B1078), ISNUMBER(B1077), B1077&lt;&gt;0), (B1078 - B1077)/B1077, "")</f>
        <v>0.004935736094</v>
      </c>
      <c r="K1078" s="11">
        <f t="shared" si="2151"/>
        <v>0.002123834184</v>
      </c>
      <c r="L1078" s="11">
        <f t="shared" si="2151"/>
        <v>0.0146515215</v>
      </c>
      <c r="M1078" s="11">
        <f t="shared" ref="M1078:N1078" si="2152">IF(AND(ISNUMBER(F1078), ISNUMBER(F1077), F1077&lt;&gt;0), (F1078 - F1077)/F1077, "")</f>
        <v>-0.00144725088</v>
      </c>
      <c r="N1078" s="11">
        <f t="shared" si="2152"/>
        <v>-0.01656585359</v>
      </c>
    </row>
    <row r="1079">
      <c r="H1079" s="5" t="str">
        <f t="shared" si="1"/>
        <v>06-23</v>
      </c>
      <c r="I1079" s="11">
        <f t="shared" si="4"/>
        <v>0.01217813742</v>
      </c>
      <c r="J1079" s="11">
        <f t="shared" ref="J1079:L1079" si="2153">IF(AND(ISNUMBER(B1079), ISNUMBER(B1078), B1078&lt;&gt;0), (B1079 - B1078)/B1078, "")</f>
        <v>-0.001267254488</v>
      </c>
      <c r="K1079" s="11">
        <f t="shared" si="2153"/>
        <v>-0.003614904102</v>
      </c>
      <c r="L1079" s="11">
        <f t="shared" si="2153"/>
        <v>-0.0005054438695</v>
      </c>
      <c r="M1079" s="11">
        <f t="shared" ref="M1079:N1079" si="2154">IF(AND(ISNUMBER(F1079), ISNUMBER(F1078), F1078&lt;&gt;0), (F1079 - F1078)/F1078, "")</f>
        <v>0.007429564758</v>
      </c>
      <c r="N1079" s="11">
        <f t="shared" si="2154"/>
        <v>0.03442223845</v>
      </c>
    </row>
    <row r="1080">
      <c r="H1080" s="5" t="str">
        <f t="shared" si="1"/>
        <v>06-23</v>
      </c>
      <c r="I1080" s="11">
        <f t="shared" si="4"/>
        <v>-0.003671619528</v>
      </c>
      <c r="J1080" s="11">
        <f t="shared" ref="J1080:L1080" si="2155">IF(AND(ISNUMBER(B1080), ISNUMBER(B1079), B1079&lt;&gt;0), (B1080 - B1079)/B1079, "")</f>
        <v>0.004144215337</v>
      </c>
      <c r="K1080" s="11">
        <f t="shared" si="2155"/>
        <v>0.007379048352</v>
      </c>
      <c r="L1080" s="11">
        <f t="shared" si="2155"/>
        <v>0.00658762512</v>
      </c>
      <c r="M1080" s="11">
        <f t="shared" ref="M1080:N1080" si="2156">IF(AND(ISNUMBER(F1080), ISNUMBER(F1079), F1079&lt;&gt;0), (F1080 - F1079)/F1079, "")</f>
        <v>0.00625583243</v>
      </c>
      <c r="N1080" s="11">
        <f t="shared" si="2156"/>
        <v>0.01642588484</v>
      </c>
    </row>
    <row r="1081">
      <c r="H1081" s="5" t="str">
        <f t="shared" si="1"/>
        <v>06-23</v>
      </c>
      <c r="I1081" s="11" t="str">
        <f t="shared" si="4"/>
        <v/>
      </c>
      <c r="J1081" s="11">
        <f t="shared" ref="J1081:L1081" si="2157">IF(AND(ISNUMBER(B1081), ISNUMBER(B1080), B1080&lt;&gt;0), (B1081 - B1080)/B1080, "")</f>
        <v>-0.009563102272</v>
      </c>
      <c r="K1081" s="11">
        <f t="shared" si="2157"/>
        <v>-0.003747518392</v>
      </c>
      <c r="L1081" s="11">
        <f t="shared" si="2157"/>
        <v>-0.00995833003</v>
      </c>
      <c r="M1081" s="11">
        <f t="shared" ref="M1081:N1081" si="2158">IF(AND(ISNUMBER(F1081), ISNUMBER(F1080), F1080&lt;&gt;0), (F1081 - F1080)/F1080, "")</f>
        <v>-0.005352353448</v>
      </c>
      <c r="N1081" s="11" t="str">
        <f t="shared" si="2158"/>
        <v/>
      </c>
    </row>
    <row r="1082">
      <c r="H1082" s="5" t="str">
        <f t="shared" si="1"/>
        <v>06-23</v>
      </c>
      <c r="I1082" s="11" t="str">
        <f t="shared" si="4"/>
        <v/>
      </c>
      <c r="J1082" s="11">
        <f t="shared" ref="J1082:L1082" si="2159">IF(AND(ISNUMBER(B1082), ISNUMBER(B1081), B1081&lt;&gt;0), (B1082 - B1081)/B1081, "")</f>
        <v>-0.005547729905</v>
      </c>
      <c r="K1082" s="11">
        <f t="shared" si="2159"/>
        <v>0.003265717567</v>
      </c>
      <c r="L1082" s="11">
        <f t="shared" si="2159"/>
        <v>0.0005540319903</v>
      </c>
      <c r="M1082" s="11">
        <f t="shared" ref="M1082:N1082" si="2160">IF(AND(ISNUMBER(F1082), ISNUMBER(F1081), F1081&lt;&gt;0), (F1082 - F1081)/F1081, "")</f>
        <v>-0.004745347822</v>
      </c>
      <c r="N1082" s="11" t="str">
        <f t="shared" si="2160"/>
        <v/>
      </c>
    </row>
    <row r="1083">
      <c r="H1083" s="5" t="str">
        <f t="shared" si="1"/>
        <v>06-23</v>
      </c>
      <c r="I1083" s="11">
        <f t="shared" si="4"/>
        <v>-0.005245281583</v>
      </c>
      <c r="J1083" s="11">
        <f t="shared" ref="J1083:L1083" si="2161">IF(AND(ISNUMBER(B1083), ISNUMBER(B1082), B1082&lt;&gt;0), (B1083 - B1082)/B1082, "")</f>
        <v>-0.005473817662</v>
      </c>
      <c r="K1083" s="11">
        <f t="shared" si="2161"/>
        <v>0.002133763747</v>
      </c>
      <c r="L1083" s="11">
        <f t="shared" si="2161"/>
        <v>0.00557761448</v>
      </c>
      <c r="M1083" s="11">
        <f t="shared" ref="M1083:N1083" si="2162">IF(AND(ISNUMBER(F1083), ISNUMBER(F1082), F1082&lt;&gt;0), (F1083 - F1082)/F1082, "")</f>
        <v>-0.01310354518</v>
      </c>
      <c r="N1083" s="11">
        <f t="shared" si="2162"/>
        <v>0.02879430893</v>
      </c>
    </row>
    <row r="1084">
      <c r="H1084" s="5" t="str">
        <f t="shared" si="1"/>
        <v>06-23</v>
      </c>
      <c r="I1084" s="11">
        <f t="shared" si="4"/>
        <v>0.003710798414</v>
      </c>
      <c r="J1084" s="11">
        <f t="shared" ref="J1084:L1084" si="2163">IF(AND(ISNUMBER(B1084), ISNUMBER(B1083), B1083&lt;&gt;0), (B1084 - B1083)/B1083, "")</f>
        <v>-0.002182452918</v>
      </c>
      <c r="K1084" s="11">
        <f t="shared" si="2163"/>
        <v>-0.004539443817</v>
      </c>
      <c r="L1084" s="11">
        <f t="shared" si="2163"/>
        <v>-0.009240816657</v>
      </c>
      <c r="M1084" s="11" t="str">
        <f t="shared" ref="M1084:N1084" si="2164">IF(AND(ISNUMBER(F1084), ISNUMBER(F1083), F1083&lt;&gt;0), (F1084 - F1083)/F1083, "")</f>
        <v/>
      </c>
      <c r="N1084" s="11">
        <f t="shared" si="2164"/>
        <v>-0.04163789734</v>
      </c>
    </row>
    <row r="1085">
      <c r="H1085" s="5" t="str">
        <f t="shared" si="1"/>
        <v>06-23</v>
      </c>
      <c r="I1085" s="11">
        <f t="shared" si="4"/>
        <v>-0.007658808767</v>
      </c>
      <c r="J1085" s="11">
        <f t="shared" ref="J1085:L1085" si="2165">IF(AND(ISNUMBER(B1085), ISNUMBER(B1084), B1084&lt;&gt;0), (B1085 - B1084)/B1084, "")</f>
        <v>-0.009896055895</v>
      </c>
      <c r="K1085" s="11">
        <f t="shared" si="2165"/>
        <v>-0.005633615236</v>
      </c>
      <c r="L1085" s="11">
        <f t="shared" si="2165"/>
        <v>-0.01453003467</v>
      </c>
      <c r="M1085" s="11" t="str">
        <f t="shared" ref="M1085:N1085" si="2166">IF(AND(ISNUMBER(F1085), ISNUMBER(F1084), F1084&lt;&gt;0), (F1085 - F1084)/F1084, "")</f>
        <v/>
      </c>
      <c r="N1085" s="11">
        <f t="shared" si="2166"/>
        <v>-0.00503522462</v>
      </c>
    </row>
    <row r="1086">
      <c r="H1086" s="5" t="str">
        <f t="shared" si="1"/>
        <v>06-23</v>
      </c>
      <c r="I1086" s="11">
        <f t="shared" si="4"/>
        <v>-0.004486838293</v>
      </c>
      <c r="J1086" s="11">
        <f t="shared" ref="J1086:L1086" si="2167">IF(AND(ISNUMBER(B1086), ISNUMBER(B1085), B1085&lt;&gt;0), (B1086 - B1085)/B1085, "")</f>
        <v>-0.001066388054</v>
      </c>
      <c r="K1086" s="11">
        <f t="shared" si="2167"/>
        <v>0.001376829913</v>
      </c>
      <c r="L1086" s="11">
        <f t="shared" si="2167"/>
        <v>-0.002523631226</v>
      </c>
      <c r="M1086" s="11" t="str">
        <f t="shared" ref="M1086:N1086" si="2168">IF(AND(ISNUMBER(F1086), ISNUMBER(F1085), F1085&lt;&gt;0), (F1086 - F1085)/F1085, "")</f>
        <v/>
      </c>
      <c r="N1086" s="11">
        <f t="shared" si="2168"/>
        <v>0.003036423848</v>
      </c>
    </row>
    <row r="1087">
      <c r="H1087" s="5" t="str">
        <f t="shared" si="1"/>
        <v>06-23</v>
      </c>
      <c r="I1087" s="11">
        <f t="shared" si="4"/>
        <v>0.01145585495</v>
      </c>
      <c r="J1087" s="11">
        <f t="shared" ref="J1087:L1087" si="2169">IF(AND(ISNUMBER(B1087), ISNUMBER(B1086), B1086&lt;&gt;0), (B1087 - B1086)/B1086, "")</f>
        <v>0.002137523172</v>
      </c>
      <c r="K1087" s="11">
        <f t="shared" si="2169"/>
        <v>0.006751903417</v>
      </c>
      <c r="L1087" s="11">
        <f t="shared" si="2169"/>
        <v>-0.004907838116</v>
      </c>
      <c r="M1087" s="11">
        <f t="shared" ref="M1087:N1087" si="2170">IF(AND(ISNUMBER(F1087), ISNUMBER(F1086), F1086&lt;&gt;0), (F1087 - F1086)/F1086, "")</f>
        <v>0.01232132811</v>
      </c>
      <c r="N1087" s="11">
        <f t="shared" si="2170"/>
        <v>-0.02407388975</v>
      </c>
    </row>
    <row r="1088">
      <c r="H1088" s="5" t="str">
        <f t="shared" si="1"/>
        <v>06-23</v>
      </c>
      <c r="I1088" s="11">
        <f t="shared" si="4"/>
        <v>-0.0003540766884</v>
      </c>
      <c r="J1088" s="11">
        <f t="shared" ref="J1088:L1088" si="2171">IF(AND(ISNUMBER(B1088), ISNUMBER(B1087), B1087&lt;&gt;0), (B1088 - B1087)/B1087, "")</f>
        <v>0.006445418598</v>
      </c>
      <c r="K1088" s="11">
        <f t="shared" si="2171"/>
        <v>0.008221072812</v>
      </c>
      <c r="L1088" s="11">
        <f t="shared" si="2171"/>
        <v>0.02015033352</v>
      </c>
      <c r="M1088" s="11">
        <f t="shared" ref="M1088:N1088" si="2172">IF(AND(ISNUMBER(F1088), ISNUMBER(F1087), F1087&lt;&gt;0), (F1088 - F1087)/F1087, "")</f>
        <v>-0.00001883045138</v>
      </c>
      <c r="N1088" s="11">
        <f t="shared" si="2172"/>
        <v>0.02747416092</v>
      </c>
    </row>
    <row r="1089">
      <c r="H1089" s="5" t="str">
        <f t="shared" si="1"/>
        <v>06-23</v>
      </c>
      <c r="I1089" s="11">
        <f t="shared" si="4"/>
        <v>0.004473544673</v>
      </c>
      <c r="J1089" s="11">
        <f t="shared" ref="J1089:L1089" si="2173">IF(AND(ISNUMBER(B1089), ISNUMBER(B1088), B1088&lt;&gt;0), (B1089 - B1088)/B1088, "")</f>
        <v>-0.0001429728157</v>
      </c>
      <c r="K1089" s="11" t="str">
        <f t="shared" si="2173"/>
        <v/>
      </c>
      <c r="L1089" s="11">
        <f t="shared" si="2173"/>
        <v>0.001209626979</v>
      </c>
      <c r="M1089" s="11">
        <f t="shared" ref="M1089:N1089" si="2174">IF(AND(ISNUMBER(F1089), ISNUMBER(F1088), F1088&lt;&gt;0), (F1089 - F1088)/F1088, "")</f>
        <v>-0.00219478402</v>
      </c>
      <c r="N1089" s="11">
        <f t="shared" si="2174"/>
        <v>0.004312867485</v>
      </c>
    </row>
    <row r="1090">
      <c r="H1090" s="5" t="str">
        <f t="shared" si="1"/>
        <v>06-23</v>
      </c>
      <c r="I1090" s="11">
        <f t="shared" si="4"/>
        <v>0.0122690045</v>
      </c>
      <c r="J1090" s="11">
        <f t="shared" ref="J1090:L1090" si="2175">IF(AND(ISNUMBER(B1090), ISNUMBER(B1089), B1089&lt;&gt;0), (B1090 - B1089)/B1089, "")</f>
        <v>0.01261580234</v>
      </c>
      <c r="K1090" s="11" t="str">
        <f t="shared" si="2175"/>
        <v/>
      </c>
      <c r="L1090" s="11">
        <f t="shared" si="2175"/>
        <v>-0.001357085264</v>
      </c>
      <c r="M1090" s="11">
        <f t="shared" ref="M1090:N1090" si="2176">IF(AND(ISNUMBER(F1090), ISNUMBER(F1089), F1089&lt;&gt;0), (F1090 - F1089)/F1089, "")</f>
        <v>0.006184106394</v>
      </c>
      <c r="N1090" s="11">
        <f t="shared" si="2176"/>
        <v>0.01116516995</v>
      </c>
    </row>
    <row r="1091">
      <c r="H1091" s="5" t="str">
        <f t="shared" si="1"/>
        <v>07-23</v>
      </c>
      <c r="I1091" s="11">
        <f t="shared" si="4"/>
        <v>0.001170677802</v>
      </c>
      <c r="J1091" s="11">
        <f t="shared" ref="J1091:L1091" si="2177">IF(AND(ISNUMBER(B1091), ISNUMBER(B1090), B1090&lt;&gt;0), (B1091 - B1090)/B1090, "")</f>
        <v>-0.004140498142</v>
      </c>
      <c r="K1091" s="11">
        <f t="shared" si="2177"/>
        <v>0.006957092434</v>
      </c>
      <c r="L1091" s="11">
        <f t="shared" si="2177"/>
        <v>0.01700227179</v>
      </c>
      <c r="M1091" s="11">
        <f t="shared" ref="M1091:N1091" si="2178">IF(AND(ISNUMBER(F1091), ISNUMBER(F1090), F1090&lt;&gt;0), (F1091 - F1090)/F1090, "")</f>
        <v>0.01309154766</v>
      </c>
      <c r="N1091" s="11">
        <f t="shared" si="2178"/>
        <v>-0.01203282109</v>
      </c>
    </row>
    <row r="1092">
      <c r="H1092" s="5" t="str">
        <f t="shared" si="1"/>
        <v>07-23</v>
      </c>
      <c r="I1092" s="11" t="str">
        <f t="shared" si="4"/>
        <v/>
      </c>
      <c r="J1092" s="11">
        <f t="shared" ref="J1092:L1092" si="2179">IF(AND(ISNUMBER(B1092), ISNUMBER(B1091), B1091&lt;&gt;0), (B1092 - B1091)/B1091, "")</f>
        <v>-0.002603694605</v>
      </c>
      <c r="K1092" s="11">
        <f t="shared" si="2179"/>
        <v>0.003438946519</v>
      </c>
      <c r="L1092" s="11">
        <f t="shared" si="2179"/>
        <v>-0.009800769646</v>
      </c>
      <c r="M1092" s="11">
        <f t="shared" ref="M1092:N1092" si="2180">IF(AND(ISNUMBER(F1092), ISNUMBER(F1091), F1091&lt;&gt;0), (F1092 - F1091)/F1091, "")</f>
        <v>0.0004223568566</v>
      </c>
      <c r="N1092" s="11" t="str">
        <f t="shared" si="2180"/>
        <v/>
      </c>
    </row>
    <row r="1093">
      <c r="H1093" s="5" t="str">
        <f t="shared" si="1"/>
        <v>07-23</v>
      </c>
      <c r="I1093" s="11" t="str">
        <f t="shared" si="4"/>
        <v/>
      </c>
      <c r="J1093" s="11">
        <f t="shared" ref="J1093:L1093" si="2181">IF(AND(ISNUMBER(B1093), ISNUMBER(B1092), B1092&lt;&gt;0), (B1093 - B1092)/B1092, "")</f>
        <v>-0.006333859186</v>
      </c>
      <c r="K1093" s="11">
        <f t="shared" si="2181"/>
        <v>0.0004899685389</v>
      </c>
      <c r="L1093" s="11">
        <f t="shared" si="2181"/>
        <v>-0.002507899275</v>
      </c>
      <c r="M1093" s="11">
        <f t="shared" ref="M1093:N1093" si="2182">IF(AND(ISNUMBER(F1093), ISNUMBER(F1092), F1092&lt;&gt;0), (F1093 - F1092)/F1092, "")</f>
        <v>-0.006902228053</v>
      </c>
      <c r="N1093" s="11" t="str">
        <f t="shared" si="2182"/>
        <v/>
      </c>
    </row>
    <row r="1094">
      <c r="H1094" s="5" t="str">
        <f t="shared" si="1"/>
        <v>07-23</v>
      </c>
      <c r="I1094" s="11">
        <f t="shared" si="4"/>
        <v>-0.007922511337</v>
      </c>
      <c r="J1094" s="11">
        <f t="shared" ref="J1094:L1094" si="2183">IF(AND(ISNUMBER(B1094), ISNUMBER(B1093), B1093&lt;&gt;0), (B1094 - B1093)/B1093, "")</f>
        <v>-0.0256651284</v>
      </c>
      <c r="K1094" s="11">
        <f t="shared" si="2183"/>
        <v>0.005093217581</v>
      </c>
      <c r="L1094" s="11">
        <f t="shared" si="2183"/>
        <v>-0.01696765923</v>
      </c>
      <c r="M1094" s="11">
        <f t="shared" ref="M1094:N1094" si="2184">IF(AND(ISNUMBER(F1094), ISNUMBER(F1093), F1093&lt;&gt;0), (F1094 - F1093)/F1093, "")</f>
        <v>-0.005392538847</v>
      </c>
      <c r="N1094" s="11">
        <f t="shared" si="2184"/>
        <v>0.0001393249213</v>
      </c>
    </row>
    <row r="1095">
      <c r="H1095" s="5" t="str">
        <f t="shared" si="1"/>
        <v>07-23</v>
      </c>
      <c r="I1095" s="11">
        <f t="shared" si="4"/>
        <v>-0.002865100539</v>
      </c>
      <c r="J1095" s="11">
        <f t="shared" ref="J1095:L1095" si="2185">IF(AND(ISNUMBER(B1095), ISNUMBER(B1094), B1094&lt;&gt;0), (B1095 - B1094)/B1094, "")</f>
        <v>0.004820823553</v>
      </c>
      <c r="K1095" s="11">
        <f t="shared" si="2185"/>
        <v>-0.008488354458</v>
      </c>
      <c r="L1095" s="11">
        <f t="shared" si="2185"/>
        <v>-0.01173525097</v>
      </c>
      <c r="M1095" s="11">
        <f t="shared" ref="M1095:N1095" si="2186">IF(AND(ISNUMBER(F1095), ISNUMBER(F1094), F1094&lt;&gt;0), (F1095 - F1094)/F1094, "")</f>
        <v>-0.002795122473</v>
      </c>
      <c r="N1095" s="11">
        <f t="shared" si="2186"/>
        <v>0.02869077258</v>
      </c>
    </row>
    <row r="1096">
      <c r="H1096" s="5" t="str">
        <f t="shared" si="1"/>
        <v>07-23</v>
      </c>
      <c r="I1096" s="11">
        <f t="shared" si="4"/>
        <v>0.002405026057</v>
      </c>
      <c r="J1096" s="11">
        <f t="shared" ref="J1096:L1096" si="2187">IF(AND(ISNUMBER(B1096), ISNUMBER(B1095), B1095&lt;&gt;0), (B1096 - B1095)/B1095, "")</f>
        <v>0.00447080533</v>
      </c>
      <c r="K1096" s="11">
        <f t="shared" si="2187"/>
        <v>0.00124663034</v>
      </c>
      <c r="L1096" s="11">
        <f t="shared" si="2187"/>
        <v>-0.006134583089</v>
      </c>
      <c r="M1096" s="11">
        <f t="shared" ref="M1096:N1096" si="2188">IF(AND(ISNUMBER(F1096), ISNUMBER(F1095), F1095&lt;&gt;0), (F1096 - F1095)/F1095, "")</f>
        <v>0.002217925712</v>
      </c>
      <c r="N1096" s="11">
        <f t="shared" si="2188"/>
        <v>-0.01177907852</v>
      </c>
    </row>
    <row r="1097">
      <c r="H1097" s="5" t="str">
        <f t="shared" si="1"/>
        <v>07-23</v>
      </c>
      <c r="I1097" s="11">
        <f t="shared" si="4"/>
        <v>0.006742211056</v>
      </c>
      <c r="J1097" s="11">
        <f t="shared" ref="J1097:L1097" si="2189">IF(AND(ISNUMBER(B1097), ISNUMBER(B1096), B1096&lt;&gt;0), (B1097 - B1096)/B1096, "")</f>
        <v>0.007476455694</v>
      </c>
      <c r="K1097" s="11">
        <f t="shared" si="2189"/>
        <v>0.004313930032</v>
      </c>
      <c r="L1097" s="11">
        <f t="shared" si="2189"/>
        <v>0.0004299459346</v>
      </c>
      <c r="M1097" s="11">
        <f t="shared" ref="M1097:N1097" si="2190">IF(AND(ISNUMBER(F1097), ISNUMBER(F1096), F1096&lt;&gt;0), (F1097 - F1096)/F1096, "")</f>
        <v>0.00551554961</v>
      </c>
      <c r="N1097" s="11">
        <f t="shared" si="2190"/>
        <v>0.02520898782</v>
      </c>
    </row>
    <row r="1098">
      <c r="H1098" s="5" t="str">
        <f t="shared" si="1"/>
        <v>07-23</v>
      </c>
      <c r="I1098" s="11">
        <f t="shared" si="4"/>
        <v>0.007411233485</v>
      </c>
      <c r="J1098" s="11">
        <f t="shared" ref="J1098:L1098" si="2191">IF(AND(ISNUMBER(B1098), ISNUMBER(B1097), B1097&lt;&gt;0), (B1098 - B1097)/B1097, "")</f>
        <v>0.01473433495</v>
      </c>
      <c r="K1098" s="11">
        <f t="shared" si="2191"/>
        <v>-0.002834429471</v>
      </c>
      <c r="L1098" s="11">
        <f t="shared" si="2191"/>
        <v>-0.008062479485</v>
      </c>
      <c r="M1098" s="11">
        <f t="shared" ref="M1098:N1098" si="2192">IF(AND(ISNUMBER(F1098), ISNUMBER(F1097), F1097&lt;&gt;0), (F1098 - F1097)/F1097, "")</f>
        <v>-0.007835248188</v>
      </c>
      <c r="N1098" s="11">
        <f t="shared" si="2192"/>
        <v>0.01229450951</v>
      </c>
    </row>
    <row r="1099">
      <c r="H1099" s="5" t="str">
        <f t="shared" si="1"/>
        <v>07-23</v>
      </c>
      <c r="I1099" s="11">
        <f t="shared" si="4"/>
        <v>0.008470153458</v>
      </c>
      <c r="J1099" s="11">
        <f t="shared" ref="J1099:L1099" si="2193">IF(AND(ISNUMBER(B1099), ISNUMBER(B1098), B1098&lt;&gt;0), (B1099 - B1098)/B1098, "")</f>
        <v>0.007366303029</v>
      </c>
      <c r="K1099" s="11">
        <f t="shared" si="2193"/>
        <v>0.001519230386</v>
      </c>
      <c r="L1099" s="11">
        <f t="shared" si="2193"/>
        <v>0.014882339</v>
      </c>
      <c r="M1099" s="11">
        <f t="shared" ref="M1099:N1099" si="2194">IF(AND(ISNUMBER(F1099), ISNUMBER(F1098), F1098&lt;&gt;0), (F1099 - F1098)/F1098, "")</f>
        <v>0.01262467394</v>
      </c>
      <c r="N1099" s="11">
        <f t="shared" si="2194"/>
        <v>0.01504949689</v>
      </c>
    </row>
    <row r="1100">
      <c r="H1100" s="5" t="str">
        <f t="shared" si="1"/>
        <v>07-23</v>
      </c>
      <c r="I1100" s="11">
        <f t="shared" si="4"/>
        <v>-0.001024407133</v>
      </c>
      <c r="J1100" s="11">
        <f t="shared" ref="J1100:L1100" si="2195">IF(AND(ISNUMBER(B1100), ISNUMBER(B1099), B1099&lt;&gt;0), (B1100 - B1099)/B1099, "")</f>
        <v>-0.002227860324</v>
      </c>
      <c r="K1100" s="11">
        <f t="shared" si="2195"/>
        <v>0.007765114931</v>
      </c>
      <c r="L1100" s="11">
        <f t="shared" si="2195"/>
        <v>-0.0008658510966</v>
      </c>
      <c r="M1100" s="11">
        <f t="shared" ref="M1100:N1100" si="2196">IF(AND(ISNUMBER(F1100), ISNUMBER(F1099), F1099&lt;&gt;0), (F1100 - F1099)/F1099, "")</f>
        <v>0.000376943689</v>
      </c>
      <c r="N1100" s="11">
        <f t="shared" si="2196"/>
        <v>-0.01911823686</v>
      </c>
    </row>
    <row r="1101">
      <c r="H1101" s="5" t="str">
        <f t="shared" si="1"/>
        <v>07-23</v>
      </c>
      <c r="I1101" s="11">
        <f t="shared" si="4"/>
        <v>0.003855382515</v>
      </c>
      <c r="J1101" s="11">
        <f t="shared" ref="J1101:L1101" si="2197">IF(AND(ISNUMBER(B1101), ISNUMBER(B1100), B1100&lt;&gt;0), (B1101 - B1100)/B1100, "")</f>
        <v>-0.002261394776</v>
      </c>
      <c r="K1101" s="11">
        <f t="shared" si="2197"/>
        <v>0.007511013251</v>
      </c>
      <c r="L1101" s="11" t="str">
        <f t="shared" si="2197"/>
        <v/>
      </c>
      <c r="M1101" s="11">
        <f t="shared" ref="M1101:N1101" si="2198">IF(AND(ISNUMBER(F1101), ISNUMBER(F1100), F1100&lt;&gt;0), (F1101 - F1100)/F1100, "")</f>
        <v>-0.008669755933</v>
      </c>
      <c r="N1101" s="11">
        <f t="shared" si="2198"/>
        <v>-0.01683899064</v>
      </c>
    </row>
    <row r="1102">
      <c r="H1102" s="5" t="str">
        <f t="shared" si="1"/>
        <v>07-23</v>
      </c>
      <c r="I1102" s="11">
        <f t="shared" si="4"/>
        <v>0.007117275206</v>
      </c>
      <c r="J1102" s="11">
        <f t="shared" ref="J1102:L1102" si="2199">IF(AND(ISNUMBER(B1102), ISNUMBER(B1101), B1101&lt;&gt;0), (B1102 - B1101)/B1101, "")</f>
        <v>0.003537312865</v>
      </c>
      <c r="K1102" s="11">
        <f t="shared" si="2199"/>
        <v>0.001917706853</v>
      </c>
      <c r="L1102" s="11" t="str">
        <f t="shared" si="2199"/>
        <v/>
      </c>
      <c r="M1102" s="11">
        <f t="shared" ref="M1102:N1102" si="2200">IF(AND(ISNUMBER(F1102), ISNUMBER(F1101), F1101&lt;&gt;0), (F1102 - F1101)/F1101, "")</f>
        <v>-0.003679494174</v>
      </c>
      <c r="N1102" s="11">
        <f t="shared" si="2200"/>
        <v>0.02157786165</v>
      </c>
    </row>
    <row r="1103">
      <c r="H1103" s="5" t="str">
        <f t="shared" si="1"/>
        <v>07-23</v>
      </c>
      <c r="I1103" s="11">
        <f t="shared" si="4"/>
        <v>0.002357910336</v>
      </c>
      <c r="J1103" s="11">
        <f t="shared" ref="J1103:L1103" si="2201">IF(AND(ISNUMBER(B1103), ISNUMBER(B1102), B1102&lt;&gt;0), (B1103 - B1102)/B1102, "")</f>
        <v>-0.001026979437</v>
      </c>
      <c r="K1103" s="11">
        <f t="shared" si="2201"/>
        <v>0.004248282371</v>
      </c>
      <c r="L1103" s="11">
        <f t="shared" si="2201"/>
        <v>0.01237588412</v>
      </c>
      <c r="M1103" s="11">
        <f t="shared" ref="M1103:N1103" si="2202">IF(AND(ISNUMBER(F1103), ISNUMBER(F1102), F1102&lt;&gt;0), (F1103 - F1102)/F1102, "")</f>
        <v>0.0003189733973</v>
      </c>
      <c r="N1103" s="11">
        <f t="shared" si="2202"/>
        <v>-0.005280548196</v>
      </c>
    </row>
    <row r="1104">
      <c r="H1104" s="5" t="str">
        <f t="shared" si="1"/>
        <v>07-23</v>
      </c>
      <c r="I1104" s="11">
        <f t="shared" si="4"/>
        <v>-0.006756896219</v>
      </c>
      <c r="J1104" s="11">
        <f t="shared" ref="J1104:L1104" si="2203">IF(AND(ISNUMBER(B1104), ISNUMBER(B1103), B1103&lt;&gt;0), (B1104 - B1103)/B1103, "")</f>
        <v>0.00591535508</v>
      </c>
      <c r="K1104" s="11">
        <f t="shared" si="2203"/>
        <v>0.007361412439</v>
      </c>
      <c r="L1104" s="11">
        <f t="shared" si="2203"/>
        <v>-0.01232707118</v>
      </c>
      <c r="M1104" s="11">
        <f t="shared" ref="M1104:N1104" si="2204">IF(AND(ISNUMBER(F1104), ISNUMBER(F1103), F1103&lt;&gt;0), (F1104 - F1103)/F1103, "")</f>
        <v>-0.009165843729</v>
      </c>
      <c r="N1104" s="11">
        <f t="shared" si="2204"/>
        <v>0.003715975912</v>
      </c>
    </row>
    <row r="1105">
      <c r="H1105" s="5" t="str">
        <f t="shared" si="1"/>
        <v>07-23</v>
      </c>
      <c r="I1105" s="11">
        <f t="shared" si="4"/>
        <v>0.0003240945219</v>
      </c>
      <c r="J1105" s="11">
        <f t="shared" ref="J1105:L1105" si="2205">IF(AND(ISNUMBER(B1105), ISNUMBER(B1104), B1104&lt;&gt;0), (B1105 - B1104)/B1104, "")</f>
        <v>-0.001666232651</v>
      </c>
      <c r="K1105" s="11">
        <f t="shared" si="2205"/>
        <v>-0.01171973713</v>
      </c>
      <c r="L1105" s="11">
        <f t="shared" si="2205"/>
        <v>-0.005733042559</v>
      </c>
      <c r="M1105" s="11">
        <f t="shared" ref="M1105:N1105" si="2206">IF(AND(ISNUMBER(F1105), ISNUMBER(F1104), F1104&lt;&gt;0), (F1105 - F1104)/F1104, "")</f>
        <v>-0.0005584503396</v>
      </c>
      <c r="N1105" s="11">
        <f t="shared" si="2206"/>
        <v>0.01904009644</v>
      </c>
    </row>
    <row r="1106">
      <c r="H1106" s="5" t="str">
        <f t="shared" si="1"/>
        <v>07-23</v>
      </c>
      <c r="I1106" s="11">
        <f t="shared" si="4"/>
        <v>0.004034153877</v>
      </c>
      <c r="J1106" s="11">
        <f t="shared" ref="J1106:L1106" si="2207">IF(AND(ISNUMBER(B1106), ISNUMBER(B1105), B1105&lt;&gt;0), (B1106 - B1105)/B1105, "")</f>
        <v>0.0008487533076</v>
      </c>
      <c r="K1106" s="11">
        <f t="shared" si="2207"/>
        <v>-0.003679432293</v>
      </c>
      <c r="L1106" s="11">
        <f t="shared" si="2207"/>
        <v>0.01227979146</v>
      </c>
      <c r="M1106" s="11">
        <f t="shared" ref="M1106:N1106" si="2208">IF(AND(ISNUMBER(F1106), ISNUMBER(F1105), F1105&lt;&gt;0), (F1106 - F1105)/F1105, "")</f>
        <v>-0.001133324249</v>
      </c>
      <c r="N1106" s="11">
        <f t="shared" si="2208"/>
        <v>0.02166858928</v>
      </c>
    </row>
    <row r="1107">
      <c r="H1107" s="5" t="str">
        <f t="shared" si="1"/>
        <v>07-23</v>
      </c>
      <c r="I1107" s="11">
        <f t="shared" si="4"/>
        <v>0.002814673352</v>
      </c>
      <c r="J1107" s="11">
        <f t="shared" ref="J1107:L1107" si="2209">IF(AND(ISNUMBER(B1107), ISNUMBER(B1106), B1106&lt;&gt;0), (B1107 - B1106)/B1106, "")</f>
        <v>0.001274764494</v>
      </c>
      <c r="K1107" s="11">
        <f t="shared" si="2209"/>
        <v>0.0004193703428</v>
      </c>
      <c r="L1107" s="11">
        <f t="shared" si="2209"/>
        <v>-0.0005635828147</v>
      </c>
      <c r="M1107" s="11">
        <f t="shared" ref="M1107:N1107" si="2210">IF(AND(ISNUMBER(F1107), ISNUMBER(F1106), F1106&lt;&gt;0), (F1107 - F1106)/F1106, "")</f>
        <v>0.02128846496</v>
      </c>
      <c r="N1107" s="11">
        <f t="shared" si="2210"/>
        <v>0.01130301516</v>
      </c>
    </row>
    <row r="1108">
      <c r="H1108" s="5" t="str">
        <f t="shared" si="1"/>
        <v>07-23</v>
      </c>
      <c r="I1108" s="11">
        <f t="shared" si="4"/>
        <v>-0.0001554388968</v>
      </c>
      <c r="J1108" s="11">
        <f t="shared" ref="J1108:L1108" si="2211">IF(AND(ISNUMBER(B1108), ISNUMBER(B1107), B1107&lt;&gt;0), (B1108 - B1107)/B1107, "")</f>
        <v>-0.004942752906</v>
      </c>
      <c r="K1108" s="11">
        <f t="shared" si="2211"/>
        <v>0.004964339188</v>
      </c>
      <c r="L1108" s="11">
        <f t="shared" si="2211"/>
        <v>-0.0004335628438</v>
      </c>
      <c r="M1108" s="11">
        <f t="shared" ref="M1108:N1108" si="2212">IF(AND(ISNUMBER(F1108), ISNUMBER(F1107), F1107&lt;&gt;0), (F1108 - F1107)/F1107, "")</f>
        <v>-0.002627243583</v>
      </c>
      <c r="N1108" s="11">
        <f t="shared" si="2212"/>
        <v>-0.01067435016</v>
      </c>
    </row>
    <row r="1109">
      <c r="H1109" s="5" t="str">
        <f t="shared" si="1"/>
        <v>07-23</v>
      </c>
      <c r="I1109" s="11">
        <f t="shared" si="4"/>
        <v>-0.006424666064</v>
      </c>
      <c r="J1109" s="11">
        <f t="shared" ref="J1109:L1109" si="2213">IF(AND(ISNUMBER(B1109), ISNUMBER(B1108), B1108&lt;&gt;0), (B1109 - B1108)/B1108, "")</f>
        <v>0.01702073691</v>
      </c>
      <c r="K1109" s="11">
        <f t="shared" si="2213"/>
        <v>-0.005986378301</v>
      </c>
      <c r="L1109" s="11">
        <f t="shared" si="2213"/>
        <v>0.006820680621</v>
      </c>
      <c r="M1109" s="11">
        <f t="shared" ref="M1109:N1109" si="2214">IF(AND(ISNUMBER(F1109), ISNUMBER(F1108), F1108&lt;&gt;0), (F1109 - F1108)/F1108, "")</f>
        <v>-0.001973331729</v>
      </c>
      <c r="N1109" s="11">
        <f t="shared" si="2214"/>
        <v>0.0166285552</v>
      </c>
    </row>
    <row r="1110">
      <c r="H1110" s="5" t="str">
        <f t="shared" si="1"/>
        <v>07-23</v>
      </c>
      <c r="I1110" s="11">
        <f t="shared" si="4"/>
        <v>0.009877842795</v>
      </c>
      <c r="J1110" s="11">
        <f t="shared" ref="J1110:L1110" si="2215">IF(AND(ISNUMBER(B1110), ISNUMBER(B1109), B1109&lt;&gt;0), (B1110 - B1109)/B1109, "")</f>
        <v>0.00388398082</v>
      </c>
      <c r="K1110" s="11">
        <f t="shared" si="2215"/>
        <v>-0.0007044597938</v>
      </c>
      <c r="L1110" s="11">
        <f t="shared" si="2215"/>
        <v>-0.004011098632</v>
      </c>
      <c r="M1110" s="11">
        <f t="shared" ref="M1110:N1110" si="2216">IF(AND(ISNUMBER(F1110), ISNUMBER(F1109), F1109&lt;&gt;0), (F1110 - F1109)/F1109, "")</f>
        <v>0.01842278232</v>
      </c>
      <c r="N1110" s="11">
        <f t="shared" si="2216"/>
        <v>0.006118185985</v>
      </c>
    </row>
    <row r="1111">
      <c r="H1111" s="5" t="str">
        <f t="shared" si="1"/>
        <v>07-23</v>
      </c>
      <c r="I1111" s="11">
        <f t="shared" si="4"/>
        <v>0.001468712941</v>
      </c>
      <c r="J1111" s="11">
        <f t="shared" ref="J1111:L1111" si="2217">IF(AND(ISNUMBER(B1111), ISNUMBER(B1110), B1110&lt;&gt;0), (B1111 - B1110)/B1110, "")</f>
        <v>-0.00139163751</v>
      </c>
      <c r="K1111" s="11">
        <f t="shared" si="2217"/>
        <v>0.005484562837</v>
      </c>
      <c r="L1111" s="11">
        <f t="shared" si="2217"/>
        <v>0.01260677602</v>
      </c>
      <c r="M1111" s="11">
        <f t="shared" ref="M1111:N1111" si="2218">IF(AND(ISNUMBER(F1111), ISNUMBER(F1110), F1110&lt;&gt;0), (F1111 - F1110)/F1110, "")</f>
        <v>0.004612463556</v>
      </c>
      <c r="N1111" s="11">
        <f t="shared" si="2218"/>
        <v>0.01514024811</v>
      </c>
    </row>
    <row r="1112">
      <c r="H1112" s="5" t="str">
        <f t="shared" si="1"/>
        <v>08-23</v>
      </c>
      <c r="I1112" s="11">
        <f t="shared" si="4"/>
        <v>-0.002665087639</v>
      </c>
      <c r="J1112" s="11">
        <f t="shared" ref="J1112:L1112" si="2219">IF(AND(ISNUMBER(B1112), ISNUMBER(B1111), B1111&lt;&gt;0), (B1112 - B1111)/B1111, "")</f>
        <v>-0.01255133582</v>
      </c>
      <c r="K1112" s="11">
        <f t="shared" si="2219"/>
        <v>-0.001025119177</v>
      </c>
      <c r="L1112" s="11">
        <f t="shared" si="2219"/>
        <v>0.009175128661</v>
      </c>
      <c r="M1112" s="11">
        <f t="shared" ref="M1112:N1112" si="2220">IF(AND(ISNUMBER(F1112), ISNUMBER(F1111), F1111&lt;&gt;0), (F1112 - F1111)/F1111, "")</f>
        <v>-0.00002767041787</v>
      </c>
      <c r="N1112" s="11">
        <f t="shared" si="2220"/>
        <v>-0.005256727251</v>
      </c>
    </row>
    <row r="1113">
      <c r="H1113" s="5" t="str">
        <f t="shared" si="1"/>
        <v>08-23</v>
      </c>
      <c r="I1113" s="11">
        <f t="shared" si="4"/>
        <v>-0.01383954134</v>
      </c>
      <c r="J1113" s="11">
        <f t="shared" ref="J1113:L1113" si="2221">IF(AND(ISNUMBER(B1113), ISNUMBER(B1112), B1112&lt;&gt;0), (B1113 - B1112)/B1112, "")</f>
        <v>-0.0135699154</v>
      </c>
      <c r="K1113" s="11">
        <f t="shared" si="2221"/>
        <v>-0.01048974927</v>
      </c>
      <c r="L1113" s="11">
        <f t="shared" si="2221"/>
        <v>-0.02296795894</v>
      </c>
      <c r="M1113" s="11">
        <f t="shared" ref="M1113:N1113" si="2222">IF(AND(ISNUMBER(F1113), ISNUMBER(F1112), F1112&lt;&gt;0), (F1113 - F1112)/F1112, "")</f>
        <v>-0.008890758693</v>
      </c>
      <c r="N1113" s="11">
        <f t="shared" si="2222"/>
        <v>-0.02310439744</v>
      </c>
    </row>
    <row r="1114">
      <c r="H1114" s="5" t="str">
        <f t="shared" si="1"/>
        <v>08-23</v>
      </c>
      <c r="I1114" s="11">
        <f t="shared" si="4"/>
        <v>-0.00254797384</v>
      </c>
      <c r="J1114" s="11">
        <f t="shared" ref="J1114:L1114" si="2223">IF(AND(ISNUMBER(B1114), ISNUMBER(B1113), B1113&lt;&gt;0), (B1114 - B1113)/B1113, "")</f>
        <v>-0.007905087019</v>
      </c>
      <c r="K1114" s="11">
        <f t="shared" si="2223"/>
        <v>-0.007420685417</v>
      </c>
      <c r="L1114" s="11">
        <f t="shared" si="2223"/>
        <v>-0.01676701</v>
      </c>
      <c r="M1114" s="11">
        <f t="shared" ref="M1114:N1114" si="2224">IF(AND(ISNUMBER(F1114), ISNUMBER(F1113), F1113&lt;&gt;0), (F1114 - F1113)/F1113, "")</f>
        <v>0.005755589757</v>
      </c>
      <c r="N1114" s="11">
        <f t="shared" si="2224"/>
        <v>0.02591527542</v>
      </c>
    </row>
    <row r="1115">
      <c r="H1115" s="5" t="str">
        <f t="shared" si="1"/>
        <v>08-23</v>
      </c>
      <c r="I1115" s="11">
        <f t="shared" si="4"/>
        <v>-0.005300074155</v>
      </c>
      <c r="J1115" s="11">
        <f t="shared" ref="J1115:L1115" si="2225">IF(AND(ISNUMBER(B1115), ISNUMBER(B1114), B1114&lt;&gt;0), (B1115 - B1114)/B1114, "")</f>
        <v>0.003679548918</v>
      </c>
      <c r="K1115" s="11">
        <f t="shared" si="2225"/>
        <v>0.00698338927</v>
      </c>
      <c r="L1115" s="11">
        <f t="shared" si="2225"/>
        <v>0.001040779018</v>
      </c>
      <c r="M1115" s="11">
        <f t="shared" ref="M1115:N1115" si="2226">IF(AND(ISNUMBER(F1115), ISNUMBER(F1114), F1114&lt;&gt;0), (F1115 - F1114)/F1114, "")</f>
        <v>0.002323176333</v>
      </c>
      <c r="N1115" s="11">
        <f t="shared" si="2226"/>
        <v>0.01557322619</v>
      </c>
    </row>
    <row r="1116">
      <c r="H1116" s="5" t="str">
        <f t="shared" si="1"/>
        <v>08-23</v>
      </c>
      <c r="I1116" s="11">
        <f t="shared" si="4"/>
        <v>0.009024092779</v>
      </c>
      <c r="J1116" s="11">
        <f t="shared" ref="J1116:L1116" si="2227">IF(AND(ISNUMBER(B1116), ISNUMBER(B1115), B1115&lt;&gt;0), (B1116 - B1115)/B1115, "")</f>
        <v>-0.00006899420589</v>
      </c>
      <c r="K1116" s="11">
        <f t="shared" si="2227"/>
        <v>0.004114401868</v>
      </c>
      <c r="L1116" s="11">
        <f t="shared" si="2227"/>
        <v>0.001920014502</v>
      </c>
      <c r="M1116" s="11">
        <f t="shared" ref="M1116:N1116" si="2228">IF(AND(ISNUMBER(F1116), ISNUMBER(F1115), F1115&lt;&gt;0), (F1116 - F1115)/F1115, "")</f>
        <v>-0.005855364333</v>
      </c>
      <c r="N1116" s="11">
        <f t="shared" si="2228"/>
        <v>-0.01062541967</v>
      </c>
    </row>
    <row r="1117">
      <c r="H1117" s="5" t="str">
        <f t="shared" si="1"/>
        <v>08-23</v>
      </c>
      <c r="I1117" s="11">
        <f t="shared" si="4"/>
        <v>-0.004218283045</v>
      </c>
      <c r="J1117" s="11">
        <f t="shared" ref="J1117:L1117" si="2229">IF(AND(ISNUMBER(B1117), ISNUMBER(B1116), B1116&lt;&gt;0), (B1117 - B1116)/B1116, "")</f>
        <v>-0.01102330426</v>
      </c>
      <c r="K1117" s="11">
        <f t="shared" si="2229"/>
        <v>-0.001349735465</v>
      </c>
      <c r="L1117" s="11">
        <f t="shared" si="2229"/>
        <v>0.003804997295</v>
      </c>
      <c r="M1117" s="11">
        <f t="shared" ref="M1117:N1117" si="2230">IF(AND(ISNUMBER(F1117), ISNUMBER(F1116), F1116&lt;&gt;0), (F1117 - F1116)/F1116, "")</f>
        <v>-0.002511888</v>
      </c>
      <c r="N1117" s="11">
        <f t="shared" si="2230"/>
        <v>0.01195991821</v>
      </c>
    </row>
    <row r="1118">
      <c r="H1118" s="5" t="str">
        <f t="shared" si="1"/>
        <v>08-23</v>
      </c>
      <c r="I1118" s="11">
        <f t="shared" si="4"/>
        <v>-0.007038730381</v>
      </c>
      <c r="J1118" s="11">
        <f t="shared" ref="J1118:L1118" si="2231">IF(AND(ISNUMBER(B1118), ISNUMBER(B1117), B1117&lt;&gt;0), (B1118 - B1117)/B1117, "")</f>
        <v>0.004922392186</v>
      </c>
      <c r="K1118" s="11">
        <f t="shared" si="2231"/>
        <v>0.003152707885</v>
      </c>
      <c r="L1118" s="11">
        <f t="shared" si="2231"/>
        <v>-0.005341984749</v>
      </c>
      <c r="M1118" s="11">
        <f t="shared" ref="M1118:N1118" si="2232">IF(AND(ISNUMBER(F1118), ISNUMBER(F1117), F1117&lt;&gt;0), (F1118 - F1117)/F1117, "")</f>
        <v>-0.004946950694</v>
      </c>
      <c r="N1118" s="11">
        <f t="shared" si="2232"/>
        <v>0.01784856958</v>
      </c>
    </row>
    <row r="1119">
      <c r="H1119" s="5" t="str">
        <f t="shared" si="1"/>
        <v>08-23</v>
      </c>
      <c r="I1119" s="11">
        <f t="shared" si="4"/>
        <v>0.0002507139446</v>
      </c>
      <c r="J1119" s="11">
        <f t="shared" ref="J1119:L1119" si="2233">IF(AND(ISNUMBER(B1119), ISNUMBER(B1118), B1118&lt;&gt;0), (B1119 - B1118)/B1118, "")</f>
        <v>0.009079875479</v>
      </c>
      <c r="K1119" s="11">
        <f t="shared" si="2233"/>
        <v>-0.004556268458</v>
      </c>
      <c r="L1119" s="11">
        <f t="shared" si="2233"/>
        <v>0.008362860269</v>
      </c>
      <c r="M1119" s="11">
        <f t="shared" ref="M1119:N1119" si="2234">IF(AND(ISNUMBER(F1119), ISNUMBER(F1118), F1118&lt;&gt;0), (F1119 - F1118)/F1118, "")</f>
        <v>0.003103744622</v>
      </c>
      <c r="N1119" s="11">
        <f t="shared" si="2234"/>
        <v>-0.0187204005</v>
      </c>
    </row>
    <row r="1120">
      <c r="H1120" s="5" t="str">
        <f t="shared" si="1"/>
        <v>08-23</v>
      </c>
      <c r="I1120" s="11">
        <f t="shared" si="4"/>
        <v>-0.00106969237</v>
      </c>
      <c r="J1120" s="11">
        <f t="shared" ref="J1120:L1120" si="2235">IF(AND(ISNUMBER(B1120), ISNUMBER(B1119), B1119&lt;&gt;0), (B1120 - B1119)/B1119, "")</f>
        <v>-0.0102740855</v>
      </c>
      <c r="K1120" s="11">
        <f t="shared" si="2235"/>
        <v>-0.005874136162</v>
      </c>
      <c r="L1120" s="11" t="str">
        <f t="shared" si="2235"/>
        <v/>
      </c>
      <c r="M1120" s="11">
        <f t="shared" ref="M1120:N1120" si="2236">IF(AND(ISNUMBER(F1120), ISNUMBER(F1119), F1119&lt;&gt;0), (F1120 - F1119)/F1119, "")</f>
        <v>-0.02006724639</v>
      </c>
      <c r="N1120" s="11">
        <f t="shared" si="2236"/>
        <v>0.004467553102</v>
      </c>
    </row>
    <row r="1121">
      <c r="H1121" s="5" t="str">
        <f t="shared" si="1"/>
        <v>08-23</v>
      </c>
      <c r="I1121" s="11">
        <f t="shared" si="4"/>
        <v>0.005750475752</v>
      </c>
      <c r="J1121" s="11">
        <f t="shared" ref="J1121:L1121" si="2237">IF(AND(ISNUMBER(B1121), ISNUMBER(B1120), B1120&lt;&gt;0), (B1121 - B1120)/B1120, "")</f>
        <v>0.004552760517</v>
      </c>
      <c r="K1121" s="11">
        <f t="shared" si="2237"/>
        <v>0.0003216956578</v>
      </c>
      <c r="L1121" s="11" t="str">
        <f t="shared" si="2237"/>
        <v/>
      </c>
      <c r="M1121" s="11">
        <f t="shared" ref="M1121:N1121" si="2238">IF(AND(ISNUMBER(F1121), ISNUMBER(F1120), F1120&lt;&gt;0), (F1121 - F1120)/F1120, "")</f>
        <v>-0.003392668608</v>
      </c>
      <c r="N1121" s="11">
        <f t="shared" si="2238"/>
        <v>-0.008174062811</v>
      </c>
    </row>
    <row r="1122">
      <c r="H1122" s="5" t="str">
        <f t="shared" si="1"/>
        <v>08-23</v>
      </c>
      <c r="I1122" s="11">
        <f t="shared" si="4"/>
        <v>-0.01155090943</v>
      </c>
      <c r="J1122" s="11">
        <f t="shared" ref="J1122:L1122" si="2239">IF(AND(ISNUMBER(B1122), ISNUMBER(B1121), B1121&lt;&gt;0), (B1122 - B1121)/B1121, "")</f>
        <v>-0.008612146223</v>
      </c>
      <c r="K1122" s="11" t="str">
        <f t="shared" si="2239"/>
        <v/>
      </c>
      <c r="L1122" s="11">
        <f t="shared" si="2239"/>
        <v>0.005582687783</v>
      </c>
      <c r="M1122" s="11">
        <f t="shared" ref="M1122:N1122" si="2240">IF(AND(ISNUMBER(F1122), ISNUMBER(F1121), F1121&lt;&gt;0), (F1122 - F1121)/F1121, "")</f>
        <v>-0.0007078966812</v>
      </c>
      <c r="N1122" s="11">
        <f t="shared" si="2240"/>
        <v>-0.01842206076</v>
      </c>
    </row>
    <row r="1123">
      <c r="H1123" s="5" t="str">
        <f t="shared" si="1"/>
        <v>08-23</v>
      </c>
      <c r="I1123" s="11">
        <f t="shared" si="4"/>
        <v>-0.007555395211</v>
      </c>
      <c r="J1123" s="11">
        <f t="shared" ref="J1123:L1123" si="2241">IF(AND(ISNUMBER(B1123), ISNUMBER(B1122), B1122&lt;&gt;0), (B1123 - B1122)/B1122, "")</f>
        <v>0.001406071402</v>
      </c>
      <c r="K1123" s="11" t="str">
        <f t="shared" si="2241"/>
        <v/>
      </c>
      <c r="L1123" s="11">
        <f t="shared" si="2241"/>
        <v>-0.01464288328</v>
      </c>
      <c r="M1123" s="11">
        <f t="shared" ref="M1123:N1123" si="2242">IF(AND(ISNUMBER(F1123), ISNUMBER(F1122), F1122&lt;&gt;0), (F1123 - F1122)/F1122, "")</f>
        <v>-0.008201691777</v>
      </c>
      <c r="N1123" s="11">
        <f t="shared" si="2242"/>
        <v>-0.01987900547</v>
      </c>
    </row>
    <row r="1124">
      <c r="H1124" s="5" t="str">
        <f t="shared" si="1"/>
        <v>08-23</v>
      </c>
      <c r="I1124" s="11">
        <f t="shared" si="4"/>
        <v>-0.007712913029</v>
      </c>
      <c r="J1124" s="11">
        <f t="shared" ref="J1124:L1124" si="2243">IF(AND(ISNUMBER(B1124), ISNUMBER(B1123), B1123&lt;&gt;0), (B1124 - B1123)/B1123, "")</f>
        <v>-0.007128164901</v>
      </c>
      <c r="K1124" s="11">
        <f t="shared" si="2243"/>
        <v>-0.005124582584</v>
      </c>
      <c r="L1124" s="11">
        <f t="shared" si="2243"/>
        <v>-0.00443293698</v>
      </c>
      <c r="M1124" s="11">
        <f t="shared" ref="M1124:N1124" si="2244">IF(AND(ISNUMBER(F1124), ISNUMBER(F1123), F1123&lt;&gt;0), (F1124 - F1123)/F1123, "")</f>
        <v>0.004320490878</v>
      </c>
      <c r="N1124" s="11">
        <f t="shared" si="2244"/>
        <v>0.01272363531</v>
      </c>
    </row>
    <row r="1125">
      <c r="H1125" s="5" t="str">
        <f t="shared" si="1"/>
        <v>08-23</v>
      </c>
      <c r="I1125" s="11">
        <f t="shared" si="4"/>
        <v>-0.000148706826</v>
      </c>
      <c r="J1125" s="11">
        <f t="shared" ref="J1125:L1125" si="2245">IF(AND(ISNUMBER(B1125), ISNUMBER(B1124), B1124&lt;&gt;0), (B1125 - B1124)/B1124, "")</f>
        <v>-0.006547252482</v>
      </c>
      <c r="K1125" s="11">
        <f t="shared" si="2245"/>
        <v>-0.002845282626</v>
      </c>
      <c r="L1125" s="11">
        <f t="shared" si="2245"/>
        <v>-0.005541017972</v>
      </c>
      <c r="M1125" s="11">
        <f t="shared" ref="M1125:N1125" si="2246">IF(AND(ISNUMBER(F1125), ISNUMBER(F1124), F1124&lt;&gt;0), (F1125 - F1124)/F1124, "")</f>
        <v>-0.01004824643</v>
      </c>
      <c r="N1125" s="11">
        <f t="shared" si="2246"/>
        <v>0.01069785566</v>
      </c>
    </row>
    <row r="1126">
      <c r="H1126" s="5" t="str">
        <f t="shared" si="1"/>
        <v>08-23</v>
      </c>
      <c r="I1126" s="11">
        <f t="shared" si="4"/>
        <v>0.006879188519</v>
      </c>
      <c r="J1126" s="11">
        <f t="shared" ref="J1126:L1126" si="2247">IF(AND(ISNUMBER(B1126), ISNUMBER(B1125), B1125&lt;&gt;0), (B1126 - B1125)/B1125, "")</f>
        <v>0.00186336354</v>
      </c>
      <c r="K1126" s="11">
        <f t="shared" si="2247"/>
        <v>0.004321520913</v>
      </c>
      <c r="L1126" s="11">
        <f t="shared" si="2247"/>
        <v>0.003652721277</v>
      </c>
      <c r="M1126" s="11">
        <f t="shared" ref="M1126:N1126" si="2248">IF(AND(ISNUMBER(F1126), ISNUMBER(F1125), F1125&lt;&gt;0), (F1126 - F1125)/F1125, "")</f>
        <v>-0.01244271821</v>
      </c>
      <c r="N1126" s="11">
        <f t="shared" si="2248"/>
        <v>-0.006523061899</v>
      </c>
    </row>
    <row r="1127">
      <c r="H1127" s="5" t="str">
        <f t="shared" si="1"/>
        <v>08-23</v>
      </c>
      <c r="I1127" s="11">
        <f t="shared" si="4"/>
        <v>-0.002777466729</v>
      </c>
      <c r="J1127" s="11">
        <f t="shared" ref="J1127:L1127" si="2249">IF(AND(ISNUMBER(B1127), ISNUMBER(B1126), B1126&lt;&gt;0), (B1127 - B1126)/B1126, "")</f>
        <v>0.006558867235</v>
      </c>
      <c r="K1127" s="11">
        <f t="shared" si="2249"/>
        <v>0.0001469355577</v>
      </c>
      <c r="L1127" s="11">
        <f t="shared" si="2249"/>
        <v>0.009221112157</v>
      </c>
      <c r="M1127" s="11">
        <f t="shared" ref="M1127:N1127" si="2250">IF(AND(ISNUMBER(F1127), ISNUMBER(F1126), F1126&lt;&gt;0), (F1127 - F1126)/F1126, "")</f>
        <v>0.008842636496</v>
      </c>
      <c r="N1127" s="11">
        <f t="shared" si="2250"/>
        <v>-0.00458378024</v>
      </c>
    </row>
    <row r="1128">
      <c r="H1128" s="5" t="str">
        <f t="shared" si="1"/>
        <v>08-23</v>
      </c>
      <c r="I1128" s="11">
        <f t="shared" si="4"/>
        <v>0.01104487997</v>
      </c>
      <c r="J1128" s="11">
        <f t="shared" ref="J1128:L1128" si="2251">IF(AND(ISNUMBER(B1128), ISNUMBER(B1127), B1127&lt;&gt;0), (B1128 - B1127)/B1127, "")</f>
        <v>0.001451075404</v>
      </c>
      <c r="K1128" s="11">
        <f t="shared" si="2251"/>
        <v>0.0024515199</v>
      </c>
      <c r="L1128" s="11">
        <f t="shared" si="2251"/>
        <v>0.004819983721</v>
      </c>
      <c r="M1128" s="11">
        <f t="shared" ref="M1128:N1128" si="2252">IF(AND(ISNUMBER(F1128), ISNUMBER(F1127), F1127&lt;&gt;0), (F1128 - F1127)/F1127, "")</f>
        <v>-0.01343773727</v>
      </c>
      <c r="N1128" s="11">
        <f t="shared" si="2252"/>
        <v>-0.018170493</v>
      </c>
    </row>
    <row r="1129">
      <c r="H1129" s="5" t="str">
        <f t="shared" si="1"/>
        <v>08-23</v>
      </c>
      <c r="I1129" s="11">
        <f t="shared" si="4"/>
        <v>-0.01345797466</v>
      </c>
      <c r="J1129" s="11">
        <f t="shared" ref="J1129:L1129" si="2253">IF(AND(ISNUMBER(B1129), ISNUMBER(B1128), B1128&lt;&gt;0), (B1129 - B1128)/B1128, "")</f>
        <v>-0.006797884898</v>
      </c>
      <c r="K1129" s="11">
        <f t="shared" si="2253"/>
        <v>-0.002946964681</v>
      </c>
      <c r="L1129" s="11">
        <f t="shared" si="2253"/>
        <v>0.008651950153</v>
      </c>
      <c r="M1129" s="11">
        <f t="shared" ref="M1129:N1129" si="2254">IF(AND(ISNUMBER(F1129), ISNUMBER(F1128), F1128&lt;&gt;0), (F1129 - F1128)/F1128, "")</f>
        <v>0.001247429838</v>
      </c>
      <c r="N1129" s="11">
        <f t="shared" si="2254"/>
        <v>0.002028186885</v>
      </c>
    </row>
    <row r="1130">
      <c r="H1130" s="5" t="str">
        <f t="shared" si="1"/>
        <v>08-23</v>
      </c>
      <c r="I1130" s="11">
        <f t="shared" si="4"/>
        <v>0.006717966038</v>
      </c>
      <c r="J1130" s="11">
        <f t="shared" ref="J1130:L1130" si="2255">IF(AND(ISNUMBER(B1130), ISNUMBER(B1129), B1129&lt;&gt;0), (B1130 - B1129)/B1129, "")</f>
        <v>0.0006612735386</v>
      </c>
      <c r="K1130" s="11">
        <f t="shared" si="2255"/>
        <v>-0.006236153774</v>
      </c>
      <c r="L1130" s="11">
        <f t="shared" si="2255"/>
        <v>-0.0205323291</v>
      </c>
      <c r="M1130" s="11">
        <f t="shared" ref="M1130:N1130" si="2256">IF(AND(ISNUMBER(F1130), ISNUMBER(F1129), F1129&lt;&gt;0), (F1130 - F1129)/F1129, "")</f>
        <v>-0.005895038002</v>
      </c>
      <c r="N1130" s="11">
        <f t="shared" si="2256"/>
        <v>0.009867156852</v>
      </c>
    </row>
    <row r="1131">
      <c r="H1131" s="5" t="str">
        <f t="shared" si="1"/>
        <v>08-23</v>
      </c>
      <c r="I1131" s="11">
        <f t="shared" si="4"/>
        <v>0.006264619755</v>
      </c>
      <c r="J1131" s="11">
        <f t="shared" ref="J1131:L1131" si="2257">IF(AND(ISNUMBER(B1131), ISNUMBER(B1130), B1130&lt;&gt;0), (B1131 - B1130)/B1130, "")</f>
        <v>0.01028607263</v>
      </c>
      <c r="K1131" s="11">
        <f t="shared" si="2257"/>
        <v>0.002089194239</v>
      </c>
      <c r="L1131" s="11">
        <f t="shared" si="2257"/>
        <v>0.01725607507</v>
      </c>
      <c r="M1131" s="11">
        <f t="shared" ref="M1131:N1131" si="2258">IF(AND(ISNUMBER(F1131), ISNUMBER(F1130), F1130&lt;&gt;0), (F1131 - F1130)/F1130, "")</f>
        <v>0.0112823217</v>
      </c>
      <c r="N1131" s="11">
        <f t="shared" si="2258"/>
        <v>0.003382145019</v>
      </c>
    </row>
    <row r="1132">
      <c r="H1132" s="5" t="str">
        <f t="shared" si="1"/>
        <v>08-23</v>
      </c>
      <c r="I1132" s="11">
        <f t="shared" si="4"/>
        <v>0.01450830719</v>
      </c>
      <c r="J1132" s="11">
        <f t="shared" ref="J1132:L1132" si="2259">IF(AND(ISNUMBER(B1132), ISNUMBER(B1131), B1131&lt;&gt;0), (B1132 - B1131)/B1131, "")</f>
        <v>0.008755331017</v>
      </c>
      <c r="K1132" s="11">
        <f t="shared" si="2259"/>
        <v>0.001895758474</v>
      </c>
      <c r="L1132" s="11">
        <f t="shared" si="2259"/>
        <v>0.001771230527</v>
      </c>
      <c r="M1132" s="11">
        <f t="shared" ref="M1132:N1132" si="2260">IF(AND(ISNUMBER(F1132), ISNUMBER(F1131), F1131&lt;&gt;0), (F1132 - F1131)/F1131, "")</f>
        <v>0.01202140335</v>
      </c>
      <c r="N1132" s="11">
        <f t="shared" si="2260"/>
        <v>0.0132335232</v>
      </c>
    </row>
    <row r="1133">
      <c r="H1133" s="5" t="str">
        <f t="shared" si="1"/>
        <v>08-23</v>
      </c>
      <c r="I1133" s="11">
        <f t="shared" si="4"/>
        <v>0.003833182104</v>
      </c>
      <c r="J1133" s="11">
        <f t="shared" ref="J1133:L1133" si="2261">IF(AND(ISNUMBER(B1133), ISNUMBER(B1132), B1132&lt;&gt;0), (B1133 - B1132)/B1132, "")</f>
        <v>-0.002444949406</v>
      </c>
      <c r="K1133" s="11">
        <f t="shared" si="2261"/>
        <v>0.0002480956864</v>
      </c>
      <c r="L1133" s="11">
        <f t="shared" si="2261"/>
        <v>0.003304382387</v>
      </c>
      <c r="M1133" s="11">
        <f t="shared" ref="M1133:N1133" si="2262">IF(AND(ISNUMBER(F1133), ISNUMBER(F1132), F1132&lt;&gt;0), (F1133 - F1132)/F1132, "")</f>
        <v>0.0003986109343</v>
      </c>
      <c r="N1133" s="11">
        <f t="shared" si="2262"/>
        <v>0.005790950839</v>
      </c>
    </row>
    <row r="1134">
      <c r="H1134" s="5" t="str">
        <f t="shared" si="1"/>
        <v>08-23</v>
      </c>
      <c r="I1134" s="11">
        <f t="shared" si="4"/>
        <v>-0.001596936512</v>
      </c>
      <c r="J1134" s="11">
        <f t="shared" ref="J1134:L1134" si="2263">IF(AND(ISNUMBER(B1134), ISNUMBER(B1133), B1133&lt;&gt;0), (B1134 - B1133)/B1133, "")</f>
        <v>0.003470339456</v>
      </c>
      <c r="K1134" s="11">
        <f t="shared" si="2263"/>
        <v>-0.004840350603</v>
      </c>
      <c r="L1134" s="11">
        <f t="shared" si="2263"/>
        <v>0.008841580764</v>
      </c>
      <c r="M1134" s="11">
        <f t="shared" ref="M1134:N1134" si="2264">IF(AND(ISNUMBER(F1134), ISNUMBER(F1133), F1133&lt;&gt;0), (F1134 - F1133)/F1133, "")</f>
        <v>-0.005501829806</v>
      </c>
      <c r="N1134" s="11">
        <f t="shared" si="2264"/>
        <v>0.0245007971</v>
      </c>
    </row>
    <row r="1135">
      <c r="H1135" s="5" t="str">
        <f t="shared" si="1"/>
        <v>09-23</v>
      </c>
      <c r="I1135" s="11">
        <f t="shared" si="4"/>
        <v>0.00179912926</v>
      </c>
      <c r="J1135" s="11">
        <f t="shared" ref="J1135:L1135" si="2265">IF(AND(ISNUMBER(B1135), ISNUMBER(B1134), B1134&lt;&gt;0), (B1135 - B1134)/B1134, "")</f>
        <v>-0.006693403046</v>
      </c>
      <c r="K1135" s="11">
        <f t="shared" si="2265"/>
        <v>0.009426710189</v>
      </c>
      <c r="L1135" s="11">
        <f t="shared" si="2265"/>
        <v>0.002798318339</v>
      </c>
      <c r="M1135" s="11">
        <f t="shared" ref="M1135:N1135" si="2266">IF(AND(ISNUMBER(F1135), ISNUMBER(F1134), F1134&lt;&gt;0), (F1135 - F1134)/F1134, "")</f>
        <v>0.004285458957</v>
      </c>
      <c r="N1135" s="11">
        <f t="shared" si="2266"/>
        <v>0.02295833865</v>
      </c>
    </row>
    <row r="1136">
      <c r="H1136" s="5" t="str">
        <f t="shared" si="1"/>
        <v>09-23</v>
      </c>
      <c r="I1136" s="11" t="str">
        <f t="shared" si="4"/>
        <v/>
      </c>
      <c r="J1136" s="11">
        <f t="shared" ref="J1136:L1136" si="2267">IF(AND(ISNUMBER(B1136), ISNUMBER(B1135), B1135&lt;&gt;0), (B1136 - B1135)/B1135, "")</f>
        <v>-0.0009778978562</v>
      </c>
      <c r="K1136" s="11">
        <f t="shared" si="2267"/>
        <v>0.004810833702</v>
      </c>
      <c r="L1136" s="11">
        <f t="shared" si="2267"/>
        <v>0.006987350068</v>
      </c>
      <c r="M1136" s="11">
        <f t="shared" ref="M1136:N1136" si="2268">IF(AND(ISNUMBER(F1136), ISNUMBER(F1135), F1135&lt;&gt;0), (F1136 - F1135)/F1135, "")</f>
        <v>0.01398230546</v>
      </c>
      <c r="N1136" s="11" t="str">
        <f t="shared" si="2268"/>
        <v/>
      </c>
    </row>
    <row r="1137">
      <c r="H1137" s="5" t="str">
        <f t="shared" si="1"/>
        <v>09-23</v>
      </c>
      <c r="I1137" s="11" t="str">
        <f t="shared" si="4"/>
        <v/>
      </c>
      <c r="J1137" s="11">
        <f t="shared" ref="J1137:L1137" si="2269">IF(AND(ISNUMBER(B1137), ISNUMBER(B1136), B1136&lt;&gt;0), (B1137 - B1136)/B1136, "")</f>
        <v>-0.00335798758</v>
      </c>
      <c r="K1137" s="11">
        <f t="shared" si="2269"/>
        <v>0.002360596019</v>
      </c>
      <c r="L1137" s="11">
        <f t="shared" si="2269"/>
        <v>0.002962491239</v>
      </c>
      <c r="M1137" s="11">
        <f t="shared" ref="M1137:N1137" si="2270">IF(AND(ISNUMBER(F1137), ISNUMBER(F1136), F1136&lt;&gt;0), (F1137 - F1136)/F1136, "")</f>
        <v>-0.007141804369</v>
      </c>
      <c r="N1137" s="11" t="str">
        <f t="shared" si="2270"/>
        <v/>
      </c>
    </row>
    <row r="1138">
      <c r="H1138" s="5" t="str">
        <f t="shared" si="1"/>
        <v>09-23</v>
      </c>
      <c r="I1138" s="11">
        <f t="shared" si="4"/>
        <v>-0.006971599351</v>
      </c>
      <c r="J1138" s="11">
        <f t="shared" ref="J1138:L1138" si="2271">IF(AND(ISNUMBER(B1138), ISNUMBER(B1137), B1137&lt;&gt;0), (B1138 - B1137)/B1137, "")</f>
        <v>-0.001923687655</v>
      </c>
      <c r="K1138" s="11">
        <f t="shared" si="2271"/>
        <v>0.001846772648</v>
      </c>
      <c r="L1138" s="11">
        <f t="shared" si="2271"/>
        <v>0.006182743159</v>
      </c>
      <c r="M1138" s="11">
        <f t="shared" ref="M1138:N1138" si="2272">IF(AND(ISNUMBER(F1138), ISNUMBER(F1137), F1137&lt;&gt;0), (F1138 - F1137)/F1137, "")</f>
        <v>0.001176133681</v>
      </c>
      <c r="N1138" s="11">
        <f t="shared" si="2272"/>
        <v>0.009805034608</v>
      </c>
    </row>
    <row r="1139">
      <c r="H1139" s="5" t="str">
        <f t="shared" si="1"/>
        <v>09-23</v>
      </c>
      <c r="I1139" s="11">
        <f t="shared" si="4"/>
        <v>-0.003211265936</v>
      </c>
      <c r="J1139" s="11">
        <f t="shared" ref="J1139:L1139" si="2273">IF(AND(ISNUMBER(B1139), ISNUMBER(B1138), B1138&lt;&gt;0), (B1139 - B1138)/B1138, "")</f>
        <v>-0.001442692775</v>
      </c>
      <c r="K1139" s="11">
        <f t="shared" si="2273"/>
        <v>0.005915032361</v>
      </c>
      <c r="L1139" s="11">
        <f t="shared" si="2273"/>
        <v>-0.007519065593</v>
      </c>
      <c r="M1139" s="11">
        <f t="shared" ref="M1139:N1139" si="2274">IF(AND(ISNUMBER(F1139), ISNUMBER(F1138), F1138&lt;&gt;0), (F1139 - F1138)/F1138, "")</f>
        <v>-0.01131382979</v>
      </c>
      <c r="N1139" s="11">
        <f t="shared" si="2274"/>
        <v>-0.007653623052</v>
      </c>
    </row>
    <row r="1140">
      <c r="H1140" s="5" t="str">
        <f t="shared" si="1"/>
        <v>09-23</v>
      </c>
      <c r="I1140" s="11">
        <f t="shared" si="4"/>
        <v>0.001426622722</v>
      </c>
      <c r="J1140" s="11">
        <f t="shared" ref="J1140:L1140" si="2275">IF(AND(ISNUMBER(B1140), ISNUMBER(B1139), B1139&lt;&gt;0), (B1140 - B1139)/B1139, "")</f>
        <v>0.001376685304</v>
      </c>
      <c r="K1140" s="11">
        <f t="shared" si="2275"/>
        <v>0.004709190367</v>
      </c>
      <c r="L1140" s="11">
        <f t="shared" si="2275"/>
        <v>-0.01164673309</v>
      </c>
      <c r="M1140" s="11">
        <f t="shared" ref="M1140:N1140" si="2276">IF(AND(ISNUMBER(F1140), ISNUMBER(F1139), F1139&lt;&gt;0), (F1140 - F1139)/F1139, "")</f>
        <v>-0.001803169657</v>
      </c>
      <c r="N1140" s="11">
        <f t="shared" si="2276"/>
        <v>0.007367323235</v>
      </c>
    </row>
    <row r="1141">
      <c r="H1141" s="5" t="str">
        <f t="shared" si="1"/>
        <v>09-23</v>
      </c>
      <c r="I1141" s="11">
        <f t="shared" si="4"/>
        <v>0.006723453106</v>
      </c>
      <c r="J1141" s="11">
        <f t="shared" ref="J1141:L1141" si="2277">IF(AND(ISNUMBER(B1141), ISNUMBER(B1140), B1140&lt;&gt;0), (B1141 - B1140)/B1140, "")</f>
        <v>0.003855735306</v>
      </c>
      <c r="K1141" s="11">
        <f t="shared" si="2277"/>
        <v>0.00890014342</v>
      </c>
      <c r="L1141" s="11">
        <f t="shared" si="2277"/>
        <v>-0.004265365144</v>
      </c>
      <c r="M1141" s="11">
        <f t="shared" ref="M1141:N1141" si="2278">IF(AND(ISNUMBER(F1141), ISNUMBER(F1140), F1140&lt;&gt;0), (F1141 - F1140)/F1140, "")</f>
        <v>0.008361373123</v>
      </c>
      <c r="N1141" s="11">
        <f t="shared" si="2278"/>
        <v>-0.002514012288</v>
      </c>
    </row>
    <row r="1142">
      <c r="H1142" s="5" t="str">
        <f t="shared" si="1"/>
        <v>09-23</v>
      </c>
      <c r="I1142" s="11">
        <f t="shared" si="4"/>
        <v>-0.005695885605</v>
      </c>
      <c r="J1142" s="11">
        <f t="shared" ref="J1142:L1142" si="2279">IF(AND(ISNUMBER(B1142), ISNUMBER(B1141), B1141&lt;&gt;0), (B1142 - B1141)/B1141, "")</f>
        <v>-0.005408519319</v>
      </c>
      <c r="K1142" s="11">
        <f t="shared" si="2279"/>
        <v>-0.0001575482869</v>
      </c>
      <c r="L1142" s="11">
        <f t="shared" si="2279"/>
        <v>0.009505162363</v>
      </c>
      <c r="M1142" s="11">
        <f t="shared" ref="M1142:N1142" si="2280">IF(AND(ISNUMBER(F1142), ISNUMBER(F1141), F1141&lt;&gt;0), (F1142 - F1141)/F1141, "")</f>
        <v>-0.001820035335</v>
      </c>
      <c r="N1142" s="11">
        <f t="shared" si="2280"/>
        <v>0.01775684965</v>
      </c>
    </row>
    <row r="1143">
      <c r="H1143" s="5" t="str">
        <f t="shared" si="1"/>
        <v>09-23</v>
      </c>
      <c r="I1143" s="11">
        <f t="shared" si="4"/>
        <v>0.001241632305</v>
      </c>
      <c r="J1143" s="11">
        <f t="shared" ref="J1143:L1143" si="2281">IF(AND(ISNUMBER(B1143), ISNUMBER(B1142), B1142&lt;&gt;0), (B1143 - B1142)/B1142, "")</f>
        <v>-0.003913326431</v>
      </c>
      <c r="K1143" s="11">
        <f t="shared" si="2281"/>
        <v>0.00384134527</v>
      </c>
      <c r="L1143" s="11">
        <f t="shared" si="2281"/>
        <v>-0.002131156079</v>
      </c>
      <c r="M1143" s="11">
        <f t="shared" ref="M1143:N1143" si="2282">IF(AND(ISNUMBER(F1143), ISNUMBER(F1142), F1142&lt;&gt;0), (F1143 - F1142)/F1142, "")</f>
        <v>-0.004459586356</v>
      </c>
      <c r="N1143" s="11">
        <f t="shared" si="2282"/>
        <v>-0.003601977803</v>
      </c>
    </row>
    <row r="1144">
      <c r="H1144" s="5" t="str">
        <f t="shared" si="1"/>
        <v>09-23</v>
      </c>
      <c r="I1144" s="11">
        <f t="shared" si="4"/>
        <v>0.008429918867</v>
      </c>
      <c r="J1144" s="11">
        <f t="shared" ref="J1144:L1144" si="2283">IF(AND(ISNUMBER(B1144), ISNUMBER(B1143), B1143&lt;&gt;0), (B1144 - B1143)/B1143, "")</f>
        <v>0.009662672359</v>
      </c>
      <c r="K1144" s="11">
        <f t="shared" si="2283"/>
        <v>0.00164920824</v>
      </c>
      <c r="L1144" s="11">
        <f t="shared" si="2283"/>
        <v>0.01411284471</v>
      </c>
      <c r="M1144" s="11">
        <f t="shared" ref="M1144:N1144" si="2284">IF(AND(ISNUMBER(F1144), ISNUMBER(F1143), F1143&lt;&gt;0), (F1144 - F1143)/F1143, "")</f>
        <v>0.001114281906</v>
      </c>
      <c r="N1144" s="11">
        <f t="shared" si="2284"/>
        <v>0.01852696658</v>
      </c>
    </row>
    <row r="1145">
      <c r="H1145" s="5" t="str">
        <f t="shared" si="1"/>
        <v>09-23</v>
      </c>
      <c r="I1145" s="11">
        <f t="shared" si="4"/>
        <v>-0.01215961294</v>
      </c>
      <c r="J1145" s="11">
        <f t="shared" ref="J1145:L1145" si="2285">IF(AND(ISNUMBER(B1145), ISNUMBER(B1144), B1144&lt;&gt;0), (B1145 - B1144)/B1144, "")</f>
        <v>0.005582955717</v>
      </c>
      <c r="K1145" s="11">
        <f t="shared" si="2285"/>
        <v>0.004439613877</v>
      </c>
      <c r="L1145" s="11">
        <f t="shared" si="2285"/>
        <v>0.01100419572</v>
      </c>
      <c r="M1145" s="11">
        <f t="shared" ref="M1145:N1145" si="2286">IF(AND(ISNUMBER(F1145), ISNUMBER(F1144), F1144&lt;&gt;0), (F1145 - F1144)/F1144, "")</f>
        <v>-0.002817821067</v>
      </c>
      <c r="N1145" s="11">
        <f t="shared" si="2286"/>
        <v>0.006765671652</v>
      </c>
    </row>
    <row r="1146">
      <c r="H1146" s="5" t="str">
        <f t="shared" si="1"/>
        <v>09-23</v>
      </c>
      <c r="I1146" s="11">
        <f t="shared" si="4"/>
        <v>0.0007212876971</v>
      </c>
      <c r="J1146" s="11">
        <f t="shared" ref="J1146:L1146" si="2287">IF(AND(ISNUMBER(B1146), ISNUMBER(B1145), B1145&lt;&gt;0), (B1146 - B1145)/B1145, "")</f>
        <v>-0.01047030794</v>
      </c>
      <c r="K1146" s="11">
        <f t="shared" si="2287"/>
        <v>-0.002924316846</v>
      </c>
      <c r="L1146" s="11" t="str">
        <f t="shared" si="2287"/>
        <v/>
      </c>
      <c r="M1146" s="11">
        <f t="shared" ref="M1146:N1146" si="2288">IF(AND(ISNUMBER(F1146), ISNUMBER(F1145), F1145&lt;&gt;0), (F1146 - F1145)/F1145, "")</f>
        <v>0.002626884035</v>
      </c>
      <c r="N1146" s="11">
        <f t="shared" si="2288"/>
        <v>0.007822041865</v>
      </c>
    </row>
    <row r="1147">
      <c r="H1147" s="5" t="str">
        <f t="shared" si="1"/>
        <v>09-23</v>
      </c>
      <c r="I1147" s="11">
        <f t="shared" si="4"/>
        <v>-0.002151010615</v>
      </c>
      <c r="J1147" s="11">
        <f t="shared" ref="J1147:L1147" si="2289">IF(AND(ISNUMBER(B1147), ISNUMBER(B1146), B1146&lt;&gt;0), (B1147 - B1146)/B1146, "")</f>
        <v>-0.003982906468</v>
      </c>
      <c r="K1147" s="11" t="str">
        <f t="shared" si="2289"/>
        <v/>
      </c>
      <c r="L1147" s="11" t="str">
        <f t="shared" si="2289"/>
        <v/>
      </c>
      <c r="M1147" s="11">
        <f t="shared" ref="M1147:N1147" si="2290">IF(AND(ISNUMBER(F1147), ISNUMBER(F1146), F1146&lt;&gt;0), (F1147 - F1146)/F1146, "")</f>
        <v>-0.000310298287</v>
      </c>
      <c r="N1147" s="11">
        <f t="shared" si="2290"/>
        <v>-0.003060848256</v>
      </c>
    </row>
    <row r="1148">
      <c r="H1148" s="5" t="str">
        <f t="shared" si="1"/>
        <v>09-23</v>
      </c>
      <c r="I1148" s="11">
        <f t="shared" si="4"/>
        <v>-0.009394794758</v>
      </c>
      <c r="J1148" s="11">
        <f t="shared" ref="J1148:L1148" si="2291">IF(AND(ISNUMBER(B1148), ISNUMBER(B1147), B1147&lt;&gt;0), (B1148 - B1147)/B1147, "")</f>
        <v>0.00747610974</v>
      </c>
      <c r="K1148" s="11" t="str">
        <f t="shared" si="2291"/>
        <v/>
      </c>
      <c r="L1148" s="11">
        <f t="shared" si="2291"/>
        <v>-0.006582176502</v>
      </c>
      <c r="M1148" s="11">
        <f t="shared" ref="M1148:N1148" si="2292">IF(AND(ISNUMBER(F1148), ISNUMBER(F1147), F1147&lt;&gt;0), (F1148 - F1147)/F1147, "")</f>
        <v>-0.005245457832</v>
      </c>
      <c r="N1148" s="11">
        <f t="shared" si="2292"/>
        <v>-0.01008769956</v>
      </c>
    </row>
    <row r="1149">
      <c r="H1149" s="5" t="str">
        <f t="shared" si="1"/>
        <v>09-23</v>
      </c>
      <c r="I1149" s="11">
        <f t="shared" si="4"/>
        <v>-0.0164009341</v>
      </c>
      <c r="J1149" s="11">
        <f t="shared" ref="J1149:L1149" si="2293">IF(AND(ISNUMBER(B1149), ISNUMBER(B1148), B1148&lt;&gt;0), (B1149 - B1148)/B1148, "")</f>
        <v>-0.01328950342</v>
      </c>
      <c r="K1149" s="11">
        <f t="shared" si="2293"/>
        <v>-0.007991939166</v>
      </c>
      <c r="L1149" s="11">
        <f t="shared" si="2293"/>
        <v>-0.01370987622</v>
      </c>
      <c r="M1149" s="11">
        <f t="shared" ref="M1149:N1149" si="2294">IF(AND(ISNUMBER(F1149), ISNUMBER(F1148), F1148&lt;&gt;0), (F1149 - F1148)/F1148, "")</f>
        <v>-0.00767787181</v>
      </c>
      <c r="N1149" s="11">
        <f t="shared" si="2294"/>
        <v>-0.007199839773</v>
      </c>
    </row>
    <row r="1150">
      <c r="H1150" s="5" t="str">
        <f t="shared" si="1"/>
        <v>09-23</v>
      </c>
      <c r="I1150" s="11">
        <f t="shared" si="4"/>
        <v>-0.002295598477</v>
      </c>
      <c r="J1150" s="11">
        <f t="shared" ref="J1150:L1150" si="2295">IF(AND(ISNUMBER(B1150), ISNUMBER(B1149), B1149&lt;&gt;0), (B1150 - B1149)/B1149, "")</f>
        <v>-0.0009356821967</v>
      </c>
      <c r="K1150" s="11">
        <f t="shared" si="2295"/>
        <v>-0.003449417659</v>
      </c>
      <c r="L1150" s="11">
        <f t="shared" si="2295"/>
        <v>-0.005176966902</v>
      </c>
      <c r="M1150" s="11">
        <f t="shared" ref="M1150:N1150" si="2296">IF(AND(ISNUMBER(F1150), ISNUMBER(F1149), F1149&lt;&gt;0), (F1150 - F1149)/F1149, "")</f>
        <v>0.01547344723</v>
      </c>
      <c r="N1150" s="11">
        <f t="shared" si="2296"/>
        <v>0.004462808637</v>
      </c>
    </row>
    <row r="1151">
      <c r="H1151" s="5" t="str">
        <f t="shared" si="1"/>
        <v>09-23</v>
      </c>
      <c r="I1151" s="11">
        <f t="shared" si="4"/>
        <v>0.004023065091</v>
      </c>
      <c r="J1151" s="11">
        <f t="shared" ref="J1151:L1151" si="2297">IF(AND(ISNUMBER(B1151), ISNUMBER(B1150), B1150&lt;&gt;0), (B1151 - B1150)/B1150, "")</f>
        <v>-0.00975747089</v>
      </c>
      <c r="K1151" s="11">
        <f t="shared" si="2297"/>
        <v>0.00001528806689</v>
      </c>
      <c r="L1151" s="11">
        <f t="shared" si="2297"/>
        <v>0.008524334549</v>
      </c>
      <c r="M1151" s="11">
        <f t="shared" ref="M1151:N1151" si="2298">IF(AND(ISNUMBER(F1151), ISNUMBER(F1150), F1150&lt;&gt;0), (F1151 - F1150)/F1150, "")</f>
        <v>-0.005371210545</v>
      </c>
      <c r="N1151" s="11">
        <f t="shared" si="2298"/>
        <v>-0.003887576129</v>
      </c>
    </row>
    <row r="1152">
      <c r="H1152" s="5" t="str">
        <f t="shared" si="1"/>
        <v>09-23</v>
      </c>
      <c r="I1152" s="11">
        <f t="shared" si="4"/>
        <v>-0.01473453399</v>
      </c>
      <c r="J1152" s="11">
        <f t="shared" ref="J1152:L1152" si="2299">IF(AND(ISNUMBER(B1152), ISNUMBER(B1151), B1151&lt;&gt;0), (B1152 - B1151)/B1151, "")</f>
        <v>-0.009712129566</v>
      </c>
      <c r="K1152" s="11">
        <f t="shared" si="2299"/>
        <v>-0.0005007261721</v>
      </c>
      <c r="L1152" s="11">
        <f t="shared" si="2299"/>
        <v>-0.0111255729</v>
      </c>
      <c r="M1152" s="11">
        <f t="shared" ref="M1152:N1152" si="2300">IF(AND(ISNUMBER(F1152), ISNUMBER(F1151), F1151&lt;&gt;0), (F1152 - F1151)/F1151, "")</f>
        <v>-0.004279738959</v>
      </c>
      <c r="N1152" s="11">
        <f t="shared" si="2300"/>
        <v>0.007917028123</v>
      </c>
    </row>
    <row r="1153">
      <c r="H1153" s="5" t="str">
        <f t="shared" si="1"/>
        <v>09-23</v>
      </c>
      <c r="I1153" s="11">
        <f t="shared" si="4"/>
        <v>0.0002293140607</v>
      </c>
      <c r="J1153" s="11">
        <f t="shared" ref="J1153:L1153" si="2301">IF(AND(ISNUMBER(B1153), ISNUMBER(B1152), B1152&lt;&gt;0), (B1153 - B1152)/B1152, "")</f>
        <v>-0.002518369754</v>
      </c>
      <c r="K1153" s="11">
        <f t="shared" si="2301"/>
        <v>0.002631619199</v>
      </c>
      <c r="L1153" s="11">
        <f t="shared" si="2301"/>
        <v>0.00175923008</v>
      </c>
      <c r="M1153" s="11">
        <f t="shared" ref="M1153:N1153" si="2302">IF(AND(ISNUMBER(F1153), ISNUMBER(F1152), F1152&lt;&gt;0), (F1153 - F1152)/F1152, "")</f>
        <v>0.001625572228</v>
      </c>
      <c r="N1153" s="11">
        <f t="shared" si="2302"/>
        <v>0.03639784199</v>
      </c>
    </row>
    <row r="1154">
      <c r="H1154" s="5" t="str">
        <f t="shared" si="1"/>
        <v>09-23</v>
      </c>
      <c r="I1154" s="11">
        <f t="shared" si="4"/>
        <v>0.005893173971</v>
      </c>
      <c r="J1154" s="11">
        <f t="shared" ref="J1154:L1154" si="2303">IF(AND(ISNUMBER(B1154), ISNUMBER(B1153), B1153&lt;&gt;0), (B1154 - B1153)/B1153, "")</f>
        <v>0.006968960195</v>
      </c>
      <c r="K1154" s="11">
        <f t="shared" si="2303"/>
        <v>-0.009783629667</v>
      </c>
      <c r="L1154" s="11">
        <f t="shared" si="2303"/>
        <v>-0.01542636834</v>
      </c>
      <c r="M1154" s="11">
        <f t="shared" ref="M1154:N1154" si="2304">IF(AND(ISNUMBER(F1154), ISNUMBER(F1153), F1153&lt;&gt;0), (F1154 - F1153)/F1153, "")</f>
        <v>0.001016690858</v>
      </c>
      <c r="N1154" s="11">
        <f t="shared" si="2304"/>
        <v>-0.02102904797</v>
      </c>
    </row>
    <row r="1155">
      <c r="H1155" s="5" t="str">
        <f t="shared" si="1"/>
        <v>09-23</v>
      </c>
      <c r="I1155" s="11">
        <f t="shared" si="4"/>
        <v>-0.002709582086</v>
      </c>
      <c r="J1155" s="11">
        <f t="shared" ref="J1155:L1155" si="2305">IF(AND(ISNUMBER(B1155), ISNUMBER(B1154), B1154&lt;&gt;0), (B1155 - B1154)/B1154, "")</f>
        <v>0.004116558105</v>
      </c>
      <c r="K1155" s="11">
        <f t="shared" si="2305"/>
        <v>0.005877516917</v>
      </c>
      <c r="L1155" s="11">
        <f t="shared" si="2305"/>
        <v>-0.0004674996155</v>
      </c>
      <c r="M1155" s="11" t="str">
        <f t="shared" ref="M1155:N1155" si="2306">IF(AND(ISNUMBER(F1155), ISNUMBER(F1154), F1154&lt;&gt;0), (F1155 - F1154)/F1154, "")</f>
        <v/>
      </c>
      <c r="N1155" s="11">
        <f t="shared" si="2306"/>
        <v>-0.01003160155</v>
      </c>
    </row>
    <row r="1156">
      <c r="H1156" s="5" t="str">
        <f t="shared" si="1"/>
        <v>10-23</v>
      </c>
      <c r="I1156" s="11">
        <f t="shared" si="4"/>
        <v>0.00007936755559</v>
      </c>
      <c r="J1156" s="11">
        <f t="shared" ref="J1156:L1156" si="2307">IF(AND(ISNUMBER(B1156), ISNUMBER(B1155), B1155&lt;&gt;0), (B1156 - B1155)/B1155, "")</f>
        <v>-0.009057900877</v>
      </c>
      <c r="K1156" s="11" t="str">
        <f t="shared" si="2307"/>
        <v/>
      </c>
      <c r="L1156" s="11">
        <f t="shared" si="2307"/>
        <v>-0.003067971929</v>
      </c>
      <c r="M1156" s="11" t="str">
        <f t="shared" ref="M1156:N1156" si="2308">IF(AND(ISNUMBER(F1156), ISNUMBER(F1155), F1155&lt;&gt;0), (F1156 - F1155)/F1155, "")</f>
        <v/>
      </c>
      <c r="N1156" s="11">
        <f t="shared" si="2308"/>
        <v>-0.02169843816</v>
      </c>
    </row>
    <row r="1157">
      <c r="H1157" s="5" t="str">
        <f t="shared" si="1"/>
        <v>10-23</v>
      </c>
      <c r="I1157" s="11">
        <f t="shared" si="4"/>
        <v>-0.01374407167</v>
      </c>
      <c r="J1157" s="11">
        <f t="shared" ref="J1157:L1157" si="2309">IF(AND(ISNUMBER(B1157), ISNUMBER(B1156), B1156&lt;&gt;0), (B1157 - B1156)/B1156, "")</f>
        <v>-0.01062489468</v>
      </c>
      <c r="K1157" s="11" t="str">
        <f t="shared" si="2309"/>
        <v/>
      </c>
      <c r="L1157" s="11">
        <f t="shared" si="2309"/>
        <v>-0.01643398502</v>
      </c>
      <c r="M1157" s="11" t="str">
        <f t="shared" ref="M1157:N1157" si="2310">IF(AND(ISNUMBER(F1157), ISNUMBER(F1156), F1156&lt;&gt;0), (F1157 - F1156)/F1156, "")</f>
        <v/>
      </c>
      <c r="N1157" s="11">
        <f t="shared" si="2310"/>
        <v>0.004616118707</v>
      </c>
    </row>
    <row r="1158">
      <c r="H1158" s="5" t="str">
        <f t="shared" si="1"/>
        <v>10-23</v>
      </c>
      <c r="I1158" s="11">
        <f t="shared" si="4"/>
        <v>0.008109754957</v>
      </c>
      <c r="J1158" s="11">
        <f t="shared" ref="J1158:L1158" si="2311">IF(AND(ISNUMBER(B1158), ISNUMBER(B1157), B1157&lt;&gt;0), (B1158 - B1157)/B1157, "")</f>
        <v>0.0009751247066</v>
      </c>
      <c r="K1158" s="11">
        <f t="shared" si="2311"/>
        <v>-0.004744307271</v>
      </c>
      <c r="L1158" s="11">
        <f t="shared" si="2311"/>
        <v>-0.02276265996</v>
      </c>
      <c r="M1158" s="11" t="str">
        <f t="shared" ref="M1158:N1158" si="2312">IF(AND(ISNUMBER(F1158), ISNUMBER(F1157), F1157&lt;&gt;0), (F1158 - F1157)/F1157, "")</f>
        <v/>
      </c>
      <c r="N1158" s="11">
        <f t="shared" si="2312"/>
        <v>-0.05614705758</v>
      </c>
    </row>
    <row r="1159">
      <c r="H1159" s="5" t="str">
        <f t="shared" si="1"/>
        <v>10-23</v>
      </c>
      <c r="I1159" s="11">
        <f t="shared" si="4"/>
        <v>-0.00130403016</v>
      </c>
      <c r="J1159" s="11">
        <f t="shared" ref="J1159:L1159" si="2313">IF(AND(ISNUMBER(B1159), ISNUMBER(B1158), B1158&lt;&gt;0), (B1159 - B1158)/B1158, "")</f>
        <v>-0.001966910783</v>
      </c>
      <c r="K1159" s="11">
        <f t="shared" si="2313"/>
        <v>0.005641584105</v>
      </c>
      <c r="L1159" s="11">
        <f t="shared" si="2313"/>
        <v>0.01796706706</v>
      </c>
      <c r="M1159" s="11" t="str">
        <f t="shared" ref="M1159:N1159" si="2314">IF(AND(ISNUMBER(F1159), ISNUMBER(F1158), F1158&lt;&gt;0), (F1159 - F1158)/F1158, "")</f>
        <v/>
      </c>
      <c r="N1159" s="11">
        <f t="shared" si="2314"/>
        <v>-0.0226787418</v>
      </c>
    </row>
    <row r="1160">
      <c r="H1160" s="5" t="str">
        <f t="shared" si="1"/>
        <v>10-23</v>
      </c>
      <c r="I1160" s="11">
        <f t="shared" si="4"/>
        <v>0.01181489301</v>
      </c>
      <c r="J1160" s="11">
        <f t="shared" ref="J1160:L1160" si="2315">IF(AND(ISNUMBER(B1160), ISNUMBER(B1159), B1159&lt;&gt;0), (B1160 - B1159)/B1159, "")</f>
        <v>0.01058709213</v>
      </c>
      <c r="K1160" s="11">
        <f t="shared" si="2315"/>
        <v>0.005512707366</v>
      </c>
      <c r="L1160" s="11">
        <f t="shared" si="2315"/>
        <v>-0.002596573451</v>
      </c>
      <c r="M1160" s="11" t="str">
        <f t="shared" ref="M1160:N1160" si="2316">IF(AND(ISNUMBER(F1160), ISNUMBER(F1159), F1159&lt;&gt;0), (F1160 - F1159)/F1159, "")</f>
        <v/>
      </c>
      <c r="N1160" s="11">
        <f t="shared" si="2316"/>
        <v>0.005831653155</v>
      </c>
    </row>
    <row r="1161">
      <c r="H1161" s="5" t="str">
        <f t="shared" si="1"/>
        <v>10-23</v>
      </c>
      <c r="I1161" s="11">
        <f t="shared" si="4"/>
        <v>0.0063038543</v>
      </c>
      <c r="J1161" s="11">
        <f t="shared" ref="J1161:L1161" si="2317">IF(AND(ISNUMBER(B1161), ISNUMBER(B1160), B1160&lt;&gt;0), (B1161 - B1160)/B1160, "")</f>
        <v>-0.006675030734</v>
      </c>
      <c r="K1161" s="11">
        <f t="shared" si="2317"/>
        <v>-0.007181946759</v>
      </c>
      <c r="L1161" s="11" t="str">
        <f t="shared" si="2317"/>
        <v/>
      </c>
      <c r="M1161" s="11" t="str">
        <f t="shared" ref="M1161:N1161" si="2318">IF(AND(ISNUMBER(F1161), ISNUMBER(F1160), F1160&lt;&gt;0), (F1161 - F1160)/F1160, "")</f>
        <v/>
      </c>
      <c r="N1161" s="11">
        <f t="shared" si="2318"/>
        <v>0.04336268025</v>
      </c>
    </row>
    <row r="1162">
      <c r="H1162" s="5" t="str">
        <f t="shared" si="1"/>
        <v>10-23</v>
      </c>
      <c r="I1162" s="11">
        <f t="shared" si="4"/>
        <v>0.005207990781</v>
      </c>
      <c r="J1162" s="11">
        <f t="shared" ref="J1162:L1162" si="2319">IF(AND(ISNUMBER(B1162), ISNUMBER(B1161), B1161&lt;&gt;0), (B1162 - B1161)/B1161, "")</f>
        <v>0.01952716981</v>
      </c>
      <c r="K1162" s="11">
        <f t="shared" si="2319"/>
        <v>0.009096802976</v>
      </c>
      <c r="L1162" s="11" t="str">
        <f t="shared" si="2319"/>
        <v/>
      </c>
      <c r="M1162" s="11">
        <f t="shared" ref="M1162:N1162" si="2320">IF(AND(ISNUMBER(F1162), ISNUMBER(F1161), F1161&lt;&gt;0), (F1162 - F1161)/F1161, "")</f>
        <v>-0.007001186362</v>
      </c>
      <c r="N1162" s="11">
        <f t="shared" si="2320"/>
        <v>-0.004746423313</v>
      </c>
    </row>
    <row r="1163">
      <c r="H1163" s="5" t="str">
        <f t="shared" si="1"/>
        <v>10-23</v>
      </c>
      <c r="I1163" s="11">
        <f t="shared" si="4"/>
        <v>0.004293008171</v>
      </c>
      <c r="J1163" s="11">
        <f t="shared" ref="J1163:L1163" si="2321">IF(AND(ISNUMBER(B1163), ISNUMBER(B1162), B1162&lt;&gt;0), (B1163 - B1162)/B1162, "")</f>
        <v>0.002365882463</v>
      </c>
      <c r="K1163" s="11">
        <f t="shared" si="2321"/>
        <v>0.006170692129</v>
      </c>
      <c r="L1163" s="11">
        <f t="shared" si="2321"/>
        <v>0.005984290975</v>
      </c>
      <c r="M1163" s="11">
        <f t="shared" ref="M1163:N1163" si="2322">IF(AND(ISNUMBER(F1163), ISNUMBER(F1162), F1162&lt;&gt;0), (F1163 - F1162)/F1162, "")</f>
        <v>0.001208381936</v>
      </c>
      <c r="N1163" s="11">
        <f t="shared" si="2322"/>
        <v>-0.02884731094</v>
      </c>
    </row>
    <row r="1164">
      <c r="H1164" s="5" t="str">
        <f t="shared" si="1"/>
        <v>10-23</v>
      </c>
      <c r="I1164" s="11">
        <f t="shared" si="4"/>
        <v>-0.006246434346</v>
      </c>
      <c r="J1164" s="11">
        <f t="shared" ref="J1164:L1164" si="2323">IF(AND(ISNUMBER(B1164), ISNUMBER(B1163), B1163&lt;&gt;0), (B1164 - B1163)/B1163, "")</f>
        <v>-0.002262578919</v>
      </c>
      <c r="K1164" s="11">
        <f t="shared" si="2323"/>
        <v>-0.000875740912</v>
      </c>
      <c r="L1164" s="11">
        <f t="shared" si="2323"/>
        <v>0.01747687505</v>
      </c>
      <c r="M1164" s="11">
        <f t="shared" ref="M1164:N1164" si="2324">IF(AND(ISNUMBER(F1164), ISNUMBER(F1163), F1163&lt;&gt;0), (F1164 - F1163)/F1163, "")</f>
        <v>0.009400856558</v>
      </c>
      <c r="N1164" s="11">
        <f t="shared" si="2324"/>
        <v>-0.006946870481</v>
      </c>
    </row>
    <row r="1165">
      <c r="H1165" s="5" t="str">
        <f t="shared" si="1"/>
        <v>10-23</v>
      </c>
      <c r="I1165" s="11">
        <f t="shared" si="4"/>
        <v>-0.005018858889</v>
      </c>
      <c r="J1165" s="11">
        <f t="shared" ref="J1165:L1165" si="2325">IF(AND(ISNUMBER(B1165), ISNUMBER(B1164), B1164&lt;&gt;0), (B1165 - B1164)/B1164, "")</f>
        <v>-0.01545346187</v>
      </c>
      <c r="K1165" s="11">
        <f t="shared" si="2325"/>
        <v>-0.00216980998</v>
      </c>
      <c r="L1165" s="11">
        <f t="shared" si="2325"/>
        <v>-0.005498439467</v>
      </c>
      <c r="M1165" s="11">
        <f t="shared" ref="M1165:N1165" si="2326">IF(AND(ISNUMBER(F1165), ISNUMBER(F1164), F1164&lt;&gt;0), (F1165 - F1164)/F1164, "")</f>
        <v>-0.006371110927</v>
      </c>
      <c r="N1165" s="11">
        <f t="shared" si="2326"/>
        <v>0.05765285934</v>
      </c>
    </row>
    <row r="1166">
      <c r="H1166" s="5" t="str">
        <f t="shared" si="1"/>
        <v>10-23</v>
      </c>
      <c r="I1166" s="11">
        <f t="shared" si="4"/>
        <v>0.01059436938</v>
      </c>
      <c r="J1166" s="11">
        <f t="shared" ref="J1166:L1166" si="2327">IF(AND(ISNUMBER(B1166), ISNUMBER(B1165), B1165&lt;&gt;0), (B1166 - B1165)/B1165, "")</f>
        <v>0.003379945136</v>
      </c>
      <c r="K1166" s="11">
        <f t="shared" si="2327"/>
        <v>-0.0009772027556</v>
      </c>
      <c r="L1166" s="11">
        <f t="shared" si="2327"/>
        <v>-0.02032928382</v>
      </c>
      <c r="M1166" s="11">
        <f t="shared" ref="M1166:N1166" si="2328">IF(AND(ISNUMBER(F1166), ISNUMBER(F1165), F1165&lt;&gt;0), (F1166 - F1165)/F1165, "")</f>
        <v>-0.004626504622</v>
      </c>
      <c r="N1166" s="11">
        <f t="shared" si="2328"/>
        <v>-0.01174590889</v>
      </c>
    </row>
    <row r="1167">
      <c r="H1167" s="5" t="str">
        <f t="shared" si="1"/>
        <v>10-23</v>
      </c>
      <c r="I1167" s="11">
        <f t="shared" si="4"/>
        <v>-0.00009824505308</v>
      </c>
      <c r="J1167" s="11">
        <f t="shared" ref="J1167:L1167" si="2329">IF(AND(ISNUMBER(B1167), ISNUMBER(B1166), B1166&lt;&gt;0), (B1167 - B1166)/B1166, "")</f>
        <v>0.0008990815128</v>
      </c>
      <c r="K1167" s="11">
        <f t="shared" si="2329"/>
        <v>0.004041709428</v>
      </c>
      <c r="L1167" s="11">
        <f t="shared" si="2329"/>
        <v>0.01204268653</v>
      </c>
      <c r="M1167" s="11">
        <f t="shared" ref="M1167:N1167" si="2330">IF(AND(ISNUMBER(F1167), ISNUMBER(F1166), F1166&lt;&gt;0), (F1167 - F1166)/F1166, "")</f>
        <v>0.003151464242</v>
      </c>
      <c r="N1167" s="11">
        <f t="shared" si="2330"/>
        <v>0</v>
      </c>
    </row>
    <row r="1168">
      <c r="H1168" s="5" t="str">
        <f t="shared" si="1"/>
        <v>10-23</v>
      </c>
      <c r="I1168" s="11">
        <f t="shared" si="4"/>
        <v>-0.01339982051</v>
      </c>
      <c r="J1168" s="11">
        <f t="shared" ref="J1168:L1168" si="2331">IF(AND(ISNUMBER(B1168), ISNUMBER(B1167), B1167&lt;&gt;0), (B1168 - B1167)/B1167, "")</f>
        <v>-0.0102795342</v>
      </c>
      <c r="K1168" s="11">
        <f t="shared" si="2331"/>
        <v>-0.007086812741</v>
      </c>
      <c r="L1168" s="11">
        <f t="shared" si="2331"/>
        <v>0.00006120224122</v>
      </c>
      <c r="M1168" s="11">
        <f t="shared" ref="M1168:N1168" si="2332">IF(AND(ISNUMBER(F1168), ISNUMBER(F1167), F1167&lt;&gt;0), (F1168 - F1167)/F1167, "")</f>
        <v>-0.008039578097</v>
      </c>
      <c r="N1168" s="11">
        <f t="shared" si="2332"/>
        <v>0.01915527305</v>
      </c>
    </row>
    <row r="1169">
      <c r="H1169" s="5" t="str">
        <f t="shared" si="1"/>
        <v>10-23</v>
      </c>
      <c r="I1169" s="11">
        <f t="shared" si="4"/>
        <v>-0.008482848196</v>
      </c>
      <c r="J1169" s="11">
        <f t="shared" ref="J1169:L1169" si="2333">IF(AND(ISNUMBER(B1169), ISNUMBER(B1168), B1168&lt;&gt;0), (B1169 - B1168)/B1168, "")</f>
        <v>-0.003291154898</v>
      </c>
      <c r="K1169" s="11">
        <f t="shared" si="2333"/>
        <v>-0.002358810211</v>
      </c>
      <c r="L1169" s="11">
        <f t="shared" si="2333"/>
        <v>-0.01908826188</v>
      </c>
      <c r="M1169" s="11">
        <f t="shared" ref="M1169:N1169" si="2334">IF(AND(ISNUMBER(F1169), ISNUMBER(F1168), F1168&lt;&gt;0), (F1169 - F1168)/F1168, "")</f>
        <v>-0.0174311704</v>
      </c>
      <c r="N1169" s="11">
        <f t="shared" si="2334"/>
        <v>0.01188862155</v>
      </c>
    </row>
    <row r="1170">
      <c r="H1170" s="5" t="str">
        <f t="shared" si="1"/>
        <v>10-23</v>
      </c>
      <c r="I1170" s="11">
        <f t="shared" si="4"/>
        <v>-0.01258528372</v>
      </c>
      <c r="J1170" s="11">
        <f t="shared" ref="J1170:L1170" si="2335">IF(AND(ISNUMBER(B1170), ISNUMBER(B1169), B1169&lt;&gt;0), (B1170 - B1169)/B1169, "")</f>
        <v>-0.01640126037</v>
      </c>
      <c r="K1170" s="11">
        <f t="shared" si="2335"/>
        <v>-0.004180896085</v>
      </c>
      <c r="L1170" s="11">
        <f t="shared" si="2335"/>
        <v>-0.005448819346</v>
      </c>
      <c r="M1170" s="11">
        <f t="shared" ref="M1170:N1170" si="2336">IF(AND(ISNUMBER(F1170), ISNUMBER(F1169), F1169&lt;&gt;0), (F1170 - F1169)/F1169, "")</f>
        <v>-0.007430977353</v>
      </c>
      <c r="N1170" s="11">
        <f t="shared" si="2336"/>
        <v>-0.006937481566</v>
      </c>
    </row>
    <row r="1171">
      <c r="H1171" s="5" t="str">
        <f t="shared" si="1"/>
        <v>10-23</v>
      </c>
      <c r="I1171" s="11">
        <f t="shared" si="4"/>
        <v>-0.001685569894</v>
      </c>
      <c r="J1171" s="11">
        <f t="shared" ref="J1171:L1171" si="2337">IF(AND(ISNUMBER(B1171), ISNUMBER(B1170), B1170&lt;&gt;0), (B1171 - B1170)/B1170, "")</f>
        <v>0.0001520427478</v>
      </c>
      <c r="K1171" s="11">
        <f t="shared" si="2337"/>
        <v>-0.01335030743</v>
      </c>
      <c r="L1171" s="11">
        <f t="shared" si="2337"/>
        <v>-0.00831138574</v>
      </c>
      <c r="M1171" s="11">
        <f t="shared" ref="M1171:N1171" si="2338">IF(AND(ISNUMBER(F1171), ISNUMBER(F1170), F1170&lt;&gt;0), (F1171 - F1170)/F1170, "")</f>
        <v>-0.0146725316</v>
      </c>
      <c r="N1171" s="11">
        <f t="shared" si="2338"/>
        <v>-0.03673241844</v>
      </c>
    </row>
    <row r="1172">
      <c r="H1172" s="5" t="str">
        <f t="shared" si="1"/>
        <v>10-23</v>
      </c>
      <c r="I1172" s="11">
        <f t="shared" si="4"/>
        <v>0.007265792223</v>
      </c>
      <c r="J1172" s="11">
        <f t="shared" ref="J1172:L1172" si="2339">IF(AND(ISNUMBER(B1172), ISNUMBER(B1171), B1171&lt;&gt;0), (B1172 - B1171)/B1171, "")</f>
        <v>0.005352489919</v>
      </c>
      <c r="K1172" s="11" t="str">
        <f t="shared" si="2339"/>
        <v/>
      </c>
      <c r="L1172" s="11">
        <f t="shared" si="2339"/>
        <v>0.002025798005</v>
      </c>
      <c r="M1172" s="11">
        <f t="shared" ref="M1172:N1172" si="2340">IF(AND(ISNUMBER(F1172), ISNUMBER(F1171), F1171&lt;&gt;0), (F1172 - F1171)/F1171, "")</f>
        <v>0.007808985479</v>
      </c>
      <c r="N1172" s="11">
        <f t="shared" si="2340"/>
        <v>-0.02047023095</v>
      </c>
    </row>
    <row r="1173">
      <c r="H1173" s="5" t="str">
        <f t="shared" si="1"/>
        <v>10-23</v>
      </c>
      <c r="I1173" s="11">
        <f t="shared" si="4"/>
        <v>-0.01433962863</v>
      </c>
      <c r="J1173" s="11">
        <f t="shared" ref="J1173:L1173" si="2341">IF(AND(ISNUMBER(B1173), ISNUMBER(B1172), B1172&lt;&gt;0), (B1173 - B1172)/B1172, "")</f>
        <v>0.0008225340599</v>
      </c>
      <c r="K1173" s="11" t="str">
        <f t="shared" si="2341"/>
        <v/>
      </c>
      <c r="L1173" s="11">
        <f t="shared" si="2341"/>
        <v>0.006682376417</v>
      </c>
      <c r="M1173" s="11">
        <f t="shared" ref="M1173:N1173" si="2342">IF(AND(ISNUMBER(F1173), ISNUMBER(F1172), F1172&lt;&gt;0), (F1173 - F1172)/F1172, "")</f>
        <v>0.004007137023</v>
      </c>
      <c r="N1173" s="11">
        <f t="shared" si="2342"/>
        <v>0.01970386396</v>
      </c>
    </row>
    <row r="1174">
      <c r="H1174" s="5" t="str">
        <f t="shared" si="1"/>
        <v>10-23</v>
      </c>
      <c r="I1174" s="11">
        <f t="shared" si="4"/>
        <v>-0.01183251978</v>
      </c>
      <c r="J1174" s="11">
        <f t="shared" ref="J1174:L1174" si="2343">IF(AND(ISNUMBER(B1174), ISNUMBER(B1173), B1173&lt;&gt;0), (B1174 - B1173)/B1173, "")</f>
        <v>-0.01081976488</v>
      </c>
      <c r="K1174" s="11">
        <f t="shared" si="2343"/>
        <v>-0.01385306491</v>
      </c>
      <c r="L1174" s="11">
        <f t="shared" si="2343"/>
        <v>-0.02136687995</v>
      </c>
      <c r="M1174" s="11">
        <f t="shared" ref="M1174:N1174" si="2344">IF(AND(ISNUMBER(F1174), ISNUMBER(F1173), F1173&lt;&gt;0), (F1174 - F1173)/F1173, "")</f>
        <v>0.004769507332</v>
      </c>
      <c r="N1174" s="11">
        <f t="shared" si="2344"/>
        <v>-0.02552992529</v>
      </c>
    </row>
    <row r="1175">
      <c r="H1175" s="5" t="str">
        <f t="shared" si="1"/>
        <v>10-23</v>
      </c>
      <c r="I1175" s="11">
        <f t="shared" si="4"/>
        <v>-0.00480028023</v>
      </c>
      <c r="J1175" s="11">
        <f t="shared" ref="J1175:L1175" si="2345">IF(AND(ISNUMBER(B1175), ISNUMBER(B1174), B1174&lt;&gt;0), (B1175 - B1174)/B1174, "")</f>
        <v>-0.002962426237</v>
      </c>
      <c r="K1175" s="11">
        <f t="shared" si="2345"/>
        <v>0.01007570033</v>
      </c>
      <c r="L1175" s="11">
        <f t="shared" si="2345"/>
        <v>0.01274142109</v>
      </c>
      <c r="M1175" s="11">
        <f t="shared" ref="M1175:N1175" si="2346">IF(AND(ISNUMBER(F1175), ISNUMBER(F1174), F1174&lt;&gt;0), (F1175 - F1174)/F1174, "")</f>
        <v>0.009866771219</v>
      </c>
      <c r="N1175" s="11">
        <f t="shared" si="2346"/>
        <v>0.02800146445</v>
      </c>
    </row>
    <row r="1176">
      <c r="H1176" s="5" t="str">
        <f t="shared" si="1"/>
        <v>10-23</v>
      </c>
      <c r="I1176" s="11">
        <f t="shared" si="4"/>
        <v>0.01201002233</v>
      </c>
      <c r="J1176" s="11">
        <f t="shared" ref="J1176:L1176" si="2347">IF(AND(ISNUMBER(B1176), ISNUMBER(B1175), B1175&lt;&gt;0), (B1176 - B1175)/B1175, "")</f>
        <v>0.001983323302</v>
      </c>
      <c r="K1176" s="11">
        <f t="shared" si="2347"/>
        <v>0.00491674077</v>
      </c>
      <c r="L1176" s="11">
        <f t="shared" si="2347"/>
        <v>-0.009509920912</v>
      </c>
      <c r="M1176" s="11">
        <f t="shared" ref="M1176:N1176" si="2348">IF(AND(ISNUMBER(F1176), ISNUMBER(F1175), F1175&lt;&gt;0), (F1176 - F1175)/F1175, "")</f>
        <v>0.001248943943</v>
      </c>
      <c r="N1176" s="11">
        <f t="shared" si="2348"/>
        <v>-0.03776015107</v>
      </c>
    </row>
    <row r="1177">
      <c r="H1177" s="5" t="str">
        <f t="shared" si="1"/>
        <v>10-23</v>
      </c>
      <c r="I1177" s="11">
        <f t="shared" si="4"/>
        <v>0.006474957307</v>
      </c>
      <c r="J1177" s="11">
        <f t="shared" ref="J1177:L1177" si="2349">IF(AND(ISNUMBER(B1177), ISNUMBER(B1176), B1176&lt;&gt;0), (B1177 - B1176)/B1176, "")</f>
        <v>0.006373767505</v>
      </c>
      <c r="K1177" s="11">
        <f t="shared" si="2349"/>
        <v>-0.003202606983</v>
      </c>
      <c r="L1177" s="11">
        <f t="shared" si="2349"/>
        <v>0.005273768703</v>
      </c>
      <c r="M1177" s="11">
        <f t="shared" ref="M1177:N1177" si="2350">IF(AND(ISNUMBER(F1177), ISNUMBER(F1176), F1176&lt;&gt;0), (F1177 - F1176)/F1176, "")</f>
        <v>-0.0009207127731</v>
      </c>
      <c r="N1177" s="11">
        <f t="shared" si="2350"/>
        <v>-0.01567246937</v>
      </c>
    </row>
    <row r="1178">
      <c r="H1178" s="5" t="str">
        <f t="shared" si="1"/>
        <v>11-23</v>
      </c>
      <c r="I1178" s="11">
        <f t="shared" si="4"/>
        <v>0.01050599949</v>
      </c>
      <c r="J1178" s="11">
        <f t="shared" ref="J1178:L1178" si="2351">IF(AND(ISNUMBER(B1178), ISNUMBER(B1177), B1177&lt;&gt;0), (B1178 - B1177)/B1177, "")</f>
        <v>0.007625057135</v>
      </c>
      <c r="K1178" s="11">
        <f t="shared" si="2351"/>
        <v>-0.004740624573</v>
      </c>
      <c r="L1178" s="11">
        <f t="shared" si="2351"/>
        <v>0.02407091614</v>
      </c>
      <c r="M1178" s="11">
        <f t="shared" ref="M1178:N1178" si="2352">IF(AND(ISNUMBER(F1178), ISNUMBER(F1177), F1177&lt;&gt;0), (F1178 - F1177)/F1177, "")</f>
        <v>0.00142637789</v>
      </c>
      <c r="N1178" s="11">
        <f t="shared" si="2352"/>
        <v>-0.00715865497</v>
      </c>
    </row>
    <row r="1179">
      <c r="H1179" s="5" t="str">
        <f t="shared" si="1"/>
        <v>11-23</v>
      </c>
      <c r="I1179" s="11">
        <f t="shared" si="4"/>
        <v>0.01885855702</v>
      </c>
      <c r="J1179" s="11">
        <f t="shared" ref="J1179:L1179" si="2353">IF(AND(ISNUMBER(B1179), ISNUMBER(B1178), B1178&lt;&gt;0), (B1179 - B1178)/B1178, "")</f>
        <v>0.01476419612</v>
      </c>
      <c r="K1179" s="11">
        <f t="shared" si="2353"/>
        <v>0.007588523257</v>
      </c>
      <c r="L1179" s="11">
        <f t="shared" si="2353"/>
        <v>0.01101968505</v>
      </c>
      <c r="M1179" s="11">
        <f t="shared" ref="M1179:N1179" si="2354">IF(AND(ISNUMBER(F1179), ISNUMBER(F1178), F1178&lt;&gt;0), (F1179 - F1178)/F1178, "")</f>
        <v>-0.004522180173</v>
      </c>
      <c r="N1179" s="11">
        <f t="shared" si="2354"/>
        <v>0.02511184214</v>
      </c>
    </row>
    <row r="1180">
      <c r="H1180" s="5" t="str">
        <f t="shared" si="1"/>
        <v>11-23</v>
      </c>
      <c r="I1180" s="11">
        <f t="shared" si="4"/>
        <v>0.009393730253</v>
      </c>
      <c r="J1180" s="11">
        <f t="shared" ref="J1180:L1180" si="2355">IF(AND(ISNUMBER(B1180), ISNUMBER(B1179), B1179&lt;&gt;0), (B1180 - B1179)/B1179, "")</f>
        <v>0.003014500634</v>
      </c>
      <c r="K1180" s="11">
        <f t="shared" si="2355"/>
        <v>0.005087980838</v>
      </c>
      <c r="L1180" s="11" t="str">
        <f t="shared" si="2355"/>
        <v/>
      </c>
      <c r="M1180" s="11">
        <f t="shared" ref="M1180:N1180" si="2356">IF(AND(ISNUMBER(F1180), ISNUMBER(F1179), F1179&lt;&gt;0), (F1180 - F1179)/F1179, "")</f>
        <v>0.007108409368</v>
      </c>
      <c r="N1180" s="11">
        <f t="shared" si="2356"/>
        <v>-0.0236477925</v>
      </c>
    </row>
    <row r="1181">
      <c r="H1181" s="5" t="str">
        <f t="shared" si="1"/>
        <v>11-23</v>
      </c>
      <c r="I1181" s="11">
        <f t="shared" si="4"/>
        <v>0.001752992422</v>
      </c>
      <c r="J1181" s="11">
        <f t="shared" ref="J1181:L1181" si="2357">IF(AND(ISNUMBER(B1181), ISNUMBER(B1180), B1180&lt;&gt;0), (B1181 - B1180)/B1180, "")</f>
        <v>-0.003507761966</v>
      </c>
      <c r="K1181" s="11">
        <f t="shared" si="2357"/>
        <v>0.009419903399</v>
      </c>
      <c r="L1181" s="11" t="str">
        <f t="shared" si="2357"/>
        <v/>
      </c>
      <c r="M1181" s="11">
        <f t="shared" ref="M1181:N1181" si="2358">IF(AND(ISNUMBER(F1181), ISNUMBER(F1180), F1180&lt;&gt;0), (F1181 - F1180)/F1180, "")</f>
        <v>0.009110733245</v>
      </c>
      <c r="N1181" s="11">
        <f t="shared" si="2358"/>
        <v>0.003850422933</v>
      </c>
    </row>
    <row r="1182">
      <c r="H1182" s="5" t="str">
        <f t="shared" si="1"/>
        <v>11-23</v>
      </c>
      <c r="I1182" s="11">
        <f t="shared" si="4"/>
        <v>0.002840118919</v>
      </c>
      <c r="J1182" s="11">
        <f t="shared" ref="J1182:L1182" si="2359">IF(AND(ISNUMBER(B1182), ISNUMBER(B1181), B1181&lt;&gt;0), (B1182 - B1181)/B1181, "")</f>
        <v>0.001101344821</v>
      </c>
      <c r="K1182" s="11">
        <f t="shared" si="2359"/>
        <v>-0.0002601919585</v>
      </c>
      <c r="L1182" s="11">
        <f t="shared" si="2359"/>
        <v>-0.01335005937</v>
      </c>
      <c r="M1182" s="11">
        <f t="shared" ref="M1182:N1182" si="2360">IF(AND(ISNUMBER(F1182), ISNUMBER(F1181), F1181&lt;&gt;0), (F1182 - F1181)/F1181, "")</f>
        <v>-0.0003730267718</v>
      </c>
      <c r="N1182" s="11">
        <f t="shared" si="2360"/>
        <v>-0.042687416</v>
      </c>
    </row>
    <row r="1183">
      <c r="H1183" s="5" t="str">
        <f t="shared" si="1"/>
        <v>11-23</v>
      </c>
      <c r="I1183" s="11">
        <f t="shared" si="4"/>
        <v>0.001004915622</v>
      </c>
      <c r="J1183" s="11">
        <f t="shared" ref="J1183:L1183" si="2361">IF(AND(ISNUMBER(B1183), ISNUMBER(B1182), B1182&lt;&gt;0), (B1183 - B1182)/B1182, "")</f>
        <v>0.005078980476</v>
      </c>
      <c r="K1183" s="11">
        <f t="shared" si="2361"/>
        <v>0.001896292658</v>
      </c>
      <c r="L1183" s="11">
        <f t="shared" si="2361"/>
        <v>-0.003264143229</v>
      </c>
      <c r="M1183" s="11">
        <f t="shared" ref="M1183:N1183" si="2362">IF(AND(ISNUMBER(F1183), ISNUMBER(F1182), F1182&lt;&gt;0), (F1183 - F1182)/F1182, "")</f>
        <v>-0.001601746861</v>
      </c>
      <c r="N1183" s="11">
        <f t="shared" si="2362"/>
        <v>-0.02636681974</v>
      </c>
    </row>
    <row r="1184">
      <c r="H1184" s="5" t="str">
        <f t="shared" si="1"/>
        <v>11-23</v>
      </c>
      <c r="I1184" s="11">
        <f t="shared" si="4"/>
        <v>-0.008083839307</v>
      </c>
      <c r="J1184" s="11">
        <f t="shared" ref="J1184:L1184" si="2363">IF(AND(ISNUMBER(B1184), ISNUMBER(B1183), B1183&lt;&gt;0), (B1184 - B1183)/B1183, "")</f>
        <v>0.008072466305</v>
      </c>
      <c r="K1184" s="11">
        <f t="shared" si="2363"/>
        <v>-0.00247893737</v>
      </c>
      <c r="L1184" s="11">
        <f t="shared" si="2363"/>
        <v>0.01492175898</v>
      </c>
      <c r="M1184" s="11">
        <f t="shared" ref="M1184:N1184" si="2364">IF(AND(ISNUMBER(F1184), ISNUMBER(F1183), F1183&lt;&gt;0), (F1184 - F1183)/F1183, "")</f>
        <v>0.0002968201611</v>
      </c>
      <c r="N1184" s="11">
        <f t="shared" si="2364"/>
        <v>0.005442665907</v>
      </c>
    </row>
    <row r="1185">
      <c r="H1185" s="5" t="str">
        <f t="shared" si="1"/>
        <v>11-23</v>
      </c>
      <c r="I1185" s="11">
        <f t="shared" si="4"/>
        <v>0.01561644109</v>
      </c>
      <c r="J1185" s="11">
        <f t="shared" ref="J1185:L1185" si="2365">IF(AND(ISNUMBER(B1185), ISNUMBER(B1184), B1184&lt;&gt;0), (B1185 - B1184)/B1184, "")</f>
        <v>-0.007695820387</v>
      </c>
      <c r="K1185" s="11">
        <f t="shared" si="2365"/>
        <v>0.001549283946</v>
      </c>
      <c r="L1185" s="11">
        <f t="shared" si="2365"/>
        <v>-0.002400001723</v>
      </c>
      <c r="M1185" s="11">
        <f t="shared" ref="M1185:N1185" si="2366">IF(AND(ISNUMBER(F1185), ISNUMBER(F1184), F1184&lt;&gt;0), (F1185 - F1184)/F1184, "")</f>
        <v>-0.004686463891</v>
      </c>
      <c r="N1185" s="11">
        <f t="shared" si="2366"/>
        <v>0.01888038481</v>
      </c>
    </row>
    <row r="1186">
      <c r="H1186" s="5" t="str">
        <f t="shared" si="1"/>
        <v>11-23</v>
      </c>
      <c r="I1186" s="11">
        <f t="shared" si="4"/>
        <v>-0.0008358389332</v>
      </c>
      <c r="J1186" s="11">
        <f t="shared" ref="J1186:L1186" si="2367">IF(AND(ISNUMBER(B1186), ISNUMBER(B1185), B1185&lt;&gt;0), (B1186 - B1185)/B1185, "")</f>
        <v>0.007260569942</v>
      </c>
      <c r="K1186" s="11">
        <f t="shared" si="2367"/>
        <v>0.0009369804014</v>
      </c>
      <c r="L1186" s="11">
        <f t="shared" si="2367"/>
        <v>0.0005219830173</v>
      </c>
      <c r="M1186" s="11">
        <f t="shared" ref="M1186:N1186" si="2368">IF(AND(ISNUMBER(F1186), ISNUMBER(F1185), F1185&lt;&gt;0), (F1186 - F1185)/F1185, "")</f>
        <v>0.002488668317</v>
      </c>
      <c r="N1186" s="11">
        <f t="shared" si="2368"/>
        <v>0.01412471159</v>
      </c>
    </row>
    <row r="1187">
      <c r="H1187" s="5" t="str">
        <f t="shared" si="1"/>
        <v>11-23</v>
      </c>
      <c r="I1187" s="11">
        <f t="shared" si="4"/>
        <v>0.0190750177</v>
      </c>
      <c r="J1187" s="11">
        <f t="shared" ref="J1187:L1187" si="2369">IF(AND(ISNUMBER(B1187), ISNUMBER(B1186), B1186&lt;&gt;0), (B1187 - B1186)/B1186, "")</f>
        <v>0.0175581419</v>
      </c>
      <c r="K1187" s="11" t="str">
        <f t="shared" si="2369"/>
        <v/>
      </c>
      <c r="L1187" s="11">
        <f t="shared" si="2369"/>
        <v>0.003400949533</v>
      </c>
      <c r="M1187" s="11">
        <f t="shared" ref="M1187:N1187" si="2370">IF(AND(ISNUMBER(F1187), ISNUMBER(F1186), F1186&lt;&gt;0), (F1187 - F1186)/F1186, "")</f>
        <v>0.003130479632</v>
      </c>
      <c r="N1187" s="11">
        <f t="shared" si="2370"/>
        <v>0</v>
      </c>
    </row>
    <row r="1188">
      <c r="H1188" s="5" t="str">
        <f t="shared" si="1"/>
        <v>11-23</v>
      </c>
      <c r="I1188" s="11">
        <f t="shared" si="4"/>
        <v>0.001597012076</v>
      </c>
      <c r="J1188" s="11">
        <f t="shared" ref="J1188:L1188" si="2371">IF(AND(ISNUMBER(B1188), ISNUMBER(B1187), B1187&lt;&gt;0), (B1188 - B1187)/B1187, "")</f>
        <v>0.008565169337</v>
      </c>
      <c r="K1188" s="11" t="str">
        <f t="shared" si="2371"/>
        <v/>
      </c>
      <c r="L1188" s="11">
        <f t="shared" si="2371"/>
        <v>0.0251948649</v>
      </c>
      <c r="M1188" s="11">
        <f t="shared" ref="M1188:N1188" si="2372">IF(AND(ISNUMBER(F1188), ISNUMBER(F1187), F1187&lt;&gt;0), (F1188 - F1187)/F1187, "")</f>
        <v>0.00548576839</v>
      </c>
      <c r="N1188" s="11">
        <f t="shared" si="2372"/>
        <v>-0.02044465155</v>
      </c>
    </row>
    <row r="1189">
      <c r="H1189" s="5" t="str">
        <f t="shared" si="1"/>
        <v>11-23</v>
      </c>
      <c r="I1189" s="11">
        <f t="shared" si="4"/>
        <v>0.001190427394</v>
      </c>
      <c r="J1189" s="11">
        <f t="shared" ref="J1189:L1189" si="2373">IF(AND(ISNUMBER(B1189), ISNUMBER(B1188), B1188&lt;&gt;0), (B1189 - B1188)/B1188, "")</f>
        <v>0.002440945829</v>
      </c>
      <c r="K1189" s="11">
        <f t="shared" si="2373"/>
        <v>0.004561522281</v>
      </c>
      <c r="L1189" s="11">
        <f t="shared" si="2373"/>
        <v>-0.00284277797</v>
      </c>
      <c r="M1189" s="11">
        <f t="shared" ref="M1189:N1189" si="2374">IF(AND(ISNUMBER(F1189), ISNUMBER(F1188), F1188&lt;&gt;0), (F1189 - F1188)/F1188, "")</f>
        <v>-0.007129877076</v>
      </c>
      <c r="N1189" s="11">
        <f t="shared" si="2374"/>
        <v>-0.04904776881</v>
      </c>
    </row>
    <row r="1190">
      <c r="H1190" s="5" t="str">
        <f t="shared" si="1"/>
        <v>11-23</v>
      </c>
      <c r="I1190" s="11">
        <f t="shared" si="4"/>
        <v>0.00128204906</v>
      </c>
      <c r="J1190" s="11">
        <f t="shared" ref="J1190:L1190" si="2375">IF(AND(ISNUMBER(B1190), ISNUMBER(B1189), B1189&lt;&gt;0), (B1190 - B1189)/B1189, "")</f>
        <v>0.008396343593</v>
      </c>
      <c r="K1190" s="11">
        <f t="shared" si="2375"/>
        <v>-0.00168975972</v>
      </c>
      <c r="L1190" s="11">
        <f t="shared" si="2375"/>
        <v>0.004810528047</v>
      </c>
      <c r="M1190" s="11">
        <f t="shared" ref="M1190:N1190" si="2376">IF(AND(ISNUMBER(F1190), ISNUMBER(F1189), F1189&lt;&gt;0), (F1190 - F1189)/F1189, "")</f>
        <v>0.001128867684</v>
      </c>
      <c r="N1190" s="11">
        <f t="shared" si="2376"/>
        <v>0.041015059</v>
      </c>
    </row>
    <row r="1191">
      <c r="H1191" s="5" t="str">
        <f t="shared" si="1"/>
        <v>11-23</v>
      </c>
      <c r="I1191" s="11">
        <f t="shared" si="4"/>
        <v>0.007390278097</v>
      </c>
      <c r="J1191" s="11">
        <f t="shared" ref="J1191:L1191" si="2377">IF(AND(ISNUMBER(B1191), ISNUMBER(B1190), B1190&lt;&gt;0), (B1191 - B1190)/B1190, "")</f>
        <v>-0.001120038868</v>
      </c>
      <c r="K1191" s="11">
        <f t="shared" si="2377"/>
        <v>-0.001915728912</v>
      </c>
      <c r="L1191" s="11">
        <f t="shared" si="2377"/>
        <v>-0.005870680339</v>
      </c>
      <c r="M1191" s="11">
        <f t="shared" ref="M1191:N1191" si="2378">IF(AND(ISNUMBER(F1191), ISNUMBER(F1190), F1190&lt;&gt;0), (F1191 - F1190)/F1190, "")</f>
        <v>0.004566890742</v>
      </c>
      <c r="N1191" s="11">
        <f t="shared" si="2378"/>
        <v>0.02253260111</v>
      </c>
    </row>
    <row r="1192">
      <c r="H1192" s="5" t="str">
        <f t="shared" si="1"/>
        <v>11-23</v>
      </c>
      <c r="I1192" s="11">
        <f t="shared" si="4"/>
        <v>-0.002020931095</v>
      </c>
      <c r="J1192" s="11">
        <f t="shared" ref="J1192:L1192" si="2379">IF(AND(ISNUMBER(B1192), ISNUMBER(B1191), B1191&lt;&gt;0), (B1192 - B1191)/B1191, "")</f>
        <v>-0.00005029797404</v>
      </c>
      <c r="K1192" s="11">
        <f t="shared" si="2379"/>
        <v>0.004539473475</v>
      </c>
      <c r="L1192" s="11">
        <f t="shared" si="2379"/>
        <v>-0.001015053111</v>
      </c>
      <c r="M1192" s="11">
        <f t="shared" ref="M1192:N1192" si="2380">IF(AND(ISNUMBER(F1192), ISNUMBER(F1191), F1191&lt;&gt;0), (F1192 - F1191)/F1191, "")</f>
        <v>-0.0001257973231</v>
      </c>
      <c r="N1192" s="11">
        <f t="shared" si="2380"/>
        <v>0.002190698096</v>
      </c>
    </row>
    <row r="1193">
      <c r="H1193" s="5" t="str">
        <f t="shared" si="1"/>
        <v>11-23</v>
      </c>
      <c r="I1193" s="11">
        <f t="shared" si="4"/>
        <v>0.004061129221</v>
      </c>
      <c r="J1193" s="11">
        <f t="shared" ref="J1193:L1193" si="2381">IF(AND(ISNUMBER(B1193), ISNUMBER(B1192), B1192&lt;&gt;0), (B1193 - B1192)/B1192, "")</f>
        <v>0.003603026948</v>
      </c>
      <c r="K1193" s="11">
        <f t="shared" si="2381"/>
        <v>0.001438034827</v>
      </c>
      <c r="L1193" s="11">
        <f t="shared" si="2381"/>
        <v>0.00292879679</v>
      </c>
      <c r="M1193" s="11">
        <f t="shared" ref="M1193:N1193" si="2382">IF(AND(ISNUMBER(F1193), ISNUMBER(F1192), F1192&lt;&gt;0), (F1193 - F1192)/F1192, "")</f>
        <v>-0.007927820017</v>
      </c>
      <c r="N1193" s="11">
        <f t="shared" si="2382"/>
        <v>-0.008615124056</v>
      </c>
    </row>
    <row r="1194">
      <c r="H1194" s="5" t="str">
        <f t="shared" si="1"/>
        <v>11-23</v>
      </c>
      <c r="I1194" s="11" t="str">
        <f t="shared" si="4"/>
        <v/>
      </c>
      <c r="J1194" s="11">
        <f t="shared" ref="J1194:L1194" si="2383">IF(AND(ISNUMBER(B1194), ISNUMBER(B1193), B1193&lt;&gt;0), (B1194 - B1193)/B1193, "")</f>
        <v>0.00231298232</v>
      </c>
      <c r="K1194" s="11">
        <f t="shared" si="2383"/>
        <v>-0.0004971574875</v>
      </c>
      <c r="L1194" s="11" t="str">
        <f t="shared" si="2383"/>
        <v/>
      </c>
      <c r="M1194" s="11">
        <f t="shared" ref="M1194:N1194" si="2384">IF(AND(ISNUMBER(F1194), ISNUMBER(F1193), F1193&lt;&gt;0), (F1194 - F1193)/F1193, "")</f>
        <v>0.005994482391</v>
      </c>
      <c r="N1194" s="11" t="str">
        <f t="shared" si="2384"/>
        <v/>
      </c>
    </row>
    <row r="1195">
      <c r="H1195" s="5" t="str">
        <f t="shared" si="1"/>
        <v>11-23</v>
      </c>
      <c r="I1195" s="11" t="str">
        <f t="shared" si="4"/>
        <v/>
      </c>
      <c r="J1195" s="11">
        <f t="shared" ref="J1195:L1195" si="2385">IF(AND(ISNUMBER(B1195), ISNUMBER(B1194), B1194&lt;&gt;0), (B1195 - B1194)/B1194, "")</f>
        <v>0.002173201086</v>
      </c>
      <c r="K1195" s="11">
        <f t="shared" si="2385"/>
        <v>-0.0003686890844</v>
      </c>
      <c r="L1195" s="11" t="str">
        <f t="shared" si="2385"/>
        <v/>
      </c>
      <c r="M1195" s="11">
        <f t="shared" ref="M1195:N1195" si="2386">IF(AND(ISNUMBER(F1195), ISNUMBER(F1194), F1194&lt;&gt;0), (F1195 - F1194)/F1194, "")</f>
        <v>-0.006820710542</v>
      </c>
      <c r="N1195" s="11" t="str">
        <f t="shared" si="2386"/>
        <v/>
      </c>
    </row>
    <row r="1196">
      <c r="H1196" s="5" t="str">
        <f t="shared" si="1"/>
        <v>11-23</v>
      </c>
      <c r="I1196" s="11">
        <f t="shared" si="4"/>
        <v>-0.00195415746</v>
      </c>
      <c r="J1196" s="11">
        <f t="shared" ref="J1196:L1196" si="2387">IF(AND(ISNUMBER(B1196), ISNUMBER(B1195), B1195&lt;&gt;0), (B1196 - B1195)/B1195, "")</f>
        <v>-0.003937749502</v>
      </c>
      <c r="K1196" s="11" t="str">
        <f t="shared" si="2387"/>
        <v/>
      </c>
      <c r="L1196" s="11">
        <f t="shared" si="2387"/>
        <v>-0.005289414572</v>
      </c>
      <c r="M1196" s="11">
        <f t="shared" ref="M1196:N1196" si="2388">IF(AND(ISNUMBER(F1196), ISNUMBER(F1195), F1195&lt;&gt;0), (F1196 - F1195)/F1195, "")</f>
        <v>-0.003049016199</v>
      </c>
      <c r="N1196" s="11">
        <f t="shared" si="2388"/>
        <v>-0.009001857254</v>
      </c>
    </row>
    <row r="1197">
      <c r="H1197" s="5" t="str">
        <f t="shared" si="1"/>
        <v>11-23</v>
      </c>
      <c r="I1197" s="11">
        <f t="shared" si="4"/>
        <v>0.0009801185306</v>
      </c>
      <c r="J1197" s="11">
        <f t="shared" ref="J1197:L1197" si="2389">IF(AND(ISNUMBER(B1197), ISNUMBER(B1196), B1196&lt;&gt;0), (B1197 - B1196)/B1196, "")</f>
        <v>0.001647199989</v>
      </c>
      <c r="K1197" s="11" t="str">
        <f t="shared" si="2389"/>
        <v/>
      </c>
      <c r="L1197" s="11">
        <f t="shared" si="2389"/>
        <v>-0.001174409093</v>
      </c>
      <c r="M1197" s="11">
        <f t="shared" ref="M1197:N1197" si="2390">IF(AND(ISNUMBER(F1197), ISNUMBER(F1196), F1196&lt;&gt;0), (F1197 - F1196)/F1196, "")</f>
        <v>0.002259490638</v>
      </c>
      <c r="N1197" s="11">
        <f t="shared" si="2390"/>
        <v>0.02070535719</v>
      </c>
    </row>
    <row r="1198">
      <c r="H1198" s="5" t="str">
        <f t="shared" si="1"/>
        <v>11-23</v>
      </c>
      <c r="I1198" s="11">
        <f t="shared" si="4"/>
        <v>-0.0009462486392</v>
      </c>
      <c r="J1198" s="11">
        <f t="shared" ref="J1198:L1198" si="2391">IF(AND(ISNUMBER(B1198), ISNUMBER(B1197), B1197&lt;&gt;0), (B1198 - B1197)/B1197, "")</f>
        <v>0.01086624524</v>
      </c>
      <c r="K1198" s="11">
        <f t="shared" si="2391"/>
        <v>0.01040238911</v>
      </c>
      <c r="L1198" s="11">
        <f t="shared" si="2391"/>
        <v>-0.002609280883</v>
      </c>
      <c r="M1198" s="11">
        <f t="shared" ref="M1198:N1198" si="2392">IF(AND(ISNUMBER(F1198), ISNUMBER(F1197), F1197&lt;&gt;0), (F1198 - F1197)/F1197, "")</f>
        <v>-0.005549698652</v>
      </c>
      <c r="N1198" s="11">
        <f t="shared" si="2392"/>
        <v>0.0189765329</v>
      </c>
    </row>
    <row r="1199">
      <c r="H1199" s="5" t="str">
        <f t="shared" si="1"/>
        <v>11-23</v>
      </c>
      <c r="I1199" s="11">
        <f t="shared" si="4"/>
        <v>0.003784072858</v>
      </c>
      <c r="J1199" s="11">
        <f t="shared" ref="J1199:L1199" si="2393">IF(AND(ISNUMBER(B1199), ISNUMBER(B1198), B1198&lt;&gt;0), (B1199 - B1198)/B1198, "")</f>
        <v>0.003029699878</v>
      </c>
      <c r="K1199" s="11">
        <f t="shared" si="2393"/>
        <v>0.001818754514</v>
      </c>
      <c r="L1199" s="11">
        <f t="shared" si="2393"/>
        <v>0.004971963248</v>
      </c>
      <c r="M1199" s="11">
        <f t="shared" ref="M1199:N1199" si="2394">IF(AND(ISNUMBER(F1199), ISNUMBER(F1198), F1198&lt;&gt;0), (F1199 - F1198)/F1198, "")</f>
        <v>0.002642922299</v>
      </c>
      <c r="N1199" s="11">
        <f t="shared" si="2394"/>
        <v>-0.02440279362</v>
      </c>
    </row>
    <row r="1200">
      <c r="H1200" s="5" t="str">
        <f t="shared" si="1"/>
        <v>12-23</v>
      </c>
      <c r="I1200" s="11">
        <f t="shared" si="4"/>
        <v>0.005873742124</v>
      </c>
      <c r="J1200" s="11">
        <f t="shared" ref="J1200:L1200" si="2395">IF(AND(ISNUMBER(B1200), ISNUMBER(B1199), B1199&lt;&gt;0), (B1200 - B1199)/B1199, "")</f>
        <v>0.01122941835</v>
      </c>
      <c r="K1200" s="11">
        <f t="shared" si="2395"/>
        <v>0.006692941611</v>
      </c>
      <c r="L1200" s="11">
        <f t="shared" si="2395"/>
        <v>-0.001653748832</v>
      </c>
      <c r="M1200" s="11">
        <f t="shared" ref="M1200:N1200" si="2396">IF(AND(ISNUMBER(F1200), ISNUMBER(F1199), F1199&lt;&gt;0), (F1200 - F1199)/F1199, "")</f>
        <v>0.0006478885883</v>
      </c>
      <c r="N1200" s="11">
        <f t="shared" si="2396"/>
        <v>-0.02488150885</v>
      </c>
    </row>
    <row r="1201">
      <c r="H1201" s="5" t="str">
        <f t="shared" si="1"/>
        <v>12-23</v>
      </c>
      <c r="I1201" s="11">
        <f t="shared" si="4"/>
        <v>-0.005408509127</v>
      </c>
      <c r="J1201" s="11">
        <f t="shared" ref="J1201:L1201" si="2397">IF(AND(ISNUMBER(B1201), ISNUMBER(B1200), B1200&lt;&gt;0), (B1201 - B1200)/B1200, "")</f>
        <v>0.0004415444886</v>
      </c>
      <c r="K1201" s="11">
        <f t="shared" si="2397"/>
        <v>0.020668169</v>
      </c>
      <c r="L1201" s="11">
        <f t="shared" si="2397"/>
        <v>-0.005989624076</v>
      </c>
      <c r="M1201" s="11">
        <f t="shared" ref="M1201:N1201" si="2398">IF(AND(ISNUMBER(F1201), ISNUMBER(F1200), F1200&lt;&gt;0), (F1201 - F1200)/F1200, "")</f>
        <v>-0.002876969355</v>
      </c>
      <c r="N1201" s="11">
        <f t="shared" si="2398"/>
        <v>-0.01390574839</v>
      </c>
    </row>
    <row r="1202">
      <c r="H1202" s="5" t="str">
        <f t="shared" si="1"/>
        <v>12-23</v>
      </c>
      <c r="I1202" s="11">
        <f t="shared" si="4"/>
        <v>-0.0005688697262</v>
      </c>
      <c r="J1202" s="11">
        <f t="shared" ref="J1202:L1202" si="2399">IF(AND(ISNUMBER(B1202), ISNUMBER(B1201), B1201&lt;&gt;0), (B1202 - B1201)/B1201, "")</f>
        <v>0.007823924959</v>
      </c>
      <c r="K1202" s="11">
        <f t="shared" si="2399"/>
        <v>0.00813556576</v>
      </c>
      <c r="L1202" s="11">
        <f t="shared" si="2399"/>
        <v>-0.01370544145</v>
      </c>
      <c r="M1202" s="11">
        <f t="shared" ref="M1202:N1202" si="2400">IF(AND(ISNUMBER(F1202), ISNUMBER(F1201), F1201&lt;&gt;0), (F1202 - F1201)/F1201, "")</f>
        <v>-0.01674482404</v>
      </c>
      <c r="N1202" s="11">
        <f t="shared" si="2400"/>
        <v>-0.009857628856</v>
      </c>
    </row>
    <row r="1203">
      <c r="H1203" s="5" t="str">
        <f t="shared" si="1"/>
        <v>12-23</v>
      </c>
      <c r="I1203" s="11">
        <f t="shared" si="4"/>
        <v>-0.003906202809</v>
      </c>
      <c r="J1203" s="11">
        <f t="shared" ref="J1203:L1203" si="2401">IF(AND(ISNUMBER(B1203), ISNUMBER(B1202), B1202&lt;&gt;0), (B1203 - B1202)/B1202, "")</f>
        <v>0.007459581578</v>
      </c>
      <c r="K1203" s="11">
        <f t="shared" si="2401"/>
        <v>0.003960643244</v>
      </c>
      <c r="L1203" s="11">
        <f t="shared" si="2401"/>
        <v>0.02044428236</v>
      </c>
      <c r="M1203" s="11">
        <f t="shared" ref="M1203:N1203" si="2402">IF(AND(ISNUMBER(F1203), ISNUMBER(F1202), F1202&lt;&gt;0), (F1203 - F1202)/F1202, "")</f>
        <v>-0.001131378935</v>
      </c>
      <c r="N1203" s="11">
        <f t="shared" si="2402"/>
        <v>-0.0406526888</v>
      </c>
    </row>
    <row r="1204">
      <c r="H1204" s="5" t="str">
        <f t="shared" si="1"/>
        <v>12-23</v>
      </c>
      <c r="I1204" s="11">
        <f t="shared" si="4"/>
        <v>0.007968189066</v>
      </c>
      <c r="J1204" s="11">
        <f t="shared" ref="J1204:L1204" si="2403">IF(AND(ISNUMBER(B1204), ISNUMBER(B1203), B1203&lt;&gt;0), (B1204 - B1203)/B1203, "")</f>
        <v>-0.00164796437</v>
      </c>
      <c r="K1204" s="11">
        <f t="shared" si="2403"/>
        <v>-0.001745599062</v>
      </c>
      <c r="L1204" s="11">
        <f t="shared" si="2403"/>
        <v>-0.01756836776</v>
      </c>
      <c r="M1204" s="11">
        <f t="shared" ref="M1204:N1204" si="2404">IF(AND(ISNUMBER(F1204), ISNUMBER(F1203), F1203&lt;&gt;0), (F1204 - F1203)/F1203, "")</f>
        <v>-0.0009185288736</v>
      </c>
      <c r="N1204" s="11">
        <f t="shared" si="2404"/>
        <v>-0.0005765482432</v>
      </c>
    </row>
    <row r="1205">
      <c r="H1205" s="5" t="str">
        <f t="shared" si="1"/>
        <v>12-23</v>
      </c>
      <c r="I1205" s="11">
        <f t="shared" si="4"/>
        <v>0.00409549787</v>
      </c>
      <c r="J1205" s="11">
        <f t="shared" ref="J1205:L1205" si="2405">IF(AND(ISNUMBER(B1205), ISNUMBER(B1204), B1204&lt;&gt;0), (B1205 - B1204)/B1204, "")</f>
        <v>0.007831531976</v>
      </c>
      <c r="K1205" s="11">
        <f t="shared" si="2405"/>
        <v>0.003265370505</v>
      </c>
      <c r="L1205" s="11">
        <f t="shared" si="2405"/>
        <v>-0.01675220796</v>
      </c>
      <c r="M1205" s="11">
        <f t="shared" ref="M1205:N1205" si="2406">IF(AND(ISNUMBER(F1205), ISNUMBER(F1204), F1204&lt;&gt;0), (F1205 - F1204)/F1204, "")</f>
        <v>0.001130409446</v>
      </c>
      <c r="N1205" s="11">
        <f t="shared" si="2406"/>
        <v>0.02725709719</v>
      </c>
    </row>
    <row r="1206">
      <c r="H1206" s="5" t="str">
        <f t="shared" si="1"/>
        <v>12-23</v>
      </c>
      <c r="I1206" s="11">
        <f t="shared" si="4"/>
        <v>0.003924494287</v>
      </c>
      <c r="J1206" s="11">
        <f t="shared" ref="J1206:L1206" si="2407">IF(AND(ISNUMBER(B1206), ISNUMBER(B1205), B1205&lt;&gt;0), (B1206 - B1205)/B1205, "")</f>
        <v>0.002100872409</v>
      </c>
      <c r="K1206" s="11">
        <f t="shared" si="2407"/>
        <v>0.001320935183</v>
      </c>
      <c r="L1206" s="11">
        <f t="shared" si="2407"/>
        <v>0.01497906131</v>
      </c>
      <c r="M1206" s="11">
        <f t="shared" ref="M1206:N1206" si="2408">IF(AND(ISNUMBER(F1206), ISNUMBER(F1205), F1205&lt;&gt;0), (F1206 - F1205)/F1205, "")</f>
        <v>0.007368057751</v>
      </c>
      <c r="N1206" s="11">
        <f t="shared" si="2408"/>
        <v>0.001263461093</v>
      </c>
    </row>
    <row r="1207">
      <c r="H1207" s="5" t="str">
        <f t="shared" si="1"/>
        <v>12-23</v>
      </c>
      <c r="I1207" s="11">
        <f t="shared" si="4"/>
        <v>0.00459935752</v>
      </c>
      <c r="J1207" s="11">
        <f t="shared" ref="J1207:L1207" si="2409">IF(AND(ISNUMBER(B1207), ISNUMBER(B1206), B1206&lt;&gt;0), (B1207 - B1206)/B1206, "")</f>
        <v>-0.0001601395924</v>
      </c>
      <c r="K1207" s="11">
        <f t="shared" si="2409"/>
        <v>-0.004319607014</v>
      </c>
      <c r="L1207" s="11">
        <f t="shared" si="2409"/>
        <v>0.001582665065</v>
      </c>
      <c r="M1207" s="11">
        <f t="shared" ref="M1207:N1207" si="2410">IF(AND(ISNUMBER(F1207), ISNUMBER(F1206), F1206&lt;&gt;0), (F1207 - F1206)/F1206, "")</f>
        <v>0.004011120928</v>
      </c>
      <c r="N1207" s="11">
        <f t="shared" si="2410"/>
        <v>-0.03799774392</v>
      </c>
    </row>
    <row r="1208">
      <c r="H1208" s="5" t="str">
        <f t="shared" si="1"/>
        <v>12-23</v>
      </c>
      <c r="I1208" s="11">
        <f t="shared" si="4"/>
        <v>0.01365067635</v>
      </c>
      <c r="J1208" s="11">
        <f t="shared" ref="J1208:L1208" si="2411">IF(AND(ISNUMBER(B1208), ISNUMBER(B1207), B1207&lt;&gt;0), (B1208 - B1207)/B1207, "")</f>
        <v>-0.001529886287</v>
      </c>
      <c r="K1208" s="11">
        <f t="shared" si="2411"/>
        <v>0.0009542158563</v>
      </c>
      <c r="L1208" s="11">
        <f t="shared" si="2411"/>
        <v>0.002516535765</v>
      </c>
      <c r="M1208" s="11">
        <f t="shared" ref="M1208:N1208" si="2412">IF(AND(ISNUMBER(F1208), ISNUMBER(F1207), F1207&lt;&gt;0), (F1208 - F1207)/F1207, "")</f>
        <v>-0.01154576924</v>
      </c>
      <c r="N1208" s="11">
        <f t="shared" si="2412"/>
        <v>0.01253462473</v>
      </c>
    </row>
    <row r="1209">
      <c r="H1209" s="5" t="str">
        <f t="shared" si="1"/>
        <v>12-23</v>
      </c>
      <c r="I1209" s="11">
        <f t="shared" si="4"/>
        <v>0.002647062485</v>
      </c>
      <c r="J1209" s="11">
        <f t="shared" ref="J1209:L1209" si="2413">IF(AND(ISNUMBER(B1209), ISNUMBER(B1208), B1208&lt;&gt;0), (B1209 - B1208)/B1208, "")</f>
        <v>-0.0008243033902</v>
      </c>
      <c r="K1209" s="11">
        <f t="shared" si="2413"/>
        <v>0.01225008729</v>
      </c>
      <c r="L1209" s="11">
        <f t="shared" si="2413"/>
        <v>-0.007292079174</v>
      </c>
      <c r="M1209" s="11">
        <f t="shared" ref="M1209:N1209" si="2414">IF(AND(ISNUMBER(F1209), ISNUMBER(F1208), F1208&lt;&gt;0), (F1209 - F1208)/F1208, "")</f>
        <v>-0.003292586499</v>
      </c>
      <c r="N1209" s="11">
        <f t="shared" si="2414"/>
        <v>0.03037283105</v>
      </c>
    </row>
    <row r="1210">
      <c r="H1210" s="5" t="str">
        <f t="shared" si="1"/>
        <v>12-23</v>
      </c>
      <c r="I1210" s="11">
        <f t="shared" si="4"/>
        <v>-0.00007624949331</v>
      </c>
      <c r="J1210" s="11">
        <f t="shared" ref="J1210:L1210" si="2415">IF(AND(ISNUMBER(B1210), ISNUMBER(B1209), B1209&lt;&gt;0), (B1210 - B1209)/B1209, "")</f>
        <v>-0.0000472185257</v>
      </c>
      <c r="K1210" s="11">
        <f t="shared" si="2415"/>
        <v>0.0129327792</v>
      </c>
      <c r="L1210" s="11">
        <f t="shared" si="2415"/>
        <v>0.008697870855</v>
      </c>
      <c r="M1210" s="11">
        <f t="shared" ref="M1210:N1210" si="2416">IF(AND(ISNUMBER(F1210), ISNUMBER(F1209), F1209&lt;&gt;0), (F1210 - F1209)/F1209, "")</f>
        <v>-0.005552307024</v>
      </c>
      <c r="N1210" s="11">
        <f t="shared" si="2416"/>
        <v>-0.002095578682</v>
      </c>
    </row>
    <row r="1211">
      <c r="H1211" s="5" t="str">
        <f t="shared" si="1"/>
        <v>12-23</v>
      </c>
      <c r="I1211" s="11">
        <f t="shared" si="4"/>
        <v>0.004528344367</v>
      </c>
      <c r="J1211" s="11">
        <f t="shared" ref="J1211:L1211" si="2417">IF(AND(ISNUMBER(B1211), ISNUMBER(B1210), B1210&lt;&gt;0), (B1211 - B1210)/B1210, "")</f>
        <v>-0.006022686716</v>
      </c>
      <c r="K1211" s="11">
        <f t="shared" si="2417"/>
        <v>-0.001771012684</v>
      </c>
      <c r="L1211" s="11">
        <f t="shared" si="2417"/>
        <v>-0.006416948079</v>
      </c>
      <c r="M1211" s="11">
        <f t="shared" ref="M1211:N1211" si="2418">IF(AND(ISNUMBER(F1211), ISNUMBER(F1210), F1210&lt;&gt;0), (F1211 - F1210)/F1210, "")</f>
        <v>-0.003995448991</v>
      </c>
      <c r="N1211" s="11">
        <f t="shared" si="2418"/>
        <v>0.01455972156</v>
      </c>
    </row>
    <row r="1212">
      <c r="H1212" s="5" t="str">
        <f t="shared" si="1"/>
        <v>12-23</v>
      </c>
      <c r="I1212" s="11">
        <f t="shared" si="4"/>
        <v>0.005866407819</v>
      </c>
      <c r="J1212" s="11">
        <f t="shared" ref="J1212:L1212" si="2419">IF(AND(ISNUMBER(B1212), ISNUMBER(B1211), B1211&lt;&gt;0), (B1212 - B1211)/B1211, "")</f>
        <v>0.005637013228</v>
      </c>
      <c r="K1212" s="11">
        <f t="shared" si="2419"/>
        <v>0.001608374857</v>
      </c>
      <c r="L1212" s="11">
        <f t="shared" si="2419"/>
        <v>0.01405447147</v>
      </c>
      <c r="M1212" s="11">
        <f t="shared" ref="M1212:N1212" si="2420">IF(AND(ISNUMBER(F1212), ISNUMBER(F1211), F1211&lt;&gt;0), (F1212 - F1211)/F1211, "")</f>
        <v>0.0005428771757</v>
      </c>
      <c r="N1212" s="11">
        <f t="shared" si="2420"/>
        <v>0.01338486552</v>
      </c>
    </row>
    <row r="1213">
      <c r="H1213" s="5" t="str">
        <f t="shared" si="1"/>
        <v>12-23</v>
      </c>
      <c r="I1213" s="11">
        <f t="shared" si="4"/>
        <v>-0.01468426691</v>
      </c>
      <c r="J1213" s="11">
        <f t="shared" ref="J1213:L1213" si="2421">IF(AND(ISNUMBER(B1213), ISNUMBER(B1212), B1212&lt;&gt;0), (B1213 - B1212)/B1212, "")</f>
        <v>-0.0006783980382</v>
      </c>
      <c r="K1213" s="11">
        <f t="shared" si="2421"/>
        <v>-0.01412146609</v>
      </c>
      <c r="L1213" s="11">
        <f t="shared" si="2421"/>
        <v>0.01374350259</v>
      </c>
      <c r="M1213" s="11">
        <f t="shared" ref="M1213:N1213" si="2422">IF(AND(ISNUMBER(F1213), ISNUMBER(F1212), F1212&lt;&gt;0), (F1213 - F1212)/F1212, "")</f>
        <v>-0.01032638713</v>
      </c>
      <c r="N1213" s="11">
        <f t="shared" si="2422"/>
        <v>0.01062089806</v>
      </c>
    </row>
    <row r="1214">
      <c r="H1214" s="5" t="str">
        <f t="shared" si="1"/>
        <v>12-23</v>
      </c>
      <c r="I1214" s="11">
        <f t="shared" si="4"/>
        <v>0.01030146782</v>
      </c>
      <c r="J1214" s="11">
        <f t="shared" ref="J1214:L1214" si="2423">IF(AND(ISNUMBER(B1214), ISNUMBER(B1213), B1213&lt;&gt;0), (B1214 - B1213)/B1213, "")</f>
        <v>-0.002726989834</v>
      </c>
      <c r="K1214" s="11">
        <f t="shared" si="2423"/>
        <v>0.004959794077</v>
      </c>
      <c r="L1214" s="11">
        <f t="shared" si="2423"/>
        <v>-0.01590074795</v>
      </c>
      <c r="M1214" s="11">
        <f t="shared" ref="M1214:N1214" si="2424">IF(AND(ISNUMBER(F1214), ISNUMBER(F1213), F1213&lt;&gt;0), (F1214 - F1213)/F1213, "")</f>
        <v>0.005721692098</v>
      </c>
      <c r="N1214" s="11">
        <f t="shared" si="2424"/>
        <v>-0.004446265503</v>
      </c>
    </row>
    <row r="1215">
      <c r="H1215" s="5" t="str">
        <f t="shared" si="1"/>
        <v>12-23</v>
      </c>
      <c r="I1215" s="11">
        <f t="shared" si="4"/>
        <v>0.001660058527</v>
      </c>
      <c r="J1215" s="11">
        <f t="shared" ref="J1215:L1215" si="2425">IF(AND(ISNUMBER(B1215), ISNUMBER(B1214), B1214&lt;&gt;0), (B1215 - B1214)/B1214, "")</f>
        <v>0.001124186106</v>
      </c>
      <c r="K1215" s="11">
        <f t="shared" si="2425"/>
        <v>0.004438926557</v>
      </c>
      <c r="L1215" s="11">
        <f t="shared" si="2425"/>
        <v>0.0008624510252</v>
      </c>
      <c r="M1215" s="11">
        <f t="shared" ref="M1215:N1215" si="2426">IF(AND(ISNUMBER(F1215), ISNUMBER(F1214), F1214&lt;&gt;0), (F1215 - F1214)/F1214, "")</f>
        <v>-0.001349972652</v>
      </c>
      <c r="N1215" s="11">
        <f t="shared" si="2426"/>
        <v>-0.004466123072</v>
      </c>
    </row>
    <row r="1216">
      <c r="H1216" s="5" t="str">
        <f t="shared" si="1"/>
        <v>12-23</v>
      </c>
      <c r="I1216" s="11" t="str">
        <f t="shared" si="4"/>
        <v/>
      </c>
      <c r="J1216" s="11" t="str">
        <f t="shared" ref="J1216:L1216" si="2427">IF(AND(ISNUMBER(B1216), ISNUMBER(B1215), B1215&lt;&gt;0), (B1216 - B1215)/B1215, "")</f>
        <v/>
      </c>
      <c r="K1216" s="11" t="str">
        <f t="shared" si="2427"/>
        <v/>
      </c>
      <c r="L1216" s="11">
        <f t="shared" si="2427"/>
        <v>0.002562041022</v>
      </c>
      <c r="M1216" s="11">
        <f t="shared" ref="M1216:N1216" si="2428">IF(AND(ISNUMBER(F1216), ISNUMBER(F1215), F1215&lt;&gt;0), (F1216 - F1215)/F1215, "")</f>
        <v>0.001385385175</v>
      </c>
      <c r="N1216" s="11" t="str">
        <f t="shared" si="2428"/>
        <v/>
      </c>
    </row>
    <row r="1217">
      <c r="H1217" s="5" t="str">
        <f t="shared" si="1"/>
        <v>12-23</v>
      </c>
      <c r="I1217" s="11" t="str">
        <f t="shared" si="4"/>
        <v/>
      </c>
      <c r="J1217" s="11" t="str">
        <f t="shared" ref="J1217:L1217" si="2429">IF(AND(ISNUMBER(B1217), ISNUMBER(B1216), B1216&lt;&gt;0), (B1217 - B1216)/B1216, "")</f>
        <v/>
      </c>
      <c r="K1217" s="11" t="str">
        <f t="shared" si="2429"/>
        <v/>
      </c>
      <c r="L1217" s="11">
        <f t="shared" si="2429"/>
        <v>0.001558316708</v>
      </c>
      <c r="M1217" s="11">
        <f t="shared" ref="M1217:N1217" si="2430">IF(AND(ISNUMBER(F1217), ISNUMBER(F1216), F1216&lt;&gt;0), (F1217 - F1216)/F1216, "")</f>
        <v>-0.006829182119</v>
      </c>
      <c r="N1217" s="11" t="str">
        <f t="shared" si="2430"/>
        <v/>
      </c>
    </row>
    <row r="1218">
      <c r="H1218" s="5" t="str">
        <f t="shared" si="1"/>
        <v>12-23</v>
      </c>
      <c r="I1218" s="11">
        <f t="shared" si="4"/>
        <v>0.001430457746</v>
      </c>
      <c r="J1218" s="11" t="str">
        <f t="shared" ref="J1218:L1218" si="2431">IF(AND(ISNUMBER(B1218), ISNUMBER(B1217), B1217&lt;&gt;0), (B1218 - B1217)/B1217, "")</f>
        <v/>
      </c>
      <c r="K1218" s="11">
        <f t="shared" si="2431"/>
        <v>0.009952749921</v>
      </c>
      <c r="L1218" s="11">
        <f t="shared" si="2431"/>
        <v>0.01127089389</v>
      </c>
      <c r="M1218" s="11">
        <f t="shared" ref="M1218:N1218" si="2432">IF(AND(ISNUMBER(F1218), ISNUMBER(F1217), F1217&lt;&gt;0), (F1218 - F1217)/F1217, "")</f>
        <v>0.005427658784</v>
      </c>
      <c r="N1218" s="11">
        <f t="shared" si="2432"/>
        <v>-0.01931982388</v>
      </c>
    </row>
    <row r="1219">
      <c r="H1219" s="5" t="str">
        <f t="shared" si="1"/>
        <v>12-23</v>
      </c>
      <c r="I1219" s="11">
        <f t="shared" si="4"/>
        <v>0.000370174608</v>
      </c>
      <c r="J1219" s="11">
        <f t="shared" ref="J1219:L1219" si="2433">IF(AND(ISNUMBER(B1219), ISNUMBER(B1218), B1218&lt;&gt;0), (B1219 - B1218)/B1218, "")</f>
        <v>-0.00242022226</v>
      </c>
      <c r="K1219" s="11">
        <f t="shared" si="2433"/>
        <v>0.005723881308</v>
      </c>
      <c r="L1219" s="11">
        <f t="shared" si="2433"/>
        <v>-0.004204631264</v>
      </c>
      <c r="M1219" s="11">
        <f t="shared" ref="M1219:N1219" si="2434">IF(AND(ISNUMBER(F1219), ISNUMBER(F1218), F1218&lt;&gt;0), (F1219 - F1218)/F1218, "")</f>
        <v>0.0137548532</v>
      </c>
      <c r="N1219" s="11">
        <f t="shared" si="2434"/>
        <v>-0.03157473955</v>
      </c>
    </row>
    <row r="1220">
      <c r="H1220" s="5" t="str">
        <f t="shared" si="1"/>
        <v>12-23</v>
      </c>
      <c r="I1220" s="11">
        <f t="shared" si="4"/>
        <v>-0.002826475013</v>
      </c>
      <c r="J1220" s="11">
        <f t="shared" ref="J1220:L1220" si="2435">IF(AND(ISNUMBER(B1220), ISNUMBER(B1219), B1219&lt;&gt;0), (B1220 - B1219)/B1219, "")</f>
        <v>0.00299911334</v>
      </c>
      <c r="K1220" s="11">
        <f t="shared" si="2435"/>
        <v>-0.002171793074</v>
      </c>
      <c r="L1220" s="11">
        <f t="shared" si="2435"/>
        <v>-0.002249554893</v>
      </c>
      <c r="M1220" s="11">
        <f t="shared" ref="M1220:N1220" si="2436">IF(AND(ISNUMBER(F1220), ISNUMBER(F1219), F1219&lt;&gt;0), (F1220 - F1219)/F1219, "")</f>
        <v>0.006847033184</v>
      </c>
      <c r="N1220" s="11">
        <f t="shared" si="2436"/>
        <v>-0.001671939847</v>
      </c>
    </row>
    <row r="1221">
      <c r="H1221" s="5" t="str">
        <f t="shared" si="1"/>
        <v>01-24</v>
      </c>
      <c r="I1221" s="11" t="str">
        <f t="shared" si="4"/>
        <v/>
      </c>
      <c r="J1221" s="11" t="str">
        <f t="shared" ref="J1221:L1221" si="2437">IF(AND(ISNUMBER(B1221), ISNUMBER(B1220), B1220&lt;&gt;0), (B1221 - B1220)/B1220, "")</f>
        <v/>
      </c>
      <c r="K1221" s="11">
        <f t="shared" si="2437"/>
        <v>0.0004831718072</v>
      </c>
      <c r="L1221" s="11" t="str">
        <f t="shared" si="2437"/>
        <v/>
      </c>
      <c r="M1221" s="11" t="str">
        <f t="shared" ref="M1221:N1221" si="2438">IF(AND(ISNUMBER(F1221), ISNUMBER(F1220), F1220&lt;&gt;0), (F1221 - F1220)/F1220, "")</f>
        <v/>
      </c>
      <c r="N1221" s="11" t="str">
        <f t="shared" si="2438"/>
        <v/>
      </c>
    </row>
    <row r="1222">
      <c r="H1222" s="5" t="str">
        <f t="shared" si="1"/>
        <v>01-24</v>
      </c>
      <c r="I1222" s="11" t="str">
        <f t="shared" si="4"/>
        <v/>
      </c>
      <c r="J1222" s="11" t="str">
        <f t="shared" ref="J1222:L1222" si="2439">IF(AND(ISNUMBER(B1222), ISNUMBER(B1221), B1221&lt;&gt;0), (B1222 - B1221)/B1221, "")</f>
        <v/>
      </c>
      <c r="K1222" s="11">
        <f t="shared" si="2439"/>
        <v>-0.003500136051</v>
      </c>
      <c r="L1222" s="11" t="str">
        <f t="shared" si="2439"/>
        <v/>
      </c>
      <c r="M1222" s="11" t="str">
        <f t="shared" ref="M1222:N1222" si="2440">IF(AND(ISNUMBER(F1222), ISNUMBER(F1221), F1221&lt;&gt;0), (F1222 - F1221)/F1221, "")</f>
        <v/>
      </c>
      <c r="N1222" s="11" t="str">
        <f t="shared" si="2440"/>
        <v/>
      </c>
    </row>
    <row r="1223">
      <c r="H1223" s="5" t="str">
        <f t="shared" si="1"/>
        <v>01-24</v>
      </c>
      <c r="I1223" s="11">
        <f t="shared" si="4"/>
        <v>-0.008016314923</v>
      </c>
      <c r="J1223" s="11">
        <f t="shared" ref="J1223:L1223" si="2441">IF(AND(ISNUMBER(B1223), ISNUMBER(B1222), B1222&lt;&gt;0), (B1223 - B1222)/B1222, "")</f>
        <v>-0.0137732602</v>
      </c>
      <c r="K1223" s="11">
        <f t="shared" si="2441"/>
        <v>-0.006851866376</v>
      </c>
      <c r="L1223" s="11" t="str">
        <f t="shared" si="2441"/>
        <v/>
      </c>
      <c r="M1223" s="11">
        <f t="shared" ref="M1223:N1223" si="2442">IF(AND(ISNUMBER(F1223), ISNUMBER(F1222), F1222&lt;&gt;0), (F1223 - F1222)/F1222, "")</f>
        <v>0.001678166251</v>
      </c>
      <c r="N1223" s="11">
        <f t="shared" si="2442"/>
        <v>0.03296390715</v>
      </c>
    </row>
    <row r="1224">
      <c r="H1224" s="5" t="str">
        <f t="shared" si="1"/>
        <v>01-24</v>
      </c>
      <c r="I1224" s="11">
        <f t="shared" si="4"/>
        <v>-0.003428381297</v>
      </c>
      <c r="J1224" s="11">
        <f t="shared" ref="J1224:L1224" si="2443">IF(AND(ISNUMBER(B1224), ISNUMBER(B1223), B1223&lt;&gt;0), (B1224 - B1223)/B1223, "")</f>
        <v>0.004770623653</v>
      </c>
      <c r="K1224" s="11">
        <f t="shared" si="2443"/>
        <v>0.006564470186</v>
      </c>
      <c r="L1224" s="11" t="str">
        <f t="shared" si="2443"/>
        <v/>
      </c>
      <c r="M1224" s="11">
        <f t="shared" ref="M1224:N1224" si="2444">IF(AND(ISNUMBER(F1224), ISNUMBER(F1223), F1223&lt;&gt;0), (F1224 - F1223)/F1223, "")</f>
        <v>-0.004346772922</v>
      </c>
      <c r="N1224" s="11">
        <f t="shared" si="2444"/>
        <v>-0.007015055409</v>
      </c>
    </row>
    <row r="1225">
      <c r="H1225" s="5" t="str">
        <f t="shared" si="1"/>
        <v>01-24</v>
      </c>
      <c r="I1225" s="11">
        <f t="shared" si="4"/>
        <v>0.001825686179</v>
      </c>
      <c r="J1225" s="11">
        <f t="shared" ref="J1225:L1225" si="2445">IF(AND(ISNUMBER(B1225), ISNUMBER(B1224), B1224&lt;&gt;0), (B1225 - B1224)/B1224, "")</f>
        <v>-0.001388802043</v>
      </c>
      <c r="K1225" s="11">
        <f t="shared" si="2445"/>
        <v>0.002410182229</v>
      </c>
      <c r="L1225" s="11">
        <f t="shared" si="2445"/>
        <v>0.002677602695</v>
      </c>
      <c r="M1225" s="11">
        <f t="shared" ref="M1225:N1225" si="2446">IF(AND(ISNUMBER(F1225), ISNUMBER(F1224), F1224&lt;&gt;0), (F1225 - F1224)/F1224, "")</f>
        <v>-0.008519368707</v>
      </c>
      <c r="N1225" s="11">
        <f t="shared" si="2446"/>
        <v>0.02244071287</v>
      </c>
    </row>
    <row r="1226">
      <c r="H1226" s="5" t="str">
        <f t="shared" si="1"/>
        <v>01-24</v>
      </c>
      <c r="I1226" s="11">
        <f t="shared" si="4"/>
        <v>0.01411462931</v>
      </c>
      <c r="J1226" s="11">
        <f t="shared" ref="J1226:L1226" si="2447">IF(AND(ISNUMBER(B1226), ISNUMBER(B1225), B1225&lt;&gt;0), (B1226 - B1225)/B1225, "")</f>
        <v>0.007367615495</v>
      </c>
      <c r="K1226" s="11">
        <f t="shared" si="2447"/>
        <v>-0.009110708686</v>
      </c>
      <c r="L1226" s="11" t="str">
        <f t="shared" si="2447"/>
        <v/>
      </c>
      <c r="M1226" s="11">
        <f t="shared" ref="M1226:N1226" si="2448">IF(AND(ISNUMBER(F1226), ISNUMBER(F1225), F1225&lt;&gt;0), (F1226 - F1225)/F1225, "")</f>
        <v>-0.01421621296</v>
      </c>
      <c r="N1226" s="11">
        <f t="shared" si="2448"/>
        <v>-0.04118684482</v>
      </c>
    </row>
    <row r="1227">
      <c r="H1227" s="5" t="str">
        <f t="shared" si="1"/>
        <v>01-24</v>
      </c>
      <c r="I1227" s="11">
        <f t="shared" si="4"/>
        <v>-0.00147790068</v>
      </c>
      <c r="J1227" s="11">
        <f t="shared" ref="J1227:L1227" si="2449">IF(AND(ISNUMBER(B1227), ISNUMBER(B1226), B1226&lt;&gt;0), (B1227 - B1226)/B1226, "")</f>
        <v>-0.001681654497</v>
      </c>
      <c r="K1227" s="11">
        <f t="shared" si="2449"/>
        <v>0.001480482005</v>
      </c>
      <c r="L1227" s="11" t="str">
        <f t="shared" si="2449"/>
        <v/>
      </c>
      <c r="M1227" s="11">
        <f t="shared" ref="M1227:N1227" si="2450">IF(AND(ISNUMBER(F1227), ISNUMBER(F1226), F1226&lt;&gt;0), (F1227 - F1226)/F1226, "")</f>
        <v>0.001978125965</v>
      </c>
      <c r="N1227" s="11">
        <f t="shared" si="2450"/>
        <v>0.02077153159</v>
      </c>
    </row>
    <row r="1228">
      <c r="H1228" s="5" t="str">
        <f t="shared" si="1"/>
        <v>01-24</v>
      </c>
      <c r="I1228" s="11">
        <f t="shared" si="4"/>
        <v>0.005665971894</v>
      </c>
      <c r="J1228" s="11">
        <f t="shared" ref="J1228:L1228" si="2451">IF(AND(ISNUMBER(B1228), ISNUMBER(B1227), B1227&lt;&gt;0), (B1228 - B1227)/B1227, "")</f>
        <v>0.00008695713236</v>
      </c>
      <c r="K1228" s="11">
        <f t="shared" si="2451"/>
        <v>0.003427715241</v>
      </c>
      <c r="L1228" s="11">
        <f t="shared" si="2451"/>
        <v>0.02009701304</v>
      </c>
      <c r="M1228" s="11">
        <f t="shared" ref="M1228:N1228" si="2452">IF(AND(ISNUMBER(F1228), ISNUMBER(F1227), F1227&lt;&gt;0), (F1228 - F1227)/F1227, "")</f>
        <v>-0.005373920575</v>
      </c>
      <c r="N1228" s="11">
        <f t="shared" si="2452"/>
        <v>-0.01204312213</v>
      </c>
    </row>
    <row r="1229">
      <c r="H1229" s="5" t="str">
        <f t="shared" si="1"/>
        <v>01-24</v>
      </c>
      <c r="I1229" s="11">
        <f t="shared" si="4"/>
        <v>-0.0006710555784</v>
      </c>
      <c r="J1229" s="11">
        <f t="shared" ref="J1229:L1229" si="2453">IF(AND(ISNUMBER(B1229), ISNUMBER(B1228), B1228&lt;&gt;0), (B1229 - B1228)/B1228, "")</f>
        <v>-0.008554995253</v>
      </c>
      <c r="K1229" s="11">
        <f t="shared" si="2453"/>
        <v>0.001318303183</v>
      </c>
      <c r="L1229" s="11">
        <f t="shared" si="2453"/>
        <v>0.01765709282</v>
      </c>
      <c r="M1229" s="11">
        <f t="shared" ref="M1229:N1229" si="2454">IF(AND(ISNUMBER(F1229), ISNUMBER(F1228), F1228&lt;&gt;0), (F1229 - F1228)/F1228, "")</f>
        <v>0.003109424932</v>
      </c>
      <c r="N1229" s="11">
        <f t="shared" si="2454"/>
        <v>0.009107382254</v>
      </c>
    </row>
    <row r="1230">
      <c r="H1230" s="5" t="str">
        <f t="shared" si="1"/>
        <v>01-24</v>
      </c>
      <c r="I1230" s="11">
        <f t="shared" si="4"/>
        <v>0.0007509755941</v>
      </c>
      <c r="J1230" s="11">
        <f t="shared" ref="J1230:L1230" si="2455">IF(AND(ISNUMBER(B1230), ISNUMBER(B1229), B1229&lt;&gt;0), (B1230 - B1229)/B1229, "")</f>
        <v>0.009520213397</v>
      </c>
      <c r="K1230" s="11">
        <f t="shared" si="2455"/>
        <v>0.01142649264</v>
      </c>
      <c r="L1230" s="11">
        <f t="shared" si="2455"/>
        <v>0.01504285636</v>
      </c>
      <c r="M1230" s="11">
        <f t="shared" ref="M1230:N1230" si="2456">IF(AND(ISNUMBER(F1230), ISNUMBER(F1229), F1229&lt;&gt;0), (F1230 - F1229)/F1229, "")</f>
        <v>-0.00161878015</v>
      </c>
      <c r="N1230" s="11">
        <f t="shared" si="2456"/>
        <v>0.009164172353</v>
      </c>
    </row>
    <row r="1231">
      <c r="H1231" s="5" t="str">
        <f t="shared" si="1"/>
        <v>01-24</v>
      </c>
      <c r="I1231" s="11" t="str">
        <f t="shared" si="4"/>
        <v/>
      </c>
      <c r="J1231" s="11">
        <f t="shared" ref="J1231:L1231" si="2457">IF(AND(ISNUMBER(B1231), ISNUMBER(B1230), B1230&lt;&gt;0), (B1231 - B1230)/B1230, "")</f>
        <v>-0.004929183472</v>
      </c>
      <c r="K1231" s="11">
        <f t="shared" si="2457"/>
        <v>0.009267074695</v>
      </c>
      <c r="L1231" s="11">
        <f t="shared" si="2457"/>
        <v>0.009126083968</v>
      </c>
      <c r="M1231" s="11">
        <f t="shared" ref="M1231:N1231" si="2458">IF(AND(ISNUMBER(F1231), ISNUMBER(F1230), F1230&lt;&gt;0), (F1231 - F1230)/F1230, "")</f>
        <v>0.001496538038</v>
      </c>
      <c r="N1231" s="11" t="str">
        <f t="shared" si="2458"/>
        <v/>
      </c>
    </row>
    <row r="1232">
      <c r="H1232" s="5" t="str">
        <f t="shared" si="1"/>
        <v>01-24</v>
      </c>
      <c r="I1232" s="11" t="str">
        <f t="shared" si="4"/>
        <v/>
      </c>
      <c r="J1232" s="11">
        <f t="shared" ref="J1232:L1232" si="2459">IF(AND(ISNUMBER(B1232), ISNUMBER(B1231), B1231&lt;&gt;0), (B1232 - B1231)/B1231, "")</f>
        <v>-0.0030405694</v>
      </c>
      <c r="K1232" s="11">
        <f t="shared" si="2459"/>
        <v>-0.002948233385</v>
      </c>
      <c r="L1232" s="11">
        <f t="shared" si="2459"/>
        <v>-0.007871735152</v>
      </c>
      <c r="M1232" s="11">
        <f t="shared" ref="M1232:N1232" si="2460">IF(AND(ISNUMBER(F1232), ISNUMBER(F1231), F1231&lt;&gt;0), (F1232 - F1231)/F1231, "")</f>
        <v>0.002667429297</v>
      </c>
      <c r="N1232" s="11" t="str">
        <f t="shared" si="2460"/>
        <v/>
      </c>
    </row>
    <row r="1233">
      <c r="H1233" s="5" t="str">
        <f t="shared" si="1"/>
        <v>01-24</v>
      </c>
      <c r="I1233" s="11">
        <f t="shared" si="4"/>
        <v>-0.005616897184</v>
      </c>
      <c r="J1233" s="11">
        <f t="shared" ref="J1233:L1233" si="2461">IF(AND(ISNUMBER(B1233), ISNUMBER(B1232), B1232&lt;&gt;0), (B1233 - B1232)/B1232, "")</f>
        <v>-0.008447558547</v>
      </c>
      <c r="K1233" s="11">
        <f t="shared" si="2461"/>
        <v>-0.02089439351</v>
      </c>
      <c r="L1233" s="11">
        <f t="shared" si="2461"/>
        <v>-0.003970604847</v>
      </c>
      <c r="M1233" s="11">
        <f t="shared" ref="M1233:N1233" si="2462">IF(AND(ISNUMBER(F1233), ISNUMBER(F1232), F1232&lt;&gt;0), (F1233 - F1232)/F1232, "")</f>
        <v>-0.02086187029</v>
      </c>
      <c r="N1233" s="11">
        <f t="shared" si="2462"/>
        <v>0.002209889908</v>
      </c>
    </row>
    <row r="1234">
      <c r="H1234" s="5" t="str">
        <f t="shared" si="1"/>
        <v>01-24</v>
      </c>
      <c r="I1234" s="11">
        <f t="shared" si="4"/>
        <v>0.008805260964</v>
      </c>
      <c r="J1234" s="11">
        <f t="shared" ref="J1234:L1234" si="2463">IF(AND(ISNUMBER(B1234), ISNUMBER(B1233), B1233&lt;&gt;0), (B1234 - B1233)/B1233, "")</f>
        <v>0.008256007797</v>
      </c>
      <c r="K1234" s="11">
        <f t="shared" si="2463"/>
        <v>-0.005085271509</v>
      </c>
      <c r="L1234" s="11">
        <f t="shared" si="2463"/>
        <v>-0.0003263489088</v>
      </c>
      <c r="M1234" s="11">
        <f t="shared" ref="M1234:N1234" si="2464">IF(AND(ISNUMBER(F1234), ISNUMBER(F1233), F1233&lt;&gt;0), (F1234 - F1233)/F1233, "")</f>
        <v>0.004293116427</v>
      </c>
      <c r="N1234" s="11">
        <f t="shared" si="2464"/>
        <v>0.0209482404</v>
      </c>
    </row>
    <row r="1235">
      <c r="H1235" s="5" t="str">
        <f t="shared" si="1"/>
        <v>01-24</v>
      </c>
      <c r="I1235" s="11">
        <f t="shared" si="4"/>
        <v>0.01231350276</v>
      </c>
      <c r="J1235" s="11">
        <f t="shared" ref="J1235:L1235" si="2465">IF(AND(ISNUMBER(B1235), ISNUMBER(B1234), B1234&lt;&gt;0), (B1235 - B1234)/B1234, "")</f>
        <v>-0.0007375198984</v>
      </c>
      <c r="K1235" s="11">
        <f t="shared" si="2465"/>
        <v>0.007461957186</v>
      </c>
      <c r="L1235" s="11">
        <f t="shared" si="2465"/>
        <v>0.0140161069</v>
      </c>
      <c r="M1235" s="11">
        <f t="shared" ref="M1235:N1235" si="2466">IF(AND(ISNUMBER(F1235), ISNUMBER(F1234), F1234&lt;&gt;0), (F1235 - F1234)/F1234, "")</f>
        <v>-0.004744209469</v>
      </c>
      <c r="N1235" s="11">
        <f t="shared" si="2466"/>
        <v>-0.009044251517</v>
      </c>
    </row>
    <row r="1236">
      <c r="H1236" s="5" t="str">
        <f t="shared" si="1"/>
        <v>01-24</v>
      </c>
      <c r="I1236" s="11">
        <f t="shared" si="4"/>
        <v>0.002194325203</v>
      </c>
      <c r="J1236" s="11">
        <f t="shared" ref="J1236:L1236" si="2467">IF(AND(ISNUMBER(B1236), ISNUMBER(B1235), B1235&lt;&gt;0), (B1236 - B1235)/B1235, "")</f>
        <v>0.007745545276</v>
      </c>
      <c r="K1236" s="11" t="str">
        <f t="shared" si="2467"/>
        <v/>
      </c>
      <c r="L1236" s="11">
        <f t="shared" si="2467"/>
        <v>0.01622988385</v>
      </c>
      <c r="M1236" s="11">
        <f t="shared" ref="M1236:N1236" si="2468">IF(AND(ISNUMBER(F1236), ISNUMBER(F1235), F1235&lt;&gt;0), (F1236 - F1235)/F1235, "")</f>
        <v>-0.0268119643</v>
      </c>
      <c r="N1236" s="11">
        <f t="shared" si="2468"/>
        <v>0.0242473599</v>
      </c>
    </row>
    <row r="1237">
      <c r="H1237" s="5" t="str">
        <f t="shared" si="1"/>
        <v>01-24</v>
      </c>
      <c r="I1237" s="11">
        <f t="shared" si="4"/>
        <v>0.002921374262</v>
      </c>
      <c r="J1237" s="11">
        <f t="shared" ref="J1237:L1237" si="2469">IF(AND(ISNUMBER(B1237), ISNUMBER(B1236), B1236&lt;&gt;0), (B1237 - B1236)/B1236, "")</f>
        <v>-0.003372793811</v>
      </c>
      <c r="K1237" s="11" t="str">
        <f t="shared" si="2469"/>
        <v/>
      </c>
      <c r="L1237" s="11">
        <f t="shared" si="2469"/>
        <v>-0.0008038675424</v>
      </c>
      <c r="M1237" s="11">
        <f t="shared" ref="M1237:N1237" si="2470">IF(AND(ISNUMBER(F1237), ISNUMBER(F1236), F1236&lt;&gt;0), (F1237 - F1236)/F1236, "")</f>
        <v>0.005309934863</v>
      </c>
      <c r="N1237" s="11">
        <f t="shared" si="2470"/>
        <v>-0.01090570113</v>
      </c>
    </row>
    <row r="1238">
      <c r="H1238" s="5" t="str">
        <f t="shared" si="1"/>
        <v>01-24</v>
      </c>
      <c r="I1238" s="11">
        <f t="shared" si="4"/>
        <v>0.0008119284118</v>
      </c>
      <c r="J1238" s="11">
        <f t="shared" ref="J1238:L1238" si="2471">IF(AND(ISNUMBER(B1238), ISNUMBER(B1237), B1237&lt;&gt;0), (B1238 - B1237)/B1237, "")</f>
        <v>0.01580734095</v>
      </c>
      <c r="K1238" s="11">
        <f t="shared" si="2471"/>
        <v>0.01012997107</v>
      </c>
      <c r="L1238" s="11">
        <f t="shared" si="2471"/>
        <v>-0.007971227036</v>
      </c>
      <c r="M1238" s="11">
        <f t="shared" ref="M1238:N1238" si="2472">IF(AND(ISNUMBER(F1238), ISNUMBER(F1237), F1237&lt;&gt;0), (F1238 - F1237)/F1237, "")</f>
        <v>0.01797052631</v>
      </c>
      <c r="N1238" s="11">
        <f t="shared" si="2472"/>
        <v>0.009681236584</v>
      </c>
    </row>
    <row r="1239">
      <c r="H1239" s="5" t="str">
        <f t="shared" si="1"/>
        <v>01-24</v>
      </c>
      <c r="I1239" s="11">
        <f t="shared" si="4"/>
        <v>0.005260365528</v>
      </c>
      <c r="J1239" s="11">
        <f t="shared" ref="J1239:L1239" si="2473">IF(AND(ISNUMBER(B1239), ISNUMBER(B1238), B1238&lt;&gt;0), (B1239 - B1238)/B1238, "")</f>
        <v>0.001006517501</v>
      </c>
      <c r="K1239" s="11">
        <f t="shared" si="2473"/>
        <v>-0.004724053755</v>
      </c>
      <c r="L1239" s="11">
        <f t="shared" si="2473"/>
        <v>0.0002757176828</v>
      </c>
      <c r="M1239" s="11">
        <f t="shared" ref="M1239:N1239" si="2474">IF(AND(ISNUMBER(F1239), ISNUMBER(F1238), F1238&lt;&gt;0), (F1239 - F1238)/F1238, "")</f>
        <v>0.0302530353</v>
      </c>
      <c r="N1239" s="11">
        <f t="shared" si="2474"/>
        <v>0.03023044857</v>
      </c>
    </row>
    <row r="1240">
      <c r="H1240" s="5" t="str">
        <f t="shared" si="1"/>
        <v>01-24</v>
      </c>
      <c r="I1240" s="11">
        <f t="shared" si="4"/>
        <v>-0.0006517852511</v>
      </c>
      <c r="J1240" s="11">
        <f t="shared" ref="J1240:L1240" si="2475">IF(AND(ISNUMBER(B1240), ISNUMBER(B1239), B1239&lt;&gt;0), (B1240 - B1239)/B1239, "")</f>
        <v>0.003221799321</v>
      </c>
      <c r="K1240" s="11" t="str">
        <f t="shared" si="2475"/>
        <v/>
      </c>
      <c r="L1240" s="11">
        <f t="shared" si="2475"/>
        <v>-0.01339530187</v>
      </c>
      <c r="M1240" s="11">
        <f t="shared" ref="M1240:N1240" si="2476">IF(AND(ISNUMBER(F1240), ISNUMBER(F1239), F1239&lt;&gt;0), (F1240 - F1239)/F1239, "")</f>
        <v>0.001415643333</v>
      </c>
      <c r="N1240" s="11">
        <f t="shared" si="2476"/>
        <v>0.008402294736</v>
      </c>
    </row>
    <row r="1241">
      <c r="H1241" s="5" t="str">
        <f t="shared" si="1"/>
        <v>01-24</v>
      </c>
      <c r="I1241" s="11">
        <f t="shared" si="4"/>
        <v>0.007556774896</v>
      </c>
      <c r="J1241" s="11">
        <f t="shared" ref="J1241:L1241" si="2477">IF(AND(ISNUMBER(B1241), ISNUMBER(B1240), B1240&lt;&gt;0), (B1241 - B1240)/B1240, "")</f>
        <v>-0.001160263798</v>
      </c>
      <c r="K1241" s="11" t="str">
        <f t="shared" si="2477"/>
        <v/>
      </c>
      <c r="L1241" s="11">
        <f t="shared" si="2477"/>
        <v>0.00771644293</v>
      </c>
      <c r="M1241" s="11">
        <f t="shared" ref="M1241:N1241" si="2478">IF(AND(ISNUMBER(F1241), ISNUMBER(F1240), F1240&lt;&gt;0), (F1241 - F1240)/F1240, "")</f>
        <v>-0.009230493295</v>
      </c>
      <c r="N1241" s="11">
        <f t="shared" si="2478"/>
        <v>-0.01576725193</v>
      </c>
    </row>
    <row r="1242">
      <c r="H1242" s="5" t="str">
        <f t="shared" si="1"/>
        <v>01-24</v>
      </c>
      <c r="I1242" s="11">
        <f t="shared" si="4"/>
        <v>-0.0006006499345</v>
      </c>
      <c r="J1242" s="11">
        <f t="shared" ref="J1242:L1242" si="2479">IF(AND(ISNUMBER(B1242), ISNUMBER(B1241), B1241&lt;&gt;0), (B1242 - B1241)/B1241, "")</f>
        <v>0.001807899235</v>
      </c>
      <c r="K1242" s="11">
        <f t="shared" si="2479"/>
        <v>-0.009913698102</v>
      </c>
      <c r="L1242" s="11">
        <f t="shared" si="2479"/>
        <v>0.001080246261</v>
      </c>
      <c r="M1242" s="11">
        <f t="shared" ref="M1242:N1242" si="2480">IF(AND(ISNUMBER(F1242), ISNUMBER(F1241), F1241&lt;&gt;0), (F1242 - F1241)/F1241, "")</f>
        <v>-0.01832341638</v>
      </c>
      <c r="N1242" s="11">
        <f t="shared" si="2480"/>
        <v>0.0135452062</v>
      </c>
    </row>
    <row r="1243">
      <c r="H1243" s="5" t="str">
        <f t="shared" si="1"/>
        <v>01-24</v>
      </c>
      <c r="I1243" s="11">
        <f t="shared" si="4"/>
        <v>-0.01610574461</v>
      </c>
      <c r="J1243" s="11">
        <f t="shared" ref="J1243:L1243" si="2481">IF(AND(ISNUMBER(B1243), ISNUMBER(B1242), B1242&lt;&gt;0), (B1243 - B1242)/B1242, "")</f>
        <v>-0.004040696731</v>
      </c>
      <c r="K1243" s="11">
        <f t="shared" si="2481"/>
        <v>0.009460025419</v>
      </c>
      <c r="L1243" s="11">
        <f t="shared" si="2481"/>
        <v>0.006123563013</v>
      </c>
      <c r="M1243" s="11">
        <f t="shared" ref="M1243:N1243" si="2482">IF(AND(ISNUMBER(F1243), ISNUMBER(F1242), F1242&lt;&gt;0), (F1243 - F1242)/F1242, "")</f>
        <v>-0.01483080798</v>
      </c>
      <c r="N1243" s="11">
        <f t="shared" si="2482"/>
        <v>-0.02531484488</v>
      </c>
    </row>
    <row r="1244">
      <c r="H1244" s="5" t="str">
        <f t="shared" si="1"/>
        <v>02-24</v>
      </c>
      <c r="I1244" s="11">
        <f t="shared" si="4"/>
        <v>0.01249368821</v>
      </c>
      <c r="J1244" s="11">
        <f t="shared" ref="J1244:L1244" si="2483">IF(AND(ISNUMBER(B1244), ISNUMBER(B1243), B1243&lt;&gt;0), (B1244 - B1243)/B1243, "")</f>
        <v>-0.002645606879</v>
      </c>
      <c r="K1244" s="11">
        <f t="shared" si="2483"/>
        <v>-0.001300303374</v>
      </c>
      <c r="L1244" s="11">
        <f t="shared" si="2483"/>
        <v>-0.007585421574</v>
      </c>
      <c r="M1244" s="11">
        <f t="shared" ref="M1244:N1244" si="2484">IF(AND(ISNUMBER(F1244), ISNUMBER(F1243), F1243&lt;&gt;0), (F1244 - F1243)/F1243, "")</f>
        <v>-0.006386156831</v>
      </c>
      <c r="N1244" s="11">
        <f t="shared" si="2484"/>
        <v>-0.02676333316</v>
      </c>
    </row>
    <row r="1245">
      <c r="H1245" s="5" t="str">
        <f t="shared" si="1"/>
        <v>02-24</v>
      </c>
      <c r="I1245" s="11">
        <f t="shared" si="4"/>
        <v>0.01068444608</v>
      </c>
      <c r="J1245" s="11">
        <f t="shared" ref="J1245:L1245" si="2485">IF(AND(ISNUMBER(B1245), ISNUMBER(B1244), B1244&lt;&gt;0), (B1245 - B1244)/B1244, "")</f>
        <v>0.003509801168</v>
      </c>
      <c r="K1245" s="11">
        <f t="shared" si="2485"/>
        <v>0.007205988175</v>
      </c>
      <c r="L1245" s="11">
        <f t="shared" si="2485"/>
        <v>0.004069776397</v>
      </c>
      <c r="M1245" s="11">
        <f t="shared" ref="M1245:N1245" si="2486">IF(AND(ISNUMBER(F1245), ISNUMBER(F1244), F1244&lt;&gt;0), (F1245 - F1244)/F1244, "")</f>
        <v>-0.01464875476</v>
      </c>
      <c r="N1245" s="11">
        <f t="shared" si="2486"/>
        <v>-0.02086156762</v>
      </c>
    </row>
    <row r="1246">
      <c r="H1246" s="5" t="str">
        <f t="shared" si="1"/>
        <v>02-24</v>
      </c>
      <c r="I1246" s="11">
        <f t="shared" si="4"/>
        <v>-0.003186337527</v>
      </c>
      <c r="J1246" s="11">
        <f t="shared" ref="J1246:L1246" si="2487">IF(AND(ISNUMBER(B1246), ISNUMBER(B1245), B1245&lt;&gt;0), (B1246 - B1245)/B1245, "")</f>
        <v>-0.0008363999407</v>
      </c>
      <c r="K1246" s="11">
        <f t="shared" si="2487"/>
        <v>-0.003756855081</v>
      </c>
      <c r="L1246" s="11">
        <f t="shared" si="2487"/>
        <v>0.005424540048</v>
      </c>
      <c r="M1246" s="11">
        <f t="shared" ref="M1246:N1246" si="2488">IF(AND(ISNUMBER(F1246), ISNUMBER(F1245), F1245&lt;&gt;0), (F1246 - F1245)/F1245, "")</f>
        <v>-0.01024376665</v>
      </c>
      <c r="N1246" s="11">
        <f t="shared" si="2488"/>
        <v>0.006917543006</v>
      </c>
    </row>
    <row r="1247">
      <c r="H1247" s="5" t="str">
        <f t="shared" si="1"/>
        <v>02-24</v>
      </c>
      <c r="I1247" s="11">
        <f t="shared" si="4"/>
        <v>0.002310410827</v>
      </c>
      <c r="J1247" s="11">
        <f t="shared" ref="J1247:L1247" si="2489">IF(AND(ISNUMBER(B1247), ISNUMBER(B1246), B1246&lt;&gt;0), (B1247 - B1246)/B1246, "")</f>
        <v>0.007641932371</v>
      </c>
      <c r="K1247" s="11">
        <f t="shared" si="2489"/>
        <v>0.007243402102</v>
      </c>
      <c r="L1247" s="11">
        <f t="shared" si="2489"/>
        <v>-0.005322637056</v>
      </c>
      <c r="M1247" s="11">
        <f t="shared" ref="M1247:N1247" si="2490">IF(AND(ISNUMBER(F1247), ISNUMBER(F1246), F1246&lt;&gt;0), (F1247 - F1246)/F1246, "")</f>
        <v>0.03230756721</v>
      </c>
      <c r="N1247" s="11">
        <f t="shared" si="2490"/>
        <v>0.00728220374</v>
      </c>
    </row>
    <row r="1248">
      <c r="H1248" s="5" t="str">
        <f t="shared" si="1"/>
        <v>02-24</v>
      </c>
      <c r="I1248" s="11">
        <f t="shared" si="4"/>
        <v>0.008241457963</v>
      </c>
      <c r="J1248" s="11">
        <f t="shared" ref="J1248:L1248" si="2491">IF(AND(ISNUMBER(B1248), ISNUMBER(B1247), B1247&lt;&gt;0), (B1248 - B1247)/B1247, "")</f>
        <v>-0.006533066835</v>
      </c>
      <c r="K1248" s="11">
        <f t="shared" si="2491"/>
        <v>0.00005014315738</v>
      </c>
      <c r="L1248" s="11">
        <f t="shared" si="2491"/>
        <v>-0.001126591193</v>
      </c>
      <c r="M1248" s="11">
        <f t="shared" ref="M1248:N1248" si="2492">IF(AND(ISNUMBER(F1248), ISNUMBER(F1247), F1247&lt;&gt;0), (F1248 - F1247)/F1247, "")</f>
        <v>0.01441482758</v>
      </c>
      <c r="N1248" s="11">
        <f t="shared" si="2492"/>
        <v>0.007502429001</v>
      </c>
    </row>
    <row r="1249">
      <c r="H1249" s="5" t="str">
        <f t="shared" si="1"/>
        <v>02-24</v>
      </c>
      <c r="I1249" s="11">
        <f t="shared" si="4"/>
        <v>0.0005705832608</v>
      </c>
      <c r="J1249" s="11">
        <f t="shared" ref="J1249:L1249" si="2493">IF(AND(ISNUMBER(B1249), ISNUMBER(B1248), B1248&lt;&gt;0), (B1249 - B1248)/B1248, "")</f>
        <v>0.002474248746</v>
      </c>
      <c r="K1249" s="11">
        <f t="shared" si="2493"/>
        <v>-0.009692017111</v>
      </c>
      <c r="L1249" s="11">
        <f t="shared" si="2493"/>
        <v>0.02058031514</v>
      </c>
      <c r="M1249" s="11">
        <f t="shared" ref="M1249:N1249" si="2494">IF(AND(ISNUMBER(F1249), ISNUMBER(F1248), F1248&lt;&gt;0), (F1249 - F1248)/F1248, "")</f>
        <v>0.01279537826</v>
      </c>
      <c r="N1249" s="11">
        <f t="shared" si="2494"/>
        <v>0.03195235027</v>
      </c>
    </row>
    <row r="1250">
      <c r="H1250" s="5" t="str">
        <f t="shared" si="1"/>
        <v>02-24</v>
      </c>
      <c r="I1250" s="11">
        <f t="shared" si="4"/>
        <v>0.005742341526</v>
      </c>
      <c r="J1250" s="11">
        <f t="shared" ref="J1250:L1250" si="2495">IF(AND(ISNUMBER(B1250), ISNUMBER(B1249), B1249&lt;&gt;0), (B1250 - B1249)/B1249, "")</f>
        <v>-0.002200568973</v>
      </c>
      <c r="K1250" s="11">
        <f t="shared" si="2495"/>
        <v>0.00297223189</v>
      </c>
      <c r="L1250" s="11">
        <f t="shared" si="2495"/>
        <v>0.0009261417823</v>
      </c>
      <c r="M1250" s="11" t="str">
        <f t="shared" ref="M1250:N1250" si="2496">IF(AND(ISNUMBER(F1250), ISNUMBER(F1249), F1249&lt;&gt;0), (F1250 - F1249)/F1249, "")</f>
        <v/>
      </c>
      <c r="N1250" s="11">
        <f t="shared" si="2496"/>
        <v>0.008134283748</v>
      </c>
    </row>
    <row r="1251">
      <c r="H1251" s="5" t="str">
        <f t="shared" si="1"/>
        <v>02-24</v>
      </c>
      <c r="I1251" s="11">
        <f t="shared" si="4"/>
        <v>-0.0009489536011</v>
      </c>
      <c r="J1251" s="11">
        <f t="shared" ref="J1251:L1251" si="2497">IF(AND(ISNUMBER(B1251), ISNUMBER(B1250), B1250&lt;&gt;0), (B1251 - B1250)/B1250, "")</f>
        <v>0.006548879531</v>
      </c>
      <c r="K1251" s="11">
        <f t="shared" si="2497"/>
        <v>-0.007641419431</v>
      </c>
      <c r="L1251" s="11" t="str">
        <f t="shared" si="2497"/>
        <v/>
      </c>
      <c r="M1251" s="11" t="str">
        <f t="shared" ref="M1251:N1251" si="2498">IF(AND(ISNUMBER(F1251), ISNUMBER(F1250), F1250&lt;&gt;0), (F1251 - F1250)/F1250, "")</f>
        <v/>
      </c>
      <c r="N1251" s="11">
        <f t="shared" si="2498"/>
        <v>0.001041148293</v>
      </c>
    </row>
    <row r="1252">
      <c r="H1252" s="5" t="str">
        <f t="shared" si="1"/>
        <v>02-24</v>
      </c>
      <c r="I1252" s="11">
        <f t="shared" si="4"/>
        <v>-0.01367425565</v>
      </c>
      <c r="J1252" s="11">
        <f t="shared" ref="J1252:L1252" si="2499">IF(AND(ISNUMBER(B1252), ISNUMBER(B1251), B1251&lt;&gt;0), (B1252 - B1251)/B1251, "")</f>
        <v>-0.009186847417</v>
      </c>
      <c r="K1252" s="11">
        <f t="shared" si="2499"/>
        <v>0.005884480012</v>
      </c>
      <c r="L1252" s="11" t="str">
        <f t="shared" si="2499"/>
        <v/>
      </c>
      <c r="M1252" s="11" t="str">
        <f t="shared" ref="M1252:N1252" si="2500">IF(AND(ISNUMBER(F1252), ISNUMBER(F1251), F1251&lt;&gt;0), (F1252 - F1251)/F1251, "")</f>
        <v/>
      </c>
      <c r="N1252" s="11">
        <f t="shared" si="2500"/>
        <v>0.01235055383</v>
      </c>
    </row>
    <row r="1253">
      <c r="H1253" s="5" t="str">
        <f t="shared" si="1"/>
        <v>02-24</v>
      </c>
      <c r="I1253" s="11">
        <f t="shared" si="4"/>
        <v>0.009579763275</v>
      </c>
      <c r="J1253" s="11">
        <f t="shared" ref="J1253:L1253" si="2501">IF(AND(ISNUMBER(B1253), ISNUMBER(B1252), B1252&lt;&gt;0), (B1253 - B1252)/B1252, "")</f>
        <v>0.003829811113</v>
      </c>
      <c r="K1253" s="11">
        <f t="shared" si="2501"/>
        <v>0.004451992285</v>
      </c>
      <c r="L1253" s="11">
        <f t="shared" si="2501"/>
        <v>-0.006865679382</v>
      </c>
      <c r="M1253" s="11" t="str">
        <f t="shared" ref="M1253:N1253" si="2502">IF(AND(ISNUMBER(F1253), ISNUMBER(F1252), F1252&lt;&gt;0), (F1253 - F1252)/F1252, "")</f>
        <v/>
      </c>
      <c r="N1253" s="11">
        <f t="shared" si="2502"/>
        <v>-0.01579559925</v>
      </c>
    </row>
    <row r="1254">
      <c r="H1254" s="5" t="str">
        <f t="shared" si="1"/>
        <v>02-24</v>
      </c>
      <c r="I1254" s="11">
        <f t="shared" si="4"/>
        <v>0.005821250685</v>
      </c>
      <c r="J1254" s="11">
        <f t="shared" ref="J1254:L1254" si="2503">IF(AND(ISNUMBER(B1254), ISNUMBER(B1253), B1253&lt;&gt;0), (B1254 - B1253)/B1253, "")</f>
        <v>0.005972624061</v>
      </c>
      <c r="K1254" s="11">
        <f t="shared" si="2503"/>
        <v>0.003237136189</v>
      </c>
      <c r="L1254" s="11">
        <f t="shared" si="2503"/>
        <v>0.01205785299</v>
      </c>
      <c r="M1254" s="11" t="str">
        <f t="shared" ref="M1254:N1254" si="2504">IF(AND(ISNUMBER(F1254), ISNUMBER(F1253), F1253&lt;&gt;0), (F1254 - F1253)/F1253, "")</f>
        <v/>
      </c>
      <c r="N1254" s="11">
        <f t="shared" si="2504"/>
        <v>0.0181367354</v>
      </c>
    </row>
    <row r="1255">
      <c r="H1255" s="5" t="str">
        <f t="shared" si="1"/>
        <v>02-24</v>
      </c>
      <c r="I1255" s="11">
        <f t="shared" si="4"/>
        <v>-0.004803469837</v>
      </c>
      <c r="J1255" s="11">
        <f t="shared" ref="J1255:L1255" si="2505">IF(AND(ISNUMBER(B1255), ISNUMBER(B1254), B1254&lt;&gt;0), (B1255 - B1254)/B1254, "")</f>
        <v>0.004150365981</v>
      </c>
      <c r="K1255" s="11">
        <f t="shared" si="2505"/>
        <v>0.005930843022</v>
      </c>
      <c r="L1255" s="11">
        <f t="shared" si="2505"/>
        <v>0.008629838583</v>
      </c>
      <c r="M1255" s="11" t="str">
        <f t="shared" ref="M1255:N1255" si="2506">IF(AND(ISNUMBER(F1255), ISNUMBER(F1254), F1254&lt;&gt;0), (F1255 - F1254)/F1254, "")</f>
        <v/>
      </c>
      <c r="N1255" s="11">
        <f t="shared" si="2506"/>
        <v>0.01486612431</v>
      </c>
    </row>
    <row r="1256">
      <c r="H1256" s="5" t="str">
        <f t="shared" si="1"/>
        <v>02-24</v>
      </c>
      <c r="I1256" s="11" t="str">
        <f t="shared" si="4"/>
        <v/>
      </c>
      <c r="J1256" s="11">
        <f t="shared" ref="J1256:L1256" si="2507">IF(AND(ISNUMBER(B1256), ISNUMBER(B1255), B1255&lt;&gt;0), (B1256 - B1255)/B1255, "")</f>
        <v>-0.001470996148</v>
      </c>
      <c r="K1256" s="11">
        <f t="shared" si="2507"/>
        <v>0.003700008808</v>
      </c>
      <c r="L1256" s="11">
        <f t="shared" si="2507"/>
        <v>-0.0004380510463</v>
      </c>
      <c r="M1256" s="11" t="str">
        <f t="shared" ref="M1256:N1256" si="2508">IF(AND(ISNUMBER(F1256), ISNUMBER(F1255), F1255&lt;&gt;0), (F1256 - F1255)/F1255, "")</f>
        <v/>
      </c>
      <c r="N1256" s="11" t="str">
        <f t="shared" si="2508"/>
        <v/>
      </c>
    </row>
    <row r="1257">
      <c r="H1257" s="5" t="str">
        <f t="shared" si="1"/>
        <v>02-24</v>
      </c>
      <c r="I1257" s="11" t="str">
        <f t="shared" si="4"/>
        <v/>
      </c>
      <c r="J1257" s="11">
        <f t="shared" ref="J1257:L1257" si="2509">IF(AND(ISNUMBER(B1257), ISNUMBER(B1256), B1256&lt;&gt;0), (B1257 - B1256)/B1256, "")</f>
        <v>-0.0013942029</v>
      </c>
      <c r="K1257" s="11">
        <f t="shared" si="2509"/>
        <v>0.003376655573</v>
      </c>
      <c r="L1257" s="11">
        <f t="shared" si="2509"/>
        <v>-0.002775369889</v>
      </c>
      <c r="M1257" s="11">
        <f t="shared" ref="M1257:N1257" si="2510">IF(AND(ISNUMBER(F1257), ISNUMBER(F1256), F1256&lt;&gt;0), (F1257 - F1256)/F1256, "")</f>
        <v>0.004186858328</v>
      </c>
      <c r="N1257" s="11" t="str">
        <f t="shared" si="2510"/>
        <v/>
      </c>
    </row>
    <row r="1258">
      <c r="H1258" s="5" t="str">
        <f t="shared" si="1"/>
        <v>02-24</v>
      </c>
      <c r="I1258" s="11">
        <f t="shared" si="4"/>
        <v>0.001264199923</v>
      </c>
      <c r="J1258" s="11">
        <f t="shared" ref="J1258:L1258" si="2511">IF(AND(ISNUMBER(B1258), ISNUMBER(B1257), B1257&lt;&gt;0), (B1258 - B1257)/B1257, "")</f>
        <v>0.002911190662</v>
      </c>
      <c r="K1258" s="11">
        <f t="shared" si="2511"/>
        <v>-0.00639270001</v>
      </c>
      <c r="L1258" s="11">
        <f t="shared" si="2511"/>
        <v>-0.002644412776</v>
      </c>
      <c r="M1258" s="11">
        <f t="shared" ref="M1258:N1258" si="2512">IF(AND(ISNUMBER(F1258), ISNUMBER(F1257), F1257&lt;&gt;0), (F1258 - F1257)/F1257, "")</f>
        <v>0.009657434798</v>
      </c>
      <c r="N1258" s="11">
        <f t="shared" si="2512"/>
        <v>-0.003453525736</v>
      </c>
    </row>
    <row r="1259">
      <c r="H1259" s="5" t="str">
        <f t="shared" si="1"/>
        <v>02-24</v>
      </c>
      <c r="I1259" s="11">
        <f t="shared" si="4"/>
        <v>0.02112288422</v>
      </c>
      <c r="J1259" s="11">
        <f t="shared" ref="J1259:L1259" si="2513">IF(AND(ISNUMBER(B1259), ISNUMBER(B1258), B1258&lt;&gt;0), (B1259 - B1258)/B1258, "")</f>
        <v>0.01474052588</v>
      </c>
      <c r="K1259" s="11">
        <f t="shared" si="2513"/>
        <v>0.007363321858</v>
      </c>
      <c r="L1259" s="11">
        <f t="shared" si="2513"/>
        <v>0.02186284119</v>
      </c>
      <c r="M1259" s="11">
        <f t="shared" ref="M1259:N1259" si="2514">IF(AND(ISNUMBER(F1259), ISNUMBER(F1258), F1258&lt;&gt;0), (F1259 - F1258)/F1258, "")</f>
        <v>0.01267448745</v>
      </c>
      <c r="N1259" s="11">
        <f t="shared" si="2514"/>
        <v>0.008984686373</v>
      </c>
    </row>
    <row r="1260">
      <c r="H1260" s="5" t="str">
        <f t="shared" si="1"/>
        <v>02-24</v>
      </c>
      <c r="I1260" s="11">
        <f t="shared" si="4"/>
        <v>0.0003479475462</v>
      </c>
      <c r="J1260" s="11">
        <f t="shared" ref="J1260:L1260" si="2515">IF(AND(ISNUMBER(B1260), ISNUMBER(B1259), B1259&lt;&gt;0), (B1260 - B1259)/B1259, "")</f>
        <v>0.002814023907</v>
      </c>
      <c r="K1260" s="11">
        <f t="shared" si="2515"/>
        <v>-0.0002137959202</v>
      </c>
      <c r="L1260" s="11" t="str">
        <f t="shared" si="2515"/>
        <v/>
      </c>
      <c r="M1260" s="11">
        <f t="shared" ref="M1260:N1260" si="2516">IF(AND(ISNUMBER(F1260), ISNUMBER(F1259), F1259&lt;&gt;0), (F1260 - F1259)/F1259, "")</f>
        <v>0.005529188222</v>
      </c>
      <c r="N1260" s="11">
        <f t="shared" si="2516"/>
        <v>-0.02696861379</v>
      </c>
    </row>
    <row r="1261">
      <c r="H1261" s="5" t="str">
        <f t="shared" si="1"/>
        <v>02-24</v>
      </c>
      <c r="I1261" s="11">
        <f t="shared" si="4"/>
        <v>-0.00378675135</v>
      </c>
      <c r="J1261" s="11">
        <f t="shared" ref="J1261:L1261" si="2517">IF(AND(ISNUMBER(B1261), ISNUMBER(B1260), B1260&lt;&gt;0), (B1261 - B1260)/B1260, "")</f>
        <v>0.0002239116319</v>
      </c>
      <c r="K1261" s="11">
        <f t="shared" si="2517"/>
        <v>-0.004080928509</v>
      </c>
      <c r="L1261" s="11" t="str">
        <f t="shared" si="2517"/>
        <v/>
      </c>
      <c r="M1261" s="11">
        <f t="shared" ref="M1261:N1261" si="2518">IF(AND(ISNUMBER(F1261), ISNUMBER(F1260), F1260&lt;&gt;0), (F1261 - F1260)/F1260, "")</f>
        <v>-0.009271292241</v>
      </c>
      <c r="N1261" s="11">
        <f t="shared" si="2518"/>
        <v>0.01425028105</v>
      </c>
    </row>
    <row r="1262">
      <c r="H1262" s="5" t="str">
        <f t="shared" si="1"/>
        <v>02-24</v>
      </c>
      <c r="I1262" s="11">
        <f t="shared" si="4"/>
        <v>0.001706349699</v>
      </c>
      <c r="J1262" s="11">
        <f t="shared" ref="J1262:L1262" si="2519">IF(AND(ISNUMBER(B1262), ISNUMBER(B1261), B1261&lt;&gt;0), (B1262 - B1261)/B1261, "")</f>
        <v>0.007648395966</v>
      </c>
      <c r="K1262" s="11">
        <f t="shared" si="2519"/>
        <v>0.003448994349</v>
      </c>
      <c r="L1262" s="11">
        <f t="shared" si="2519"/>
        <v>0.0001480510921</v>
      </c>
      <c r="M1262" s="11">
        <f t="shared" ref="M1262:N1262" si="2520">IF(AND(ISNUMBER(F1262), ISNUMBER(F1261), F1261&lt;&gt;0), (F1262 - F1261)/F1261, "")</f>
        <v>0.01291860951</v>
      </c>
      <c r="N1262" s="11">
        <f t="shared" si="2520"/>
        <v>0.01662800832</v>
      </c>
    </row>
    <row r="1263">
      <c r="H1263" s="5" t="str">
        <f t="shared" si="1"/>
        <v>02-24</v>
      </c>
      <c r="I1263" s="11">
        <f t="shared" si="4"/>
        <v>-0.00165815506</v>
      </c>
      <c r="J1263" s="11">
        <f t="shared" ref="J1263:L1263" si="2521">IF(AND(ISNUMBER(B1263), ISNUMBER(B1262), B1262&lt;&gt;0), (B1263 - B1262)/B1262, "")</f>
        <v>0.002547802445</v>
      </c>
      <c r="K1263" s="11">
        <f t="shared" si="2521"/>
        <v>-0.01113592781</v>
      </c>
      <c r="L1263" s="11">
        <f t="shared" si="2521"/>
        <v>-0.0008024634763</v>
      </c>
      <c r="M1263" s="11">
        <f t="shared" ref="M1263:N1263" si="2522">IF(AND(ISNUMBER(F1263), ISNUMBER(F1262), F1262&lt;&gt;0), (F1263 - F1262)/F1262, "")</f>
        <v>-0.01911101648</v>
      </c>
      <c r="N1263" s="11">
        <f t="shared" si="2522"/>
        <v>-0.004184123489</v>
      </c>
    </row>
    <row r="1264">
      <c r="H1264" s="5" t="str">
        <f t="shared" si="1"/>
        <v>02-24</v>
      </c>
      <c r="I1264" s="11">
        <f t="shared" si="4"/>
        <v>0.005229094697</v>
      </c>
      <c r="J1264" s="11">
        <f t="shared" ref="J1264:L1264" si="2523">IF(AND(ISNUMBER(B1264), ISNUMBER(B1263), B1263&lt;&gt;0), (B1264 - B1263)/B1263, "")</f>
        <v>0.004372921134</v>
      </c>
      <c r="K1264" s="11">
        <f t="shared" si="2523"/>
        <v>0.001441855669</v>
      </c>
      <c r="L1264" s="11">
        <f t="shared" si="2523"/>
        <v>-0.001067124322</v>
      </c>
      <c r="M1264" s="11">
        <f t="shared" ref="M1264:N1264" si="2524">IF(AND(ISNUMBER(F1264), ISNUMBER(F1263), F1263&lt;&gt;0), (F1264 - F1263)/F1263, "")</f>
        <v>0.01937853776</v>
      </c>
      <c r="N1264" s="11">
        <f t="shared" si="2524"/>
        <v>-0.003565046805</v>
      </c>
    </row>
    <row r="1265">
      <c r="H1265" s="5" t="str">
        <f t="shared" si="1"/>
        <v>03-24</v>
      </c>
      <c r="I1265" s="11">
        <f t="shared" si="4"/>
        <v>0.008007828949</v>
      </c>
      <c r="J1265" s="11">
        <f t="shared" ref="J1265:L1265" si="2525">IF(AND(ISNUMBER(B1265), ISNUMBER(B1264), B1264&lt;&gt;0), (B1265 - B1264)/B1264, "")</f>
        <v>0.003217572678</v>
      </c>
      <c r="K1265" s="11">
        <f t="shared" si="2525"/>
        <v>0.0161921687</v>
      </c>
      <c r="L1265" s="11">
        <f t="shared" si="2525"/>
        <v>0.01901203256</v>
      </c>
      <c r="M1265" s="11">
        <f t="shared" ref="M1265:N1265" si="2526">IF(AND(ISNUMBER(F1265), ISNUMBER(F1264), F1264&lt;&gt;0), (F1265 - F1264)/F1264, "")</f>
        <v>0.003929833994</v>
      </c>
      <c r="N1265" s="11">
        <f t="shared" si="2526"/>
        <v>0.02185023049</v>
      </c>
    </row>
    <row r="1266">
      <c r="H1266" s="5" t="str">
        <f t="shared" si="1"/>
        <v>03-24</v>
      </c>
      <c r="I1266" s="11">
        <f t="shared" si="4"/>
        <v>-0.001193262071</v>
      </c>
      <c r="J1266" s="11">
        <f t="shared" ref="J1266:L1266" si="2527">IF(AND(ISNUMBER(B1266), ISNUMBER(B1265), B1265&lt;&gt;0), (B1266 - B1265)/B1265, "")</f>
        <v>-0.001065707115</v>
      </c>
      <c r="K1266" s="11">
        <f t="shared" si="2527"/>
        <v>0.002992540289</v>
      </c>
      <c r="L1266" s="11">
        <f t="shared" si="2527"/>
        <v>0.004971337464</v>
      </c>
      <c r="M1266" s="11">
        <f t="shared" ref="M1266:N1266" si="2528">IF(AND(ISNUMBER(F1266), ISNUMBER(F1265), F1265&lt;&gt;0), (F1266 - F1265)/F1265, "")</f>
        <v>0.004058740475</v>
      </c>
      <c r="N1266" s="11">
        <f t="shared" si="2528"/>
        <v>-0.01538080953</v>
      </c>
    </row>
    <row r="1267">
      <c r="H1267" s="5" t="str">
        <f t="shared" si="1"/>
        <v>03-24</v>
      </c>
      <c r="I1267" s="11">
        <f t="shared" si="4"/>
        <v>-0.01019310088</v>
      </c>
      <c r="J1267" s="11">
        <f t="shared" ref="J1267:L1267" si="2529">IF(AND(ISNUMBER(B1267), ISNUMBER(B1266), B1266&lt;&gt;0), (B1267 - B1266)/B1266, "")</f>
        <v>-0.001003012013</v>
      </c>
      <c r="K1267" s="11">
        <f t="shared" si="2529"/>
        <v>-0.002200290507</v>
      </c>
      <c r="L1267" s="11">
        <f t="shared" si="2529"/>
        <v>-0.0002892491919</v>
      </c>
      <c r="M1267" s="11">
        <f t="shared" ref="M1267:N1267" si="2530">IF(AND(ISNUMBER(F1267), ISNUMBER(F1266), F1266&lt;&gt;0), (F1267 - F1266)/F1266, "")</f>
        <v>0.0027924338</v>
      </c>
      <c r="N1267" s="11">
        <f t="shared" si="2530"/>
        <v>-0.00749296868</v>
      </c>
    </row>
    <row r="1268">
      <c r="H1268" s="5" t="str">
        <f t="shared" si="1"/>
        <v>03-24</v>
      </c>
      <c r="I1268" s="11">
        <f t="shared" si="4"/>
        <v>0.005141103203</v>
      </c>
      <c r="J1268" s="11">
        <f t="shared" ref="J1268:L1268" si="2531">IF(AND(ISNUMBER(B1268), ISNUMBER(B1267), B1267&lt;&gt;0), (B1268 - B1267)/B1267, "")</f>
        <v>0.001034587673</v>
      </c>
      <c r="K1268" s="11">
        <f t="shared" si="2531"/>
        <v>0.005266971542</v>
      </c>
      <c r="L1268" s="11">
        <f t="shared" si="2531"/>
        <v>-0.0001707745928</v>
      </c>
      <c r="M1268" s="11">
        <f t="shared" ref="M1268:N1268" si="2532">IF(AND(ISNUMBER(F1268), ISNUMBER(F1267), F1267&lt;&gt;0), (F1268 - F1267)/F1267, "")</f>
        <v>-0.002579591405</v>
      </c>
      <c r="N1268" s="11">
        <f t="shared" si="2532"/>
        <v>0.01253993229</v>
      </c>
    </row>
    <row r="1269">
      <c r="H1269" s="5" t="str">
        <f t="shared" si="1"/>
        <v>03-24</v>
      </c>
      <c r="I1269" s="11">
        <f t="shared" si="4"/>
        <v>0.01030412793</v>
      </c>
      <c r="J1269" s="11">
        <f t="shared" ref="J1269:L1269" si="2533">IF(AND(ISNUMBER(B1269), ISNUMBER(B1268), B1268&lt;&gt;0), (B1269 - B1268)/B1268, "")</f>
        <v>0.007119756727</v>
      </c>
      <c r="K1269" s="11">
        <f t="shared" si="2533"/>
        <v>0.0008676673462</v>
      </c>
      <c r="L1269" s="11">
        <f t="shared" si="2533"/>
        <v>-0.01227390181</v>
      </c>
      <c r="M1269" s="11">
        <f t="shared" ref="M1269:N1269" si="2534">IF(AND(ISNUMBER(F1269), ISNUMBER(F1268), F1268&lt;&gt;0), (F1269 - F1268)/F1268, "")</f>
        <v>-0.004121813842</v>
      </c>
      <c r="N1269" s="11">
        <f t="shared" si="2534"/>
        <v>-0.002527447936</v>
      </c>
    </row>
    <row r="1270">
      <c r="H1270" s="5" t="str">
        <f t="shared" si="1"/>
        <v>03-24</v>
      </c>
      <c r="I1270" s="11">
        <f t="shared" si="4"/>
        <v>-0.006528519003</v>
      </c>
      <c r="J1270" s="11">
        <f t="shared" ref="J1270:L1270" si="2535">IF(AND(ISNUMBER(B1270), ISNUMBER(B1269), B1269&lt;&gt;0), (B1270 - B1269)/B1269, "")</f>
        <v>-0.001588302562</v>
      </c>
      <c r="K1270" s="11" t="str">
        <f t="shared" si="2535"/>
        <v/>
      </c>
      <c r="L1270" s="11">
        <f t="shared" si="2535"/>
        <v>0.002278621365</v>
      </c>
      <c r="M1270" s="11">
        <f t="shared" ref="M1270:N1270" si="2536">IF(AND(ISNUMBER(F1270), ISNUMBER(F1269), F1269&lt;&gt;0), (F1270 - F1269)/F1269, "")</f>
        <v>0.006149883946</v>
      </c>
      <c r="N1270" s="11">
        <f t="shared" si="2536"/>
        <v>-0.01165587439</v>
      </c>
    </row>
    <row r="1271">
      <c r="H1271" s="5" t="str">
        <f t="shared" si="1"/>
        <v>03-24</v>
      </c>
      <c r="I1271" s="11">
        <f t="shared" si="4"/>
        <v>-0.001122238087</v>
      </c>
      <c r="J1271" s="11">
        <f t="shared" ref="J1271:L1271" si="2537">IF(AND(ISNUMBER(B1271), ISNUMBER(B1270), B1270&lt;&gt;0), (B1271 - B1270)/B1270, "")</f>
        <v>-0.003830598499</v>
      </c>
      <c r="K1271" s="11" t="str">
        <f t="shared" si="2537"/>
        <v/>
      </c>
      <c r="L1271" s="11">
        <f t="shared" si="2537"/>
        <v>-0.02188148875</v>
      </c>
      <c r="M1271" s="11">
        <f t="shared" ref="M1271:N1271" si="2538">IF(AND(ISNUMBER(F1271), ISNUMBER(F1270), F1270&lt;&gt;0), (F1271 - F1270)/F1270, "")</f>
        <v>0.007365691035</v>
      </c>
      <c r="N1271" s="11">
        <f t="shared" si="2538"/>
        <v>-0.001025532994</v>
      </c>
    </row>
    <row r="1272">
      <c r="H1272" s="5" t="str">
        <f t="shared" si="1"/>
        <v>03-24</v>
      </c>
      <c r="I1272" s="11">
        <f t="shared" si="4"/>
        <v>0.01120178798</v>
      </c>
      <c r="J1272" s="11">
        <f t="shared" ref="J1272:L1272" si="2539">IF(AND(ISNUMBER(B1272), ISNUMBER(B1271), B1271&lt;&gt;0), (B1272 - B1271)/B1271, "")</f>
        <v>0.01233159698</v>
      </c>
      <c r="K1272" s="11">
        <f t="shared" si="2539"/>
        <v>0.0001365188668</v>
      </c>
      <c r="L1272" s="11">
        <f t="shared" si="2539"/>
        <v>-0.0005918669114</v>
      </c>
      <c r="M1272" s="11">
        <f t="shared" ref="M1272:N1272" si="2540">IF(AND(ISNUMBER(F1272), ISNUMBER(F1271), F1271&lt;&gt;0), (F1272 - F1271)/F1271, "")</f>
        <v>-0.004080235562</v>
      </c>
      <c r="N1272" s="11">
        <f t="shared" si="2540"/>
        <v>-0.004747885861</v>
      </c>
    </row>
    <row r="1273">
      <c r="H1273" s="5" t="str">
        <f t="shared" si="1"/>
        <v>03-24</v>
      </c>
      <c r="I1273" s="11">
        <f t="shared" si="4"/>
        <v>-0.001924529715</v>
      </c>
      <c r="J1273" s="11">
        <f t="shared" ref="J1273:L1273" si="2541">IF(AND(ISNUMBER(B1273), ISNUMBER(B1272), B1272&lt;&gt;0), (B1273 - B1272)/B1272, "")</f>
        <v>-0.0002075420498</v>
      </c>
      <c r="K1273" s="11">
        <f t="shared" si="2541"/>
        <v>-0.01513272527</v>
      </c>
      <c r="L1273" s="11">
        <f t="shared" si="2541"/>
        <v>-0.002617254671</v>
      </c>
      <c r="M1273" s="11">
        <f t="shared" ref="M1273:N1273" si="2542">IF(AND(ISNUMBER(F1273), ISNUMBER(F1272), F1272&lt;&gt;0), (F1273 - F1272)/F1272, "")</f>
        <v>-0.003959540181</v>
      </c>
      <c r="N1273" s="11">
        <f t="shared" si="2542"/>
        <v>0.027849455</v>
      </c>
    </row>
    <row r="1274">
      <c r="H1274" s="5" t="str">
        <f t="shared" si="1"/>
        <v>03-24</v>
      </c>
      <c r="I1274" s="11">
        <f t="shared" si="4"/>
        <v>-0.002871091562</v>
      </c>
      <c r="J1274" s="11">
        <f t="shared" ref="J1274:L1274" si="2543">IF(AND(ISNUMBER(B1274), ISNUMBER(B1273), B1273&lt;&gt;0), (B1274 - B1273)/B1273, "")</f>
        <v>-0.001076854671</v>
      </c>
      <c r="K1274" s="11">
        <f t="shared" si="2543"/>
        <v>0.006771215953</v>
      </c>
      <c r="L1274" s="11">
        <f t="shared" si="2543"/>
        <v>0.002879115315</v>
      </c>
      <c r="M1274" s="11">
        <f t="shared" ref="M1274:N1274" si="2544">IF(AND(ISNUMBER(F1274), ISNUMBER(F1273), F1273&lt;&gt;0), (F1274 - F1273)/F1273, "")</f>
        <v>-0.001840137291</v>
      </c>
      <c r="N1274" s="11">
        <f t="shared" si="2544"/>
        <v>0.01931762283</v>
      </c>
    </row>
    <row r="1275">
      <c r="H1275" s="5" t="str">
        <f t="shared" si="1"/>
        <v>03-24</v>
      </c>
      <c r="I1275" s="11">
        <f t="shared" si="4"/>
        <v>-0.006482917484</v>
      </c>
      <c r="J1275" s="11">
        <f t="shared" ref="J1275:L1275" si="2545">IF(AND(ISNUMBER(B1275), ISNUMBER(B1274), B1274&lt;&gt;0), (B1275 - B1274)/B1274, "")</f>
        <v>-0.000300337763</v>
      </c>
      <c r="K1275" s="11">
        <f t="shared" si="2545"/>
        <v>-0.005567468627</v>
      </c>
      <c r="L1275" s="11">
        <f t="shared" si="2545"/>
        <v>-0.002570085485</v>
      </c>
      <c r="M1275" s="11">
        <f t="shared" ref="M1275:N1275" si="2546">IF(AND(ISNUMBER(F1275), ISNUMBER(F1274), F1274&lt;&gt;0), (F1275 - F1274)/F1274, "")</f>
        <v>0.005398563844</v>
      </c>
      <c r="N1275" s="11">
        <f t="shared" si="2546"/>
        <v>-0.002707374045</v>
      </c>
    </row>
    <row r="1276">
      <c r="H1276" s="5" t="str">
        <f t="shared" si="1"/>
        <v>03-24</v>
      </c>
      <c r="I1276" s="11">
        <f t="shared" si="4"/>
        <v>0.006318059505</v>
      </c>
      <c r="J1276" s="11">
        <f t="shared" ref="J1276:L1276" si="2547">IF(AND(ISNUMBER(B1276), ISNUMBER(B1275), B1275&lt;&gt;0), (B1276 - B1275)/B1275, "")</f>
        <v>-0.0002213737258</v>
      </c>
      <c r="K1276" s="11">
        <f t="shared" si="2547"/>
        <v>0.001468877802</v>
      </c>
      <c r="L1276" s="11">
        <f t="shared" si="2547"/>
        <v>0.02668209079</v>
      </c>
      <c r="M1276" s="11">
        <f t="shared" ref="M1276:N1276" si="2548">IF(AND(ISNUMBER(F1276), ISNUMBER(F1275), F1275&lt;&gt;0), (F1276 - F1275)/F1275, "")</f>
        <v>0.009916087939</v>
      </c>
      <c r="N1276" s="11">
        <f t="shared" si="2548"/>
        <v>0.02073050699</v>
      </c>
    </row>
    <row r="1277">
      <c r="H1277" s="5" t="str">
        <f t="shared" si="1"/>
        <v>03-24</v>
      </c>
      <c r="I1277" s="11">
        <f t="shared" si="4"/>
        <v>0.00564914965</v>
      </c>
      <c r="J1277" s="11">
        <f t="shared" ref="J1277:L1277" si="2549">IF(AND(ISNUMBER(B1277), ISNUMBER(B1276), B1276&lt;&gt;0), (B1277 - B1276)/B1276, "")</f>
        <v>0.003056461601</v>
      </c>
      <c r="K1277" s="11">
        <f t="shared" si="2549"/>
        <v>-0.01080219664</v>
      </c>
      <c r="L1277" s="11">
        <f t="shared" si="2549"/>
        <v>0.006621973661</v>
      </c>
      <c r="M1277" s="11">
        <f t="shared" ref="M1277:N1277" si="2550">IF(AND(ISNUMBER(F1277), ISNUMBER(F1276), F1276&lt;&gt;0), (F1277 - F1276)/F1276, "")</f>
        <v>-0.007186532738</v>
      </c>
      <c r="N1277" s="11">
        <f t="shared" si="2550"/>
        <v>0.009066731007</v>
      </c>
    </row>
    <row r="1278">
      <c r="H1278" s="5" t="str">
        <f t="shared" si="1"/>
        <v>03-24</v>
      </c>
      <c r="I1278" s="11">
        <f t="shared" si="4"/>
        <v>0.008904173913</v>
      </c>
      <c r="J1278" s="11">
        <f t="shared" ref="J1278:L1278" si="2551">IF(AND(ISNUMBER(B1278), ISNUMBER(B1277), B1277&lt;&gt;0), (B1278 - B1277)/B1277, "")</f>
        <v>0.001536658235</v>
      </c>
      <c r="K1278" s="11">
        <f t="shared" si="2551"/>
        <v>0.0009923428907</v>
      </c>
      <c r="L1278" s="11" t="str">
        <f t="shared" si="2551"/>
        <v/>
      </c>
      <c r="M1278" s="11">
        <f t="shared" ref="M1278:N1278" si="2552">IF(AND(ISNUMBER(F1278), ISNUMBER(F1277), F1277&lt;&gt;0), (F1278 - F1277)/F1277, "")</f>
        <v>0.005527678688</v>
      </c>
      <c r="N1278" s="11">
        <f t="shared" si="2552"/>
        <v>-0.02144484113</v>
      </c>
    </row>
    <row r="1279">
      <c r="H1279" s="5" t="str">
        <f t="shared" si="1"/>
        <v>03-24</v>
      </c>
      <c r="I1279" s="11">
        <f t="shared" si="4"/>
        <v>0.003236535402</v>
      </c>
      <c r="J1279" s="11">
        <f t="shared" ref="J1279:L1279" si="2553">IF(AND(ISNUMBER(B1279), ISNUMBER(B1278), B1278&lt;&gt;0), (B1279 - B1278)/B1278, "")</f>
        <v>0.009110072078</v>
      </c>
      <c r="K1279" s="11">
        <f t="shared" si="2553"/>
        <v>0.0079146857</v>
      </c>
      <c r="L1279" s="11" t="str">
        <f t="shared" si="2553"/>
        <v/>
      </c>
      <c r="M1279" s="11">
        <f t="shared" ref="M1279:N1279" si="2554">IF(AND(ISNUMBER(F1279), ISNUMBER(F1278), F1278&lt;&gt;0), (F1279 - F1278)/F1278, "")</f>
        <v>-0.0008354741417</v>
      </c>
      <c r="N1279" s="11">
        <f t="shared" si="2554"/>
        <v>-0.007468175907</v>
      </c>
    </row>
    <row r="1280">
      <c r="H1280" s="5" t="str">
        <f t="shared" si="1"/>
        <v>03-24</v>
      </c>
      <c r="I1280" s="11">
        <f t="shared" si="4"/>
        <v>-0.001402187849</v>
      </c>
      <c r="J1280" s="11">
        <f t="shared" ref="J1280:L1280" si="2555">IF(AND(ISNUMBER(B1280), ISNUMBER(B1279), B1279&lt;&gt;0), (B1280 - B1279)/B1279, "")</f>
        <v>0.001468127295</v>
      </c>
      <c r="K1280" s="11">
        <f t="shared" si="2555"/>
        <v>0.003852488501</v>
      </c>
      <c r="L1280" s="11">
        <f t="shared" si="2555"/>
        <v>0.001782882623</v>
      </c>
      <c r="M1280" s="11">
        <f t="shared" ref="M1280:N1280" si="2556">IF(AND(ISNUMBER(F1280), ISNUMBER(F1279), F1279&lt;&gt;0), (F1280 - F1279)/F1279, "")</f>
        <v>-0.009450124585</v>
      </c>
      <c r="N1280" s="11">
        <f t="shared" si="2556"/>
        <v>-0.005427438548</v>
      </c>
    </row>
    <row r="1281">
      <c r="H1281" s="5" t="str">
        <f t="shared" si="1"/>
        <v>03-24</v>
      </c>
      <c r="I1281" s="11">
        <f t="shared" si="4"/>
        <v>-0.003054964453</v>
      </c>
      <c r="J1281" s="11">
        <f t="shared" ref="J1281:L1281" si="2557">IF(AND(ISNUMBER(B1281), ISNUMBER(B1280), B1280&lt;&gt;0), (B1281 - B1280)/B1280, "")</f>
        <v>0.003041375255</v>
      </c>
      <c r="K1281" s="11" t="str">
        <f t="shared" si="2557"/>
        <v/>
      </c>
      <c r="L1281" s="11">
        <f t="shared" si="2557"/>
        <v>-0.01160006871</v>
      </c>
      <c r="M1281" s="11">
        <f t="shared" ref="M1281:N1281" si="2558">IF(AND(ISNUMBER(F1281), ISNUMBER(F1280), F1280&lt;&gt;0), (F1281 - F1280)/F1280, "")</f>
        <v>-0.007128538528</v>
      </c>
      <c r="N1281" s="11">
        <f t="shared" si="2558"/>
        <v>0.01637107454</v>
      </c>
    </row>
    <row r="1282">
      <c r="H1282" s="5" t="str">
        <f t="shared" si="1"/>
        <v>03-24</v>
      </c>
      <c r="I1282" s="11">
        <f t="shared" si="4"/>
        <v>-0.002799795225</v>
      </c>
      <c r="J1282" s="11">
        <f t="shared" ref="J1282:L1282" si="2559">IF(AND(ISNUMBER(B1282), ISNUMBER(B1281), B1281&lt;&gt;0), (B1282 - B1281)/B1281, "")</f>
        <v>0.006737690714</v>
      </c>
      <c r="K1282" s="11" t="str">
        <f t="shared" si="2559"/>
        <v/>
      </c>
      <c r="L1282" s="11">
        <f t="shared" si="2559"/>
        <v>-0.000398124302</v>
      </c>
      <c r="M1282" s="11">
        <f t="shared" ref="M1282:N1282" si="2560">IF(AND(ISNUMBER(F1282), ISNUMBER(F1281), F1281&lt;&gt;0), (F1282 - F1281)/F1281, "")</f>
        <v>0.001710021718</v>
      </c>
      <c r="N1282" s="11">
        <f t="shared" si="2560"/>
        <v>-0.004026775033</v>
      </c>
    </row>
    <row r="1283">
      <c r="H1283" s="5" t="str">
        <f t="shared" si="1"/>
        <v>03-24</v>
      </c>
      <c r="I1283" s="11">
        <f t="shared" si="4"/>
        <v>0.008630626526</v>
      </c>
      <c r="J1283" s="11">
        <f t="shared" ref="J1283:L1283" si="2561">IF(AND(ISNUMBER(B1283), ISNUMBER(B1282), B1282&lt;&gt;0), (B1283 - B1282)/B1282, "")</f>
        <v>0.00504452082</v>
      </c>
      <c r="K1283" s="11">
        <f t="shared" si="2561"/>
        <v>0.005405716783</v>
      </c>
      <c r="L1283" s="11">
        <f t="shared" si="2561"/>
        <v>0.009027648315</v>
      </c>
      <c r="M1283" s="11">
        <f t="shared" ref="M1283:N1283" si="2562">IF(AND(ISNUMBER(F1283), ISNUMBER(F1282), F1282&lt;&gt;0), (F1283 - F1282)/F1282, "")</f>
        <v>-0.01264795707</v>
      </c>
      <c r="N1283" s="11">
        <f t="shared" si="2562"/>
        <v>-0.003308064976</v>
      </c>
    </row>
    <row r="1284">
      <c r="H1284" s="5" t="str">
        <f t="shared" si="1"/>
        <v>03-24</v>
      </c>
      <c r="I1284" s="11">
        <f t="shared" si="4"/>
        <v>0.001116485507</v>
      </c>
      <c r="J1284" s="11">
        <f t="shared" ref="J1284:L1284" si="2563">IF(AND(ISNUMBER(B1284), ISNUMBER(B1283), B1283&lt;&gt;0), (B1284 - B1283)/B1283, "")</f>
        <v>0.000833485725</v>
      </c>
      <c r="K1284" s="11">
        <f t="shared" si="2563"/>
        <v>0.009187001079</v>
      </c>
      <c r="L1284" s="11">
        <f t="shared" si="2563"/>
        <v>-0.01458832982</v>
      </c>
      <c r="M1284" s="11">
        <f t="shared" ref="M1284:N1284" si="2564">IF(AND(ISNUMBER(F1284), ISNUMBER(F1283), F1283&lt;&gt;0), (F1284 - F1283)/F1283, "")</f>
        <v>0.005855106287</v>
      </c>
      <c r="N1284" s="11">
        <f t="shared" si="2564"/>
        <v>0.02237246133</v>
      </c>
    </row>
    <row r="1285">
      <c r="H1285" s="5" t="str">
        <f t="shared" si="1"/>
        <v>03-24</v>
      </c>
      <c r="I1285" s="11" t="str">
        <f t="shared" si="4"/>
        <v/>
      </c>
      <c r="J1285" s="11" t="str">
        <f t="shared" ref="J1285:L1285" si="2565">IF(AND(ISNUMBER(B1285), ISNUMBER(B1284), B1284&lt;&gt;0), (B1285 - B1284)/B1284, "")</f>
        <v/>
      </c>
      <c r="K1285" s="11" t="str">
        <f t="shared" si="2565"/>
        <v/>
      </c>
      <c r="L1285" s="11">
        <f t="shared" si="2565"/>
        <v>0.005013213037</v>
      </c>
      <c r="M1285" s="11">
        <f t="shared" ref="M1285:N1285" si="2566">IF(AND(ISNUMBER(F1285), ISNUMBER(F1284), F1284&lt;&gt;0), (F1285 - F1284)/F1284, "")</f>
        <v>0.01013162846</v>
      </c>
      <c r="N1285" s="11" t="str">
        <f t="shared" si="2566"/>
        <v/>
      </c>
    </row>
    <row r="1286">
      <c r="H1286" s="5" t="str">
        <f t="shared" si="1"/>
        <v>04-24</v>
      </c>
      <c r="I1286" s="11" t="str">
        <f t="shared" si="4"/>
        <v/>
      </c>
      <c r="J1286" s="11" t="str">
        <f t="shared" ref="J1286:L1286" si="2567">IF(AND(ISNUMBER(B1286), ISNUMBER(B1285), B1285&lt;&gt;0), (B1286 - B1285)/B1285, "")</f>
        <v/>
      </c>
      <c r="K1286" s="11" t="str">
        <f t="shared" si="2567"/>
        <v/>
      </c>
      <c r="L1286" s="11">
        <f t="shared" si="2567"/>
        <v>-0.01402921474</v>
      </c>
      <c r="M1286" s="11">
        <f t="shared" ref="M1286:N1286" si="2568">IF(AND(ISNUMBER(F1286), ISNUMBER(F1285), F1285&lt;&gt;0), (F1286 - F1285)/F1285, "")</f>
        <v>0.0119072429</v>
      </c>
      <c r="N1286" s="11" t="str">
        <f t="shared" si="2568"/>
        <v/>
      </c>
    </row>
    <row r="1287">
      <c r="H1287" s="5" t="str">
        <f t="shared" si="1"/>
        <v>04-24</v>
      </c>
      <c r="I1287" s="11">
        <f t="shared" si="4"/>
        <v>-0.007239059073</v>
      </c>
      <c r="J1287" s="11" t="str">
        <f t="shared" ref="J1287:L1287" si="2569">IF(AND(ISNUMBER(B1287), ISNUMBER(B1286), B1286&lt;&gt;0), (B1287 - B1286)/B1286, "")</f>
        <v/>
      </c>
      <c r="K1287" s="11">
        <f t="shared" si="2569"/>
        <v>-0.0003872860275</v>
      </c>
      <c r="L1287" s="11">
        <f t="shared" si="2569"/>
        <v>0.0008999379857</v>
      </c>
      <c r="M1287" s="11">
        <f t="shared" ref="M1287:N1287" si="2570">IF(AND(ISNUMBER(F1287), ISNUMBER(F1286), F1286&lt;&gt;0), (F1287 - F1286)/F1286, "")</f>
        <v>-0.0007863581147</v>
      </c>
      <c r="N1287" s="11">
        <f t="shared" si="2570"/>
        <v>0.0172022752</v>
      </c>
    </row>
    <row r="1288">
      <c r="H1288" s="5" t="str">
        <f t="shared" si="1"/>
        <v>04-24</v>
      </c>
      <c r="I1288" s="11">
        <f t="shared" si="4"/>
        <v>0.001091122365</v>
      </c>
      <c r="J1288" s="11">
        <f t="shared" ref="J1288:L1288" si="2571">IF(AND(ISNUMBER(B1288), ISNUMBER(B1287), B1287&lt;&gt;0), (B1288 - B1287)/B1287, "")</f>
        <v>0.00462666074</v>
      </c>
      <c r="K1288" s="11">
        <f t="shared" si="2571"/>
        <v>-0.0008306302404</v>
      </c>
      <c r="L1288" s="11">
        <f t="shared" si="2571"/>
        <v>-0.009715591923</v>
      </c>
      <c r="M1288" s="11">
        <f t="shared" ref="M1288:N1288" si="2572">IF(AND(ISNUMBER(F1288), ISNUMBER(F1287), F1287&lt;&gt;0), (F1288 - F1287)/F1287, "")</f>
        <v>-0.001841678528</v>
      </c>
      <c r="N1288" s="11">
        <f t="shared" si="2572"/>
        <v>0.003288300344</v>
      </c>
    </row>
    <row r="1289">
      <c r="H1289" s="5" t="str">
        <f t="shared" si="1"/>
        <v>04-24</v>
      </c>
      <c r="I1289" s="11">
        <f t="shared" si="4"/>
        <v>-0.01233433635</v>
      </c>
      <c r="J1289" s="11">
        <f t="shared" ref="J1289:L1289" si="2573">IF(AND(ISNUMBER(B1289), ISNUMBER(B1288), B1288&lt;&gt;0), (B1289 - B1288)/B1288, "")</f>
        <v>0.001927847054</v>
      </c>
      <c r="K1289" s="11">
        <f t="shared" si="2573"/>
        <v>0.003565912488</v>
      </c>
      <c r="L1289" s="11">
        <f t="shared" si="2573"/>
        <v>0.008143827217</v>
      </c>
      <c r="M1289" s="11" t="str">
        <f t="shared" ref="M1289:N1289" si="2574">IF(AND(ISNUMBER(F1289), ISNUMBER(F1288), F1288&lt;&gt;0), (F1289 - F1288)/F1288, "")</f>
        <v/>
      </c>
      <c r="N1289" s="11">
        <f t="shared" si="2574"/>
        <v>0.01357832177</v>
      </c>
    </row>
    <row r="1290">
      <c r="H1290" s="5" t="str">
        <f t="shared" si="1"/>
        <v>04-24</v>
      </c>
      <c r="I1290" s="11">
        <f t="shared" si="4"/>
        <v>0.01109919417</v>
      </c>
      <c r="J1290" s="11">
        <f t="shared" ref="J1290:L1290" si="2575">IF(AND(ISNUMBER(B1290), ISNUMBER(B1289), B1289&lt;&gt;0), (B1290 - B1289)/B1289, "")</f>
        <v>-0.01239418437</v>
      </c>
      <c r="K1290" s="11">
        <f t="shared" si="2575"/>
        <v>-0.00004224679746</v>
      </c>
      <c r="L1290" s="11">
        <f t="shared" si="2575"/>
        <v>-0.01963793876</v>
      </c>
      <c r="M1290" s="11" t="str">
        <f t="shared" ref="M1290:N1290" si="2576">IF(AND(ISNUMBER(F1290), ISNUMBER(F1289), F1289&lt;&gt;0), (F1290 - F1289)/F1289, "")</f>
        <v/>
      </c>
      <c r="N1290" s="11">
        <f t="shared" si="2576"/>
        <v>0.003695661598</v>
      </c>
    </row>
    <row r="1291">
      <c r="H1291" s="5" t="str">
        <f t="shared" si="1"/>
        <v>04-24</v>
      </c>
      <c r="I1291" s="11">
        <f t="shared" si="4"/>
        <v>-0.0003746309983</v>
      </c>
      <c r="J1291" s="11">
        <f t="shared" ref="J1291:L1291" si="2577">IF(AND(ISNUMBER(B1291), ISNUMBER(B1290), B1290&lt;&gt;0), (B1291 - B1290)/B1290, "")</f>
        <v>0.007919192918</v>
      </c>
      <c r="K1291" s="11">
        <f t="shared" si="2577"/>
        <v>0.006778164753</v>
      </c>
      <c r="L1291" s="11">
        <f t="shared" si="2577"/>
        <v>0.00910341163</v>
      </c>
      <c r="M1291" s="11" t="str">
        <f t="shared" ref="M1291:N1291" si="2578">IF(AND(ISNUMBER(F1291), ISNUMBER(F1290), F1290&lt;&gt;0), (F1291 - F1290)/F1290, "")</f>
        <v/>
      </c>
      <c r="N1291" s="11">
        <f t="shared" si="2578"/>
        <v>-0.005522993173</v>
      </c>
    </row>
    <row r="1292">
      <c r="H1292" s="5" t="str">
        <f t="shared" si="1"/>
        <v>04-24</v>
      </c>
      <c r="I1292" s="11">
        <f t="shared" si="4"/>
        <v>0.001445493193</v>
      </c>
      <c r="J1292" s="11">
        <f t="shared" ref="J1292:L1292" si="2579">IF(AND(ISNUMBER(B1292), ISNUMBER(B1291), B1291&lt;&gt;0), (B1292 - B1291)/B1291, "")</f>
        <v>-0.01322570214</v>
      </c>
      <c r="K1292" s="11">
        <f t="shared" si="2579"/>
        <v>-0.001039021827</v>
      </c>
      <c r="L1292" s="11">
        <f t="shared" si="2579"/>
        <v>0.01082901926</v>
      </c>
      <c r="M1292" s="11">
        <f t="shared" ref="M1292:N1292" si="2580">IF(AND(ISNUMBER(F1292), ISNUMBER(F1291), F1291&lt;&gt;0), (F1292 - F1291)/F1291, "")</f>
        <v>0.0004870709075</v>
      </c>
      <c r="N1292" s="11">
        <f t="shared" si="2580"/>
        <v>-0.01388403267</v>
      </c>
    </row>
    <row r="1293">
      <c r="H1293" s="5" t="str">
        <f t="shared" si="1"/>
        <v>04-24</v>
      </c>
      <c r="I1293" s="11">
        <f t="shared" si="4"/>
        <v>-0.009456980649</v>
      </c>
      <c r="J1293" s="11">
        <f t="shared" ref="J1293:L1293" si="2581">IF(AND(ISNUMBER(B1293), ISNUMBER(B1292), B1292&lt;&gt;0), (B1293 - B1292)/B1292, "")</f>
        <v>0.001140215866</v>
      </c>
      <c r="K1293" s="11">
        <f t="shared" si="2581"/>
        <v>0.004904474114</v>
      </c>
      <c r="L1293" s="11">
        <f t="shared" si="2581"/>
        <v>-0.00481029071</v>
      </c>
      <c r="M1293" s="11">
        <f t="shared" ref="M1293:N1293" si="2582">IF(AND(ISNUMBER(F1293), ISNUMBER(F1292), F1292&lt;&gt;0), (F1293 - F1292)/F1292, "")</f>
        <v>-0.006954859881</v>
      </c>
      <c r="N1293" s="11">
        <f t="shared" si="2582"/>
        <v>0.01149824814</v>
      </c>
    </row>
    <row r="1294">
      <c r="H1294" s="5" t="str">
        <f t="shared" si="1"/>
        <v>04-24</v>
      </c>
      <c r="I1294" s="11">
        <f t="shared" si="4"/>
        <v>0.007444797711</v>
      </c>
      <c r="J1294" s="11">
        <f t="shared" ref="J1294:L1294" si="2583">IF(AND(ISNUMBER(B1294), ISNUMBER(B1293), B1293&lt;&gt;0), (B1294 - B1293)/B1293, "")</f>
        <v>-0.007891801889</v>
      </c>
      <c r="K1294" s="11" t="str">
        <f t="shared" si="2583"/>
        <v/>
      </c>
      <c r="L1294" s="11">
        <f t="shared" si="2583"/>
        <v>-0.003516253866</v>
      </c>
      <c r="M1294" s="11">
        <f t="shared" ref="M1294:N1294" si="2584">IF(AND(ISNUMBER(F1294), ISNUMBER(F1293), F1293&lt;&gt;0), (F1294 - F1293)/F1293, "")</f>
        <v>0.002282909854</v>
      </c>
      <c r="N1294" s="11">
        <f t="shared" si="2584"/>
        <v>-0.01380353154</v>
      </c>
    </row>
    <row r="1295">
      <c r="H1295" s="5" t="str">
        <f t="shared" si="1"/>
        <v>04-24</v>
      </c>
      <c r="I1295" s="11">
        <f t="shared" si="4"/>
        <v>-0.0145506883</v>
      </c>
      <c r="J1295" s="11">
        <f t="shared" ref="J1295:L1295" si="2585">IF(AND(ISNUMBER(B1295), ISNUMBER(B1294), B1294&lt;&gt;0), (B1295 - B1294)/B1294, "")</f>
        <v>-0.001345633826</v>
      </c>
      <c r="K1295" s="11" t="str">
        <f t="shared" si="2585"/>
        <v/>
      </c>
      <c r="L1295" s="11">
        <f t="shared" si="2585"/>
        <v>0.002051634925</v>
      </c>
      <c r="M1295" s="11">
        <f t="shared" ref="M1295:N1295" si="2586">IF(AND(ISNUMBER(F1295), ISNUMBER(F1294), F1294&lt;&gt;0), (F1295 - F1294)/F1294, "")</f>
        <v>-0.00486841614</v>
      </c>
      <c r="N1295" s="11">
        <f t="shared" si="2586"/>
        <v>0.00752772341</v>
      </c>
    </row>
    <row r="1296">
      <c r="H1296" s="5" t="str">
        <f t="shared" si="1"/>
        <v>04-24</v>
      </c>
      <c r="I1296" s="11">
        <f t="shared" si="4"/>
        <v>-0.01202135495</v>
      </c>
      <c r="J1296" s="11">
        <f t="shared" ref="J1296:L1296" si="2587">IF(AND(ISNUMBER(B1296), ISNUMBER(B1295), B1295&lt;&gt;0), (B1296 - B1295)/B1295, "")</f>
        <v>0.005368546905</v>
      </c>
      <c r="K1296" s="11">
        <f t="shared" si="2587"/>
        <v>-0.01096389719</v>
      </c>
      <c r="L1296" s="11">
        <f t="shared" si="2587"/>
        <v>-0.00735637346</v>
      </c>
      <c r="M1296" s="11">
        <f t="shared" ref="M1296:N1296" si="2588">IF(AND(ISNUMBER(F1296), ISNUMBER(F1295), F1295&lt;&gt;0), (F1296 - F1295)/F1295, "")</f>
        <v>0.0125531159</v>
      </c>
      <c r="N1296" s="11">
        <f t="shared" si="2588"/>
        <v>-0.002918514935</v>
      </c>
    </row>
    <row r="1297">
      <c r="H1297" s="5" t="str">
        <f t="shared" si="1"/>
        <v>04-24</v>
      </c>
      <c r="I1297" s="11">
        <f t="shared" si="4"/>
        <v>-0.002056507013</v>
      </c>
      <c r="J1297" s="11">
        <f t="shared" ref="J1297:L1297" si="2589">IF(AND(ISNUMBER(B1297), ISNUMBER(B1296), B1296&lt;&gt;0), (B1297 - B1296)/B1296, "")</f>
        <v>-0.01444254031</v>
      </c>
      <c r="K1297" s="11">
        <f t="shared" si="2589"/>
        <v>-0.005594325261</v>
      </c>
      <c r="L1297" s="11">
        <f t="shared" si="2589"/>
        <v>-0.0194123679</v>
      </c>
      <c r="M1297" s="11">
        <f t="shared" ref="M1297:N1297" si="2590">IF(AND(ISNUMBER(F1297), ISNUMBER(F1296), F1296&lt;&gt;0), (F1297 - F1296)/F1296, "")</f>
        <v>-0.01645521607</v>
      </c>
      <c r="N1297" s="11">
        <f t="shared" si="2590"/>
        <v>-0.0005854472499</v>
      </c>
    </row>
    <row r="1298">
      <c r="H1298" s="5" t="str">
        <f t="shared" si="1"/>
        <v>04-24</v>
      </c>
      <c r="I1298" s="11">
        <f t="shared" si="4"/>
        <v>-0.005780602725</v>
      </c>
      <c r="J1298" s="11">
        <f t="shared" ref="J1298:L1298" si="2591">IF(AND(ISNUMBER(B1298), ISNUMBER(B1297), B1297&lt;&gt;0), (B1298 - B1297)/B1297, "")</f>
        <v>0.0002132732943</v>
      </c>
      <c r="K1298" s="11" t="str">
        <f t="shared" si="2591"/>
        <v/>
      </c>
      <c r="L1298" s="11">
        <f t="shared" si="2591"/>
        <v>-0.0132410335</v>
      </c>
      <c r="M1298" s="11">
        <f t="shared" ref="M1298:N1298" si="2592">IF(AND(ISNUMBER(F1298), ISNUMBER(F1297), F1297&lt;&gt;0), (F1298 - F1297)/F1297, "")</f>
        <v>0.02138727352</v>
      </c>
      <c r="N1298" s="11">
        <f t="shared" si="2592"/>
        <v>-0.03127926605</v>
      </c>
    </row>
    <row r="1299">
      <c r="H1299" s="5" t="str">
        <f t="shared" si="1"/>
        <v>04-24</v>
      </c>
      <c r="I1299" s="11">
        <f t="shared" si="4"/>
        <v>-0.00220816012</v>
      </c>
      <c r="J1299" s="11">
        <f t="shared" ref="J1299:L1299" si="2593">IF(AND(ISNUMBER(B1299), ISNUMBER(B1298), B1298&lt;&gt;0), (B1299 - B1298)/B1298, "")</f>
        <v>0.003791828099</v>
      </c>
      <c r="K1299" s="11" t="str">
        <f t="shared" si="2593"/>
        <v/>
      </c>
      <c r="L1299" s="11">
        <f t="shared" si="2593"/>
        <v>0.003105712455</v>
      </c>
      <c r="M1299" s="11">
        <f t="shared" ref="M1299:N1299" si="2594">IF(AND(ISNUMBER(F1299), ISNUMBER(F1298), F1298&lt;&gt;0), (F1299 - F1298)/F1298, "")</f>
        <v>0.0009259658912</v>
      </c>
      <c r="N1299" s="11">
        <f t="shared" si="2594"/>
        <v>0.0004837454873</v>
      </c>
    </row>
    <row r="1300">
      <c r="H1300" s="5" t="str">
        <f t="shared" si="1"/>
        <v>04-24</v>
      </c>
      <c r="I1300" s="11">
        <f t="shared" si="4"/>
        <v>-0.008758548127</v>
      </c>
      <c r="J1300" s="11">
        <f t="shared" ref="J1300:L1300" si="2595">IF(AND(ISNUMBER(B1300), ISNUMBER(B1299), B1299&lt;&gt;0), (B1300 - B1299)/B1299, "")</f>
        <v>-0.005608497507</v>
      </c>
      <c r="K1300" s="11">
        <f t="shared" si="2595"/>
        <v>0.006871768689</v>
      </c>
      <c r="L1300" s="11">
        <f t="shared" si="2595"/>
        <v>-0.02655870915</v>
      </c>
      <c r="M1300" s="11">
        <f t="shared" ref="M1300:N1300" si="2596">IF(AND(ISNUMBER(F1300), ISNUMBER(F1299), F1299&lt;&gt;0), (F1300 - F1299)/F1299, "")</f>
        <v>-0.002915892963</v>
      </c>
      <c r="N1300" s="11">
        <f t="shared" si="2596"/>
        <v>0.00495583242</v>
      </c>
    </row>
    <row r="1301">
      <c r="H1301" s="5" t="str">
        <f t="shared" si="1"/>
        <v>04-24</v>
      </c>
      <c r="I1301" s="11">
        <f t="shared" si="4"/>
        <v>0.008731248071</v>
      </c>
      <c r="J1301" s="11">
        <f t="shared" ref="J1301:L1301" si="2597">IF(AND(ISNUMBER(B1301), ISNUMBER(B1300), B1300&lt;&gt;0), (B1301 - B1300)/B1300, "")</f>
        <v>0.006959401546</v>
      </c>
      <c r="K1301" s="11">
        <f t="shared" si="2597"/>
        <v>0.008551965983</v>
      </c>
      <c r="L1301" s="11">
        <f t="shared" si="2597"/>
        <v>0.009988515725</v>
      </c>
      <c r="M1301" s="11">
        <f t="shared" ref="M1301:N1301" si="2598">IF(AND(ISNUMBER(F1301), ISNUMBER(F1300), F1300&lt;&gt;0), (F1301 - F1300)/F1300, "")</f>
        <v>-0.0067420085</v>
      </c>
      <c r="N1301" s="11">
        <f t="shared" si="2598"/>
        <v>-0.003488103412</v>
      </c>
    </row>
    <row r="1302">
      <c r="H1302" s="5" t="str">
        <f t="shared" si="1"/>
        <v>04-24</v>
      </c>
      <c r="I1302" s="11">
        <f t="shared" si="4"/>
        <v>0.01196457627</v>
      </c>
      <c r="J1302" s="11">
        <f t="shared" ref="J1302:L1302" si="2599">IF(AND(ISNUMBER(B1302), ISNUMBER(B1301), B1301&lt;&gt;0), (B1302 - B1301)/B1301, "")</f>
        <v>0.01550040296</v>
      </c>
      <c r="K1302" s="11">
        <f t="shared" si="2599"/>
        <v>0.001414713599</v>
      </c>
      <c r="L1302" s="11">
        <f t="shared" si="2599"/>
        <v>0.003032986084</v>
      </c>
      <c r="M1302" s="11">
        <f t="shared" ref="M1302:N1302" si="2600">IF(AND(ISNUMBER(F1302), ISNUMBER(F1301), F1301&lt;&gt;0), (F1302 - F1301)/F1301, "")</f>
        <v>-0.007428555712</v>
      </c>
      <c r="N1302" s="11">
        <f t="shared" si="2600"/>
        <v>0.006155728976</v>
      </c>
    </row>
    <row r="1303">
      <c r="H1303" s="5" t="str">
        <f t="shared" si="1"/>
        <v>04-24</v>
      </c>
      <c r="I1303" s="11">
        <f t="shared" si="4"/>
        <v>0.0002130100614</v>
      </c>
      <c r="J1303" s="11">
        <f t="shared" ref="J1303:L1303" si="2601">IF(AND(ISNUMBER(B1303), ISNUMBER(B1302), B1302&lt;&gt;0), (B1303 - B1302)/B1302, "")</f>
        <v>-0.002698870627</v>
      </c>
      <c r="K1303" s="11">
        <f t="shared" si="2601"/>
        <v>0.001537928765</v>
      </c>
      <c r="L1303" s="11">
        <f t="shared" si="2601"/>
        <v>0.02417751642</v>
      </c>
      <c r="M1303" s="11">
        <f t="shared" ref="M1303:N1303" si="2602">IF(AND(ISNUMBER(F1303), ISNUMBER(F1302), F1302&lt;&gt;0), (F1303 - F1302)/F1302, "")</f>
        <v>0.00755928532</v>
      </c>
      <c r="N1303" s="11">
        <f t="shared" si="2602"/>
        <v>-0.006597925237</v>
      </c>
    </row>
    <row r="1304">
      <c r="H1304" s="5" t="str">
        <f t="shared" si="1"/>
        <v>04-24</v>
      </c>
      <c r="I1304" s="11">
        <f t="shared" si="4"/>
        <v>-0.004576430354</v>
      </c>
      <c r="J1304" s="11">
        <f t="shared" ref="J1304:L1304" si="2603">IF(AND(ISNUMBER(B1304), ISNUMBER(B1303), B1303&lt;&gt;0), (B1304 - B1303)/B1303, "")</f>
        <v>-0.009476630674</v>
      </c>
      <c r="K1304" s="11">
        <f t="shared" si="2603"/>
        <v>0.007496929607</v>
      </c>
      <c r="L1304" s="11">
        <f t="shared" si="2603"/>
        <v>-0.02162236004</v>
      </c>
      <c r="M1304" s="11">
        <f t="shared" ref="M1304:N1304" si="2604">IF(AND(ISNUMBER(F1304), ISNUMBER(F1303), F1303&lt;&gt;0), (F1304 - F1303)/F1303, "")</f>
        <v>0.002652989502</v>
      </c>
      <c r="N1304" s="11">
        <f t="shared" si="2604"/>
        <v>0.009177661619</v>
      </c>
    </row>
    <row r="1305">
      <c r="H1305" s="5" t="str">
        <f t="shared" si="1"/>
        <v>04-24</v>
      </c>
      <c r="I1305" s="11">
        <f t="shared" si="4"/>
        <v>0.01020914263</v>
      </c>
      <c r="J1305" s="11">
        <f t="shared" ref="J1305:L1305" si="2605">IF(AND(ISNUMBER(B1305), ISNUMBER(B1304), B1304&lt;&gt;0), (B1305 - B1304)/B1304, "")</f>
        <v>0.01360309591</v>
      </c>
      <c r="K1305" s="11">
        <f t="shared" si="2605"/>
        <v>-0.006663626981</v>
      </c>
      <c r="L1305" s="11">
        <f t="shared" si="2605"/>
        <v>0.008139612501</v>
      </c>
      <c r="M1305" s="11">
        <f t="shared" ref="M1305:N1305" si="2606">IF(AND(ISNUMBER(F1305), ISNUMBER(F1304), F1304&lt;&gt;0), (F1305 - F1304)/F1304, "")</f>
        <v>0.01170561929</v>
      </c>
      <c r="N1305" s="11">
        <f t="shared" si="2606"/>
        <v>0.003350470029</v>
      </c>
    </row>
    <row r="1306">
      <c r="H1306" s="5" t="str">
        <f t="shared" si="1"/>
        <v>04-24</v>
      </c>
      <c r="I1306" s="11">
        <f t="shared" si="4"/>
        <v>0.003178448667</v>
      </c>
      <c r="J1306" s="11">
        <f t="shared" ref="J1306:L1306" si="2607">IF(AND(ISNUMBER(B1306), ISNUMBER(B1305), B1305&lt;&gt;0), (B1306 - B1305)/B1305, "")</f>
        <v>-0.002350610108</v>
      </c>
      <c r="K1306" s="11">
        <f t="shared" si="2607"/>
        <v>0.009966622569</v>
      </c>
      <c r="L1306" s="11" t="str">
        <f t="shared" si="2607"/>
        <v/>
      </c>
      <c r="M1306" s="11">
        <f t="shared" ref="M1306:N1306" si="2608">IF(AND(ISNUMBER(F1306), ISNUMBER(F1305), F1305&lt;&gt;0), (F1306 - F1305)/F1305, "")</f>
        <v>0.007902188063</v>
      </c>
      <c r="N1306" s="11">
        <f t="shared" si="2608"/>
        <v>-0.01454980612</v>
      </c>
    </row>
    <row r="1307">
      <c r="H1307" s="5" t="str">
        <f t="shared" si="1"/>
        <v>04-24</v>
      </c>
      <c r="I1307" s="11">
        <f t="shared" si="4"/>
        <v>-0.01573051359</v>
      </c>
      <c r="J1307" s="11">
        <f t="shared" ref="J1307:L1307" si="2609">IF(AND(ISNUMBER(B1307), ISNUMBER(B1306), B1306&lt;&gt;0), (B1307 - B1306)/B1306, "")</f>
        <v>-0.01027415276</v>
      </c>
      <c r="K1307" s="11">
        <f t="shared" si="2609"/>
        <v>-0.001702517316</v>
      </c>
      <c r="L1307" s="11" t="str">
        <f t="shared" si="2609"/>
        <v/>
      </c>
      <c r="M1307" s="11">
        <f t="shared" ref="M1307:N1307" si="2610">IF(AND(ISNUMBER(F1307), ISNUMBER(F1306), F1306&lt;&gt;0), (F1307 - F1306)/F1306, "")</f>
        <v>-0.002639866414</v>
      </c>
      <c r="N1307" s="11">
        <f t="shared" si="2610"/>
        <v>-0.008471462804</v>
      </c>
    </row>
    <row r="1308">
      <c r="H1308" s="5" t="str">
        <f t="shared" si="1"/>
        <v>05-24</v>
      </c>
      <c r="I1308" s="11">
        <f t="shared" si="4"/>
        <v>-0.003435438815</v>
      </c>
      <c r="J1308" s="11" t="str">
        <f t="shared" ref="J1308:L1308" si="2611">IF(AND(ISNUMBER(B1308), ISNUMBER(B1307), B1307&lt;&gt;0), (B1308 - B1307)/B1307, "")</f>
        <v/>
      </c>
      <c r="K1308" s="11" t="str">
        <f t="shared" si="2611"/>
        <v/>
      </c>
      <c r="L1308" s="11">
        <f t="shared" si="2611"/>
        <v>-0.003426822361</v>
      </c>
      <c r="M1308" s="11" t="str">
        <f t="shared" ref="M1308:N1308" si="2612">IF(AND(ISNUMBER(F1308), ISNUMBER(F1307), F1307&lt;&gt;0), (F1308 - F1307)/F1307, "")</f>
        <v/>
      </c>
      <c r="N1308" s="11">
        <f t="shared" si="2612"/>
        <v>-0.03576223965</v>
      </c>
    </row>
    <row r="1309">
      <c r="H1309" s="5" t="str">
        <f t="shared" si="1"/>
        <v>05-24</v>
      </c>
      <c r="I1309" s="11">
        <f t="shared" si="4"/>
        <v>0.009128437078</v>
      </c>
      <c r="J1309" s="11" t="str">
        <f t="shared" ref="J1309:L1309" si="2613">IF(AND(ISNUMBER(B1309), ISNUMBER(B1308), B1308&lt;&gt;0), (B1309 - B1308)/B1308, "")</f>
        <v/>
      </c>
      <c r="K1309" s="11" t="str">
        <f t="shared" si="2613"/>
        <v/>
      </c>
      <c r="L1309" s="11">
        <f t="shared" si="2613"/>
        <v>-0.0009923294758</v>
      </c>
      <c r="M1309" s="11" t="str">
        <f t="shared" ref="M1309:N1309" si="2614">IF(AND(ISNUMBER(F1309), ISNUMBER(F1308), F1308&lt;&gt;0), (F1309 - F1308)/F1308, "")</f>
        <v/>
      </c>
      <c r="N1309" s="11">
        <f t="shared" si="2614"/>
        <v>-0.0006329500223</v>
      </c>
    </row>
    <row r="1310">
      <c r="H1310" s="5" t="str">
        <f t="shared" si="1"/>
        <v>05-24</v>
      </c>
      <c r="I1310" s="11">
        <f t="shared" si="4"/>
        <v>0.01255673972</v>
      </c>
      <c r="J1310" s="11">
        <f t="shared" ref="J1310:L1310" si="2615">IF(AND(ISNUMBER(B1310), ISNUMBER(B1309), B1309&lt;&gt;0), (B1310 - B1309)/B1309, "")</f>
        <v>0.005872634838</v>
      </c>
      <c r="K1310" s="11">
        <f t="shared" si="2615"/>
        <v>-0.007609859297</v>
      </c>
      <c r="L1310" s="11" t="str">
        <f t="shared" si="2615"/>
        <v/>
      </c>
      <c r="M1310" s="11" t="str">
        <f t="shared" ref="M1310:N1310" si="2616">IF(AND(ISNUMBER(F1310), ISNUMBER(F1309), F1309&lt;&gt;0), (F1310 - F1309)/F1309, "")</f>
        <v/>
      </c>
      <c r="N1310" s="11">
        <f t="shared" si="2616"/>
        <v>-0.01063959937</v>
      </c>
    </row>
    <row r="1311">
      <c r="H1311" s="5" t="str">
        <f t="shared" si="1"/>
        <v>05-24</v>
      </c>
      <c r="I1311" s="11">
        <f t="shared" si="4"/>
        <v>0.01032612391</v>
      </c>
      <c r="J1311" s="11">
        <f t="shared" ref="J1311:L1311" si="2617">IF(AND(ISNUMBER(B1311), ISNUMBER(B1310), B1310&lt;&gt;0), (B1311 - B1310)/B1310, "")</f>
        <v>0.00964421673</v>
      </c>
      <c r="K1311" s="11">
        <f t="shared" si="2617"/>
        <v>-0.001474933816</v>
      </c>
      <c r="L1311" s="11" t="str">
        <f t="shared" si="2617"/>
        <v/>
      </c>
      <c r="M1311" s="11" t="str">
        <f t="shared" ref="M1311:N1311" si="2618">IF(AND(ISNUMBER(F1311), ISNUMBER(F1310), F1310&lt;&gt;0), (F1311 - F1310)/F1310, "")</f>
        <v/>
      </c>
      <c r="N1311" s="11">
        <f t="shared" si="2618"/>
        <v>0.004736944613</v>
      </c>
    </row>
    <row r="1312">
      <c r="H1312" s="5" t="str">
        <f t="shared" si="1"/>
        <v>05-24</v>
      </c>
      <c r="I1312" s="11">
        <f t="shared" si="4"/>
        <v>0.001343429823</v>
      </c>
      <c r="J1312" s="11">
        <f t="shared" ref="J1312:L1312" si="2619">IF(AND(ISNUMBER(B1312), ISNUMBER(B1311), B1311&lt;&gt;0), (B1312 - B1311)/B1311, "")</f>
        <v>0.01402128672</v>
      </c>
      <c r="K1312" s="11">
        <f t="shared" si="2619"/>
        <v>-0.006246985596</v>
      </c>
      <c r="L1312" s="11" t="str">
        <f t="shared" si="2619"/>
        <v/>
      </c>
      <c r="M1312" s="11">
        <f t="shared" ref="M1312:N1312" si="2620">IF(AND(ISNUMBER(F1312), ISNUMBER(F1311), F1311&lt;&gt;0), (F1312 - F1311)/F1311, "")</f>
        <v>0.002234540638</v>
      </c>
      <c r="N1312" s="11">
        <f t="shared" si="2620"/>
        <v>-0.001274287707</v>
      </c>
    </row>
    <row r="1313">
      <c r="H1313" s="5" t="str">
        <f t="shared" si="1"/>
        <v>05-24</v>
      </c>
      <c r="I1313" s="11">
        <f t="shared" si="4"/>
        <v>-0.000005835618166</v>
      </c>
      <c r="J1313" s="11">
        <f t="shared" ref="J1313:L1313" si="2621">IF(AND(ISNUMBER(B1313), ISNUMBER(B1312), B1312&lt;&gt;0), (B1313 - B1312)/B1312, "")</f>
        <v>0.003707536074</v>
      </c>
      <c r="K1313" s="11">
        <f t="shared" si="2621"/>
        <v>0</v>
      </c>
      <c r="L1313" s="11">
        <f t="shared" si="2621"/>
        <v>-0.0162927466</v>
      </c>
      <c r="M1313" s="11">
        <f t="shared" ref="M1313:N1313" si="2622">IF(AND(ISNUMBER(F1313), ISNUMBER(F1312), F1312&lt;&gt;0), (F1313 - F1312)/F1312, "")</f>
        <v>-0.006118062054</v>
      </c>
      <c r="N1313" s="11">
        <f t="shared" si="2622"/>
        <v>0.007782605661</v>
      </c>
    </row>
    <row r="1314">
      <c r="H1314" s="5" t="str">
        <f t="shared" si="1"/>
        <v>05-24</v>
      </c>
      <c r="I1314" s="11">
        <f t="shared" si="4"/>
        <v>0.005090947699</v>
      </c>
      <c r="J1314" s="11">
        <f t="shared" ref="J1314:L1314" si="2623">IF(AND(ISNUMBER(B1314), ISNUMBER(B1313), B1313&lt;&gt;0), (B1314 - B1313)/B1313, "")</f>
        <v>0.010174877</v>
      </c>
      <c r="K1314" s="11">
        <f t="shared" si="2623"/>
        <v>-0.01546911781</v>
      </c>
      <c r="L1314" s="11">
        <f t="shared" si="2623"/>
        <v>-0.003360802519</v>
      </c>
      <c r="M1314" s="11">
        <f t="shared" ref="M1314:N1314" si="2624">IF(AND(ISNUMBER(F1314), ISNUMBER(F1313), F1313&lt;&gt;0), (F1314 - F1313)/F1313, "")</f>
        <v>0.008259630252</v>
      </c>
      <c r="N1314" s="11">
        <f t="shared" si="2624"/>
        <v>0.003418208378</v>
      </c>
    </row>
    <row r="1315">
      <c r="H1315" s="5" t="str">
        <f t="shared" si="1"/>
        <v>05-24</v>
      </c>
      <c r="I1315" s="11">
        <f t="shared" si="4"/>
        <v>0.001649398845</v>
      </c>
      <c r="J1315" s="11">
        <f t="shared" ref="J1315:L1315" si="2625">IF(AND(ISNUMBER(B1315), ISNUMBER(B1314), B1314&lt;&gt;0), (B1315 - B1314)/B1314, "")</f>
        <v>0.004615607002</v>
      </c>
      <c r="K1315" s="11">
        <f t="shared" si="2625"/>
        <v>0.004449469145</v>
      </c>
      <c r="L1315" s="11">
        <f t="shared" si="2625"/>
        <v>0.00407440736</v>
      </c>
      <c r="M1315" s="11">
        <f t="shared" ref="M1315:N1315" si="2626">IF(AND(ISNUMBER(F1315), ISNUMBER(F1314), F1314&lt;&gt;0), (F1315 - F1314)/F1314, "")</f>
        <v>0.00007198089488</v>
      </c>
      <c r="N1315" s="11">
        <f t="shared" si="2626"/>
        <v>-0.01261670418</v>
      </c>
    </row>
    <row r="1316">
      <c r="H1316" s="5" t="str">
        <f t="shared" si="1"/>
        <v>05-24</v>
      </c>
      <c r="I1316" s="11">
        <f t="shared" si="4"/>
        <v>-0.0002413040554</v>
      </c>
      <c r="J1316" s="11">
        <f t="shared" ref="J1316:L1316" si="2627">IF(AND(ISNUMBER(B1316), ISNUMBER(B1315), B1315&lt;&gt;0), (B1316 - B1315)/B1315, "")</f>
        <v>-0.001631553381</v>
      </c>
      <c r="K1316" s="11">
        <f t="shared" si="2627"/>
        <v>0.002214968091</v>
      </c>
      <c r="L1316" s="11">
        <f t="shared" si="2627"/>
        <v>-0.001298707668</v>
      </c>
      <c r="M1316" s="11">
        <f t="shared" ref="M1316:N1316" si="2628">IF(AND(ISNUMBER(F1316), ISNUMBER(F1315), F1315&lt;&gt;0), (F1316 - F1315)/F1315, "")</f>
        <v>-0.002068798721</v>
      </c>
      <c r="N1316" s="11">
        <f t="shared" si="2628"/>
        <v>0.01098901849</v>
      </c>
    </row>
    <row r="1317">
      <c r="H1317" s="5" t="str">
        <f t="shared" si="1"/>
        <v>05-24</v>
      </c>
      <c r="I1317" s="11">
        <f t="shared" si="4"/>
        <v>0.00483781314</v>
      </c>
      <c r="J1317" s="11">
        <f t="shared" ref="J1317:L1317" si="2629">IF(AND(ISNUMBER(B1317), ISNUMBER(B1316), B1316&lt;&gt;0), (B1317 - B1316)/B1316, "")</f>
        <v>-0.001376612818</v>
      </c>
      <c r="K1317" s="11">
        <f t="shared" si="2629"/>
        <v>0.005148324588</v>
      </c>
      <c r="L1317" s="11">
        <f t="shared" si="2629"/>
        <v>0.004625462275</v>
      </c>
      <c r="M1317" s="11">
        <f t="shared" ref="M1317:N1317" si="2630">IF(AND(ISNUMBER(F1317), ISNUMBER(F1316), F1316&lt;&gt;0), (F1317 - F1316)/F1316, "")</f>
        <v>-0.0007138041059</v>
      </c>
      <c r="N1317" s="11">
        <f t="shared" si="2630"/>
        <v>-0.01390300891</v>
      </c>
    </row>
    <row r="1318">
      <c r="H1318" s="5" t="str">
        <f t="shared" si="1"/>
        <v>05-24</v>
      </c>
      <c r="I1318" s="11">
        <f t="shared" si="4"/>
        <v>0.01171592788</v>
      </c>
      <c r="J1318" s="11">
        <f t="shared" ref="J1318:L1318" si="2631">IF(AND(ISNUMBER(B1318), ISNUMBER(B1317), B1317&lt;&gt;0), (B1318 - B1317)/B1317, "")</f>
        <v>0.00817140531</v>
      </c>
      <c r="K1318" s="11">
        <f t="shared" si="2631"/>
        <v>-0.000778600469</v>
      </c>
      <c r="L1318" s="11">
        <f t="shared" si="2631"/>
        <v>0.0007735903033</v>
      </c>
      <c r="M1318" s="11">
        <f t="shared" ref="M1318:N1318" si="2632">IF(AND(ISNUMBER(F1318), ISNUMBER(F1317), F1317&lt;&gt;0), (F1318 - F1317)/F1317, "")</f>
        <v>-0.008224311976</v>
      </c>
      <c r="N1318" s="11">
        <f t="shared" si="2632"/>
        <v>0.007818516234</v>
      </c>
    </row>
    <row r="1319">
      <c r="H1319" s="5" t="str">
        <f t="shared" si="1"/>
        <v>05-24</v>
      </c>
      <c r="I1319" s="11">
        <f t="shared" si="4"/>
        <v>-0.002081667792</v>
      </c>
      <c r="J1319" s="11">
        <f t="shared" ref="J1319:L1319" si="2633">IF(AND(ISNUMBER(B1319), ISNUMBER(B1318), B1318&lt;&gt;0), (B1319 - B1318)/B1318, "")</f>
        <v>-0.006918561756</v>
      </c>
      <c r="K1319" s="11">
        <f t="shared" si="2633"/>
        <v>0.009157377676</v>
      </c>
      <c r="L1319" s="11">
        <f t="shared" si="2633"/>
        <v>0.01392525929</v>
      </c>
      <c r="M1319" s="11">
        <f t="shared" ref="M1319:N1319" si="2634">IF(AND(ISNUMBER(F1319), ISNUMBER(F1318), F1318&lt;&gt;0), (F1319 - F1318)/F1318, "")</f>
        <v>0.0008009159317</v>
      </c>
      <c r="N1319" s="11">
        <f t="shared" si="2634"/>
        <v>0.007630753205</v>
      </c>
    </row>
    <row r="1320">
      <c r="H1320" s="5" t="str">
        <f t="shared" si="1"/>
        <v>05-24</v>
      </c>
      <c r="I1320" s="11">
        <f t="shared" si="4"/>
        <v>0.00116477351</v>
      </c>
      <c r="J1320" s="11">
        <f t="shared" ref="J1320:L1320" si="2635">IF(AND(ISNUMBER(B1320), ISNUMBER(B1319), B1319&lt;&gt;0), (B1320 - B1319)/B1319, "")</f>
        <v>-0.001835261897</v>
      </c>
      <c r="K1320" s="11">
        <f t="shared" si="2635"/>
        <v>0.002778540344</v>
      </c>
      <c r="L1320" s="11">
        <f t="shared" si="2635"/>
        <v>-0.003414232244</v>
      </c>
      <c r="M1320" s="11">
        <f t="shared" ref="M1320:N1320" si="2636">IF(AND(ISNUMBER(F1320), ISNUMBER(F1319), F1319&lt;&gt;0), (F1320 - F1319)/F1319, "")</f>
        <v>0.010128424</v>
      </c>
      <c r="N1320" s="11">
        <f t="shared" si="2636"/>
        <v>0.01047575623</v>
      </c>
    </row>
    <row r="1321">
      <c r="H1321" s="5" t="str">
        <f t="shared" si="1"/>
        <v>05-24</v>
      </c>
      <c r="I1321" s="11">
        <f t="shared" si="4"/>
        <v>0.0009163899374</v>
      </c>
      <c r="J1321" s="11">
        <f t="shared" ref="J1321:L1321" si="2637">IF(AND(ISNUMBER(B1321), ISNUMBER(B1320), B1320&lt;&gt;0), (B1321 - B1320)/B1320, "")</f>
        <v>0.003450575634</v>
      </c>
      <c r="K1321" s="11" t="str">
        <f t="shared" si="2637"/>
        <v/>
      </c>
      <c r="L1321" s="11">
        <f t="shared" si="2637"/>
        <v>0.007278160814</v>
      </c>
      <c r="M1321" s="11">
        <f t="shared" ref="M1321:N1321" si="2638">IF(AND(ISNUMBER(F1321), ISNUMBER(F1320), F1320&lt;&gt;0), (F1321 - F1320)/F1320, "")</f>
        <v>0.005427710895</v>
      </c>
      <c r="N1321" s="11">
        <f t="shared" si="2638"/>
        <v>-0.003247495813</v>
      </c>
    </row>
    <row r="1322">
      <c r="H1322" s="5" t="str">
        <f t="shared" si="1"/>
        <v>05-24</v>
      </c>
      <c r="I1322" s="11">
        <f t="shared" si="4"/>
        <v>0.002501874244</v>
      </c>
      <c r="J1322" s="11">
        <f t="shared" ref="J1322:L1322" si="2639">IF(AND(ISNUMBER(B1322), ISNUMBER(B1321), B1321&lt;&gt;0), (B1322 - B1321)/B1321, "")</f>
        <v>-0.002248455416</v>
      </c>
      <c r="K1322" s="11" t="str">
        <f t="shared" si="2639"/>
        <v/>
      </c>
      <c r="L1322" s="11">
        <f t="shared" si="2639"/>
        <v>-0.003141822533</v>
      </c>
      <c r="M1322" s="11">
        <f t="shared" ref="M1322:N1322" si="2640">IF(AND(ISNUMBER(F1322), ISNUMBER(F1321), F1321&lt;&gt;0), (F1322 - F1321)/F1321, "")</f>
        <v>-0.004155897948</v>
      </c>
      <c r="N1322" s="11">
        <f t="shared" si="2640"/>
        <v>-0.006766928507</v>
      </c>
    </row>
    <row r="1323">
      <c r="H1323" s="5" t="str">
        <f t="shared" si="1"/>
        <v>05-24</v>
      </c>
      <c r="I1323" s="11">
        <f t="shared" si="4"/>
        <v>-0.002706123039</v>
      </c>
      <c r="J1323" s="11">
        <f t="shared" ref="J1323:L1323" si="2641">IF(AND(ISNUMBER(B1323), ISNUMBER(B1322), B1322&lt;&gt;0), (B1323 - B1322)/B1322, "")</f>
        <v>-0.002486310897</v>
      </c>
      <c r="K1323" s="11">
        <f t="shared" si="2641"/>
        <v>0.003051615475</v>
      </c>
      <c r="L1323" s="11">
        <f t="shared" si="2641"/>
        <v>-0.008468655364</v>
      </c>
      <c r="M1323" s="11">
        <f t="shared" ref="M1323:N1323" si="2642">IF(AND(ISNUMBER(F1323), ISNUMBER(F1322), F1322&lt;&gt;0), (F1323 - F1322)/F1322, "")</f>
        <v>0.000181754521</v>
      </c>
      <c r="N1323" s="11">
        <f t="shared" si="2642"/>
        <v>-0.02132226086</v>
      </c>
    </row>
    <row r="1324">
      <c r="H1324" s="5" t="str">
        <f t="shared" si="1"/>
        <v>05-24</v>
      </c>
      <c r="I1324" s="11">
        <f t="shared" si="4"/>
        <v>-0.007380789485</v>
      </c>
      <c r="J1324" s="11">
        <f t="shared" ref="J1324:L1324" si="2643">IF(AND(ISNUMBER(B1324), ISNUMBER(B1323), B1323&lt;&gt;0), (B1324 - B1323)/B1323, "")</f>
        <v>0.000595341282</v>
      </c>
      <c r="K1324" s="11">
        <f t="shared" si="2643"/>
        <v>0.01636661961</v>
      </c>
      <c r="L1324" s="11">
        <f t="shared" si="2643"/>
        <v>0.0125881324</v>
      </c>
      <c r="M1324" s="11">
        <f t="shared" ref="M1324:N1324" si="2644">IF(AND(ISNUMBER(F1324), ISNUMBER(F1323), F1323&lt;&gt;0), (F1324 - F1323)/F1323, "")</f>
        <v>-0.01334574698</v>
      </c>
      <c r="N1324" s="11">
        <f t="shared" si="2644"/>
        <v>-0.009024067951</v>
      </c>
    </row>
    <row r="1325">
      <c r="H1325" s="5" t="str">
        <f t="shared" si="1"/>
        <v>05-24</v>
      </c>
      <c r="I1325" s="11">
        <f t="shared" si="4"/>
        <v>0.007001042588</v>
      </c>
      <c r="J1325" s="11">
        <f t="shared" ref="J1325:L1325" si="2645">IF(AND(ISNUMBER(B1325), ISNUMBER(B1324), B1324&lt;&gt;0), (B1325 - B1324)/B1324, "")</f>
        <v>0.0001096138791</v>
      </c>
      <c r="K1325" s="11">
        <f t="shared" si="2645"/>
        <v>-0.0004593757337</v>
      </c>
      <c r="L1325" s="11">
        <f t="shared" si="2645"/>
        <v>-0.01168981454</v>
      </c>
      <c r="M1325" s="11">
        <f t="shared" ref="M1325:N1325" si="2646">IF(AND(ISNUMBER(F1325), ISNUMBER(F1324), F1324&lt;&gt;0), (F1325 - F1324)/F1324, "")</f>
        <v>-0.008829413506</v>
      </c>
      <c r="N1325" s="11">
        <f t="shared" si="2646"/>
        <v>0.01105760952</v>
      </c>
    </row>
    <row r="1326">
      <c r="H1326" s="5" t="str">
        <f t="shared" si="1"/>
        <v>05-24</v>
      </c>
      <c r="I1326" s="11" t="str">
        <f t="shared" si="4"/>
        <v/>
      </c>
      <c r="J1326" s="11">
        <f t="shared" ref="J1326:L1326" si="2647">IF(AND(ISNUMBER(B1326), ISNUMBER(B1325), B1325&lt;&gt;0), (B1326 - B1325)/B1325, "")</f>
        <v>0.004351371669</v>
      </c>
      <c r="K1326" s="11">
        <f t="shared" si="2647"/>
        <v>-0.001073758926</v>
      </c>
      <c r="L1326" s="11">
        <f t="shared" si="2647"/>
        <v>0.006570135011</v>
      </c>
      <c r="M1326" s="11">
        <f t="shared" ref="M1326:N1326" si="2648">IF(AND(ISNUMBER(F1326), ISNUMBER(F1325), F1325&lt;&gt;0), (F1326 - F1325)/F1325, "")</f>
        <v>0.01138664384</v>
      </c>
      <c r="N1326" s="11" t="str">
        <f t="shared" si="2648"/>
        <v/>
      </c>
    </row>
    <row r="1327">
      <c r="H1327" s="5" t="str">
        <f t="shared" si="1"/>
        <v>05-24</v>
      </c>
      <c r="I1327" s="11" t="str">
        <f t="shared" si="4"/>
        <v/>
      </c>
      <c r="J1327" s="11">
        <f t="shared" ref="J1327:L1327" si="2649">IF(AND(ISNUMBER(B1327), ISNUMBER(B1326), B1326&lt;&gt;0), (B1327 - B1326)/B1326, "")</f>
        <v>-0.00515809789</v>
      </c>
      <c r="K1327" s="11">
        <f t="shared" si="2649"/>
        <v>-0.001931709418</v>
      </c>
      <c r="L1327" s="11">
        <f t="shared" si="2649"/>
        <v>-0.001147774167</v>
      </c>
      <c r="M1327" s="11">
        <f t="shared" ref="M1327:N1327" si="2650">IF(AND(ISNUMBER(F1327), ISNUMBER(F1326), F1326&lt;&gt;0), (F1327 - F1326)/F1326, "")</f>
        <v>-0.004632121712</v>
      </c>
      <c r="N1327" s="11" t="str">
        <f t="shared" si="2650"/>
        <v/>
      </c>
    </row>
    <row r="1328">
      <c r="H1328" s="5" t="str">
        <f t="shared" si="1"/>
        <v>05-24</v>
      </c>
      <c r="I1328" s="11">
        <f t="shared" si="4"/>
        <v>-0.00736704651</v>
      </c>
      <c r="J1328" s="11">
        <f t="shared" ref="J1328:L1328" si="2651">IF(AND(ISNUMBER(B1328), ISNUMBER(B1327), B1327&lt;&gt;0), (B1328 - B1327)/B1327, "")</f>
        <v>-0.01095307375</v>
      </c>
      <c r="K1328" s="11">
        <f t="shared" si="2651"/>
        <v>-0.008015115627</v>
      </c>
      <c r="L1328" s="11">
        <f t="shared" si="2651"/>
        <v>-0.007682335584</v>
      </c>
      <c r="M1328" s="11">
        <f t="shared" ref="M1328:N1328" si="2652">IF(AND(ISNUMBER(F1328), ISNUMBER(F1327), F1327&lt;&gt;0), (F1328 - F1327)/F1327, "")</f>
        <v>0.0004650302073</v>
      </c>
      <c r="N1328" s="11">
        <f t="shared" si="2652"/>
        <v>-0.007515952153</v>
      </c>
    </row>
    <row r="1329">
      <c r="H1329" s="5" t="str">
        <f t="shared" si="1"/>
        <v>05-24</v>
      </c>
      <c r="I1329" s="11">
        <f t="shared" si="4"/>
        <v>-0.005975035585</v>
      </c>
      <c r="J1329" s="11">
        <f t="shared" ref="J1329:L1329" si="2653">IF(AND(ISNUMBER(B1329), ISNUMBER(B1328), B1328&lt;&gt;0), (B1329 - B1328)/B1328, "")</f>
        <v>0.001272106982</v>
      </c>
      <c r="K1329" s="11">
        <f t="shared" si="2653"/>
        <v>-0.009515599658</v>
      </c>
      <c r="L1329" s="11">
        <f t="shared" si="2653"/>
        <v>-0.01303897783</v>
      </c>
      <c r="M1329" s="11">
        <f t="shared" ref="M1329:N1329" si="2654">IF(AND(ISNUMBER(F1329), ISNUMBER(F1328), F1328&lt;&gt;0), (F1329 - F1328)/F1328, "")</f>
        <v>-0.006216642745</v>
      </c>
      <c r="N1329" s="11">
        <f t="shared" si="2654"/>
        <v>-0.01666035137</v>
      </c>
    </row>
    <row r="1330">
      <c r="H1330" s="5" t="str">
        <f t="shared" si="1"/>
        <v>05-24</v>
      </c>
      <c r="I1330" s="11">
        <f t="shared" si="4"/>
        <v>0.008027876205</v>
      </c>
      <c r="J1330" s="11">
        <f t="shared" ref="J1330:L1330" si="2655">IF(AND(ISNUMBER(B1330), ISNUMBER(B1329), B1329&lt;&gt;0), (B1330 - B1329)/B1329, "")</f>
        <v>0.00006219407169</v>
      </c>
      <c r="K1330" s="11">
        <f t="shared" si="2655"/>
        <v>0.001869779973</v>
      </c>
      <c r="L1330" s="11">
        <f t="shared" si="2655"/>
        <v>0.01139875077</v>
      </c>
      <c r="M1330" s="11">
        <f t="shared" ref="M1330:N1330" si="2656">IF(AND(ISNUMBER(F1330), ISNUMBER(F1329), F1329&lt;&gt;0), (F1330 - F1329)/F1329, "")</f>
        <v>-0.00157357599</v>
      </c>
      <c r="N1330" s="11">
        <f t="shared" si="2656"/>
        <v>-0.01180857085</v>
      </c>
    </row>
    <row r="1331">
      <c r="H1331" s="5" t="str">
        <f t="shared" si="1"/>
        <v>06-24</v>
      </c>
      <c r="I1331" s="11">
        <f t="shared" si="4"/>
        <v>0.001116082581</v>
      </c>
      <c r="J1331" s="11">
        <f t="shared" ref="J1331:L1331" si="2657">IF(AND(ISNUMBER(B1331), ISNUMBER(B1330), B1330&lt;&gt;0), (B1331 - B1330)/B1330, "")</f>
        <v>0.005958539512</v>
      </c>
      <c r="K1331" s="11">
        <f t="shared" si="2657"/>
        <v>0.0325423177</v>
      </c>
      <c r="L1331" s="11">
        <f t="shared" si="2657"/>
        <v>0.01130570465</v>
      </c>
      <c r="M1331" s="11">
        <f t="shared" ref="M1331:N1331" si="2658">IF(AND(ISNUMBER(F1331), ISNUMBER(F1330), F1330&lt;&gt;0), (F1331 - F1330)/F1330, "")</f>
        <v>-0.002696624201</v>
      </c>
      <c r="N1331" s="11">
        <f t="shared" si="2658"/>
        <v>-0.03597865593</v>
      </c>
    </row>
    <row r="1332">
      <c r="H1332" s="5" t="str">
        <f t="shared" si="1"/>
        <v>06-24</v>
      </c>
      <c r="I1332" s="11">
        <f t="shared" si="4"/>
        <v>0.001502809091</v>
      </c>
      <c r="J1332" s="11">
        <f t="shared" ref="J1332:L1332" si="2659">IF(AND(ISNUMBER(B1332), ISNUMBER(B1331), B1331&lt;&gt;0), (B1332 - B1331)/B1331, "")</f>
        <v>-0.01088337211</v>
      </c>
      <c r="K1332" s="11">
        <f t="shared" si="2659"/>
        <v>-0.05929359942</v>
      </c>
      <c r="L1332" s="11">
        <f t="shared" si="2659"/>
        <v>-0.002198449344</v>
      </c>
      <c r="M1332" s="11">
        <f t="shared" ref="M1332:N1332" si="2660">IF(AND(ISNUMBER(F1332), ISNUMBER(F1331), F1331&lt;&gt;0), (F1332 - F1331)/F1331, "")</f>
        <v>0.00412863612</v>
      </c>
      <c r="N1332" s="11">
        <f t="shared" si="2660"/>
        <v>-0.0130692698</v>
      </c>
    </row>
    <row r="1333">
      <c r="H1333" s="5" t="str">
        <f t="shared" si="1"/>
        <v>06-24</v>
      </c>
      <c r="I1333" s="11">
        <f t="shared" si="4"/>
        <v>0.01184764979</v>
      </c>
      <c r="J1333" s="11">
        <f t="shared" ref="J1333:L1333" si="2661">IF(AND(ISNUMBER(B1333), ISNUMBER(B1332), B1332&lt;&gt;0), (B1333 - B1332)/B1332, "")</f>
        <v>0.009252534676</v>
      </c>
      <c r="K1333" s="11">
        <f t="shared" si="2661"/>
        <v>0.03362423676</v>
      </c>
      <c r="L1333" s="11">
        <f t="shared" si="2661"/>
        <v>-0.008942115528</v>
      </c>
      <c r="M1333" s="11">
        <f t="shared" ref="M1333:N1333" si="2662">IF(AND(ISNUMBER(F1333), ISNUMBER(F1332), F1332&lt;&gt;0), (F1333 - F1332)/F1332, "")</f>
        <v>-0.008344949209</v>
      </c>
      <c r="N1333" s="11">
        <f t="shared" si="2662"/>
        <v>0.01119453508</v>
      </c>
    </row>
    <row r="1334">
      <c r="H1334" s="5" t="str">
        <f t="shared" si="1"/>
        <v>06-24</v>
      </c>
      <c r="I1334" s="11">
        <f t="shared" si="4"/>
        <v>-0.0001998166356</v>
      </c>
      <c r="J1334" s="11">
        <f t="shared" ref="J1334:L1334" si="2663">IF(AND(ISNUMBER(B1334), ISNUMBER(B1333), B1333&lt;&gt;0), (B1334 - B1333)/B1333, "")</f>
        <v>0.00413063732</v>
      </c>
      <c r="K1334" s="11">
        <f t="shared" si="2663"/>
        <v>0.008888049244</v>
      </c>
      <c r="L1334" s="11">
        <f t="shared" si="2663"/>
        <v>0.005542709563</v>
      </c>
      <c r="M1334" s="11">
        <f t="shared" ref="M1334:N1334" si="2664">IF(AND(ISNUMBER(F1334), ISNUMBER(F1333), F1333&lt;&gt;0), (F1334 - F1333)/F1333, "")</f>
        <v>-0.005418253472</v>
      </c>
      <c r="N1334" s="11">
        <f t="shared" si="2664"/>
        <v>0.01998114436</v>
      </c>
    </row>
    <row r="1335">
      <c r="H1335" s="5" t="str">
        <f t="shared" si="1"/>
        <v>06-24</v>
      </c>
      <c r="I1335" s="11">
        <f t="shared" si="4"/>
        <v>-0.00111521973</v>
      </c>
      <c r="J1335" s="11">
        <f t="shared" ref="J1335:L1335" si="2665">IF(AND(ISNUMBER(B1335), ISNUMBER(B1334), B1334&lt;&gt;0), (B1335 - B1334)/B1334, "")</f>
        <v>-0.005114570248</v>
      </c>
      <c r="K1335" s="11">
        <f t="shared" si="2665"/>
        <v>0.02053993147</v>
      </c>
      <c r="L1335" s="11">
        <f t="shared" si="2665"/>
        <v>-0.0005059497286</v>
      </c>
      <c r="M1335" s="11">
        <f t="shared" ref="M1335:N1335" si="2666">IF(AND(ISNUMBER(F1335), ISNUMBER(F1334), F1334&lt;&gt;0), (F1335 - F1334)/F1334, "")</f>
        <v>0.0008151116364</v>
      </c>
      <c r="N1335" s="11">
        <f t="shared" si="2666"/>
        <v>-0.0002647818882</v>
      </c>
    </row>
    <row r="1336">
      <c r="H1336" s="5" t="str">
        <f t="shared" si="1"/>
        <v>06-24</v>
      </c>
      <c r="I1336" s="11">
        <f t="shared" si="4"/>
        <v>0.002580854665</v>
      </c>
      <c r="J1336" s="11">
        <f t="shared" ref="J1336:L1336" si="2667">IF(AND(ISNUMBER(B1336), ISNUMBER(B1335), B1335&lt;&gt;0), (B1336 - B1335)/B1335, "")</f>
        <v>-0.003361426968</v>
      </c>
      <c r="K1336" s="11">
        <f t="shared" si="2667"/>
        <v>-0.001328938257</v>
      </c>
      <c r="L1336" s="11">
        <f t="shared" si="2667"/>
        <v>0.009157044582</v>
      </c>
      <c r="M1336" s="11" t="str">
        <f t="shared" ref="M1336:N1336" si="2668">IF(AND(ISNUMBER(F1336), ISNUMBER(F1335), F1335&lt;&gt;0), (F1336 - F1335)/F1335, "")</f>
        <v/>
      </c>
      <c r="N1336" s="11">
        <f t="shared" si="2668"/>
        <v>0.02925988508</v>
      </c>
    </row>
    <row r="1337">
      <c r="H1337" s="5" t="str">
        <f t="shared" si="1"/>
        <v>06-24</v>
      </c>
      <c r="I1337" s="11">
        <f t="shared" si="4"/>
        <v>0.002710381315</v>
      </c>
      <c r="J1337" s="11">
        <f t="shared" ref="J1337:L1337" si="2669">IF(AND(ISNUMBER(B1337), ISNUMBER(B1336), B1336&lt;&gt;0), (B1337 - B1336)/B1336, "")</f>
        <v>-0.006755983283</v>
      </c>
      <c r="K1337" s="11">
        <f t="shared" si="2669"/>
        <v>0.0002429314342</v>
      </c>
      <c r="L1337" s="11">
        <f t="shared" si="2669"/>
        <v>0.002475242323</v>
      </c>
      <c r="M1337" s="11" t="str">
        <f t="shared" ref="M1337:N1337" si="2670">IF(AND(ISNUMBER(F1337), ISNUMBER(F1336), F1336&lt;&gt;0), (F1337 - F1336)/F1336, "")</f>
        <v/>
      </c>
      <c r="N1337" s="11">
        <f t="shared" si="2670"/>
        <v>0.00205818969</v>
      </c>
    </row>
    <row r="1338">
      <c r="H1338" s="5" t="str">
        <f t="shared" si="1"/>
        <v>06-24</v>
      </c>
      <c r="I1338" s="11">
        <f t="shared" si="4"/>
        <v>0.008503672792</v>
      </c>
      <c r="J1338" s="11">
        <f t="shared" ref="J1338:L1338" si="2671">IF(AND(ISNUMBER(B1338), ISNUMBER(B1337), B1337&lt;&gt;0), (B1338 - B1337)/B1337, "")</f>
        <v>0.01420363538</v>
      </c>
      <c r="K1338" s="11">
        <f t="shared" si="2671"/>
        <v>0.002497312914</v>
      </c>
      <c r="L1338" s="11">
        <f t="shared" si="2671"/>
        <v>-0.006594596041</v>
      </c>
      <c r="M1338" s="11">
        <f t="shared" ref="M1338:N1338" si="2672">IF(AND(ISNUMBER(F1338), ISNUMBER(F1337), F1337&lt;&gt;0), (F1338 - F1337)/F1337, "")</f>
        <v>0.003111940525</v>
      </c>
      <c r="N1338" s="11">
        <f t="shared" si="2672"/>
        <v>0.007702162546</v>
      </c>
    </row>
    <row r="1339">
      <c r="H1339" s="5" t="str">
        <f t="shared" si="1"/>
        <v>06-24</v>
      </c>
      <c r="I1339" s="11">
        <f t="shared" si="4"/>
        <v>0.002344655854</v>
      </c>
      <c r="J1339" s="11">
        <f t="shared" ref="J1339:L1339" si="2673">IF(AND(ISNUMBER(B1339), ISNUMBER(B1338), B1338&lt;&gt;0), (B1339 - B1338)/B1338, "")</f>
        <v>-0.01960079673</v>
      </c>
      <c r="K1339" s="11">
        <f t="shared" si="2673"/>
        <v>0.003256499475</v>
      </c>
      <c r="L1339" s="11">
        <f t="shared" si="2673"/>
        <v>-0.004018914762</v>
      </c>
      <c r="M1339" s="11">
        <f t="shared" ref="M1339:N1339" si="2674">IF(AND(ISNUMBER(F1339), ISNUMBER(F1338), F1338&lt;&gt;0), (F1339 - F1338)/F1338, "")</f>
        <v>-0.002814539023</v>
      </c>
      <c r="N1339" s="11">
        <f t="shared" si="2674"/>
        <v>0.001528697409</v>
      </c>
    </row>
    <row r="1340">
      <c r="H1340" s="5" t="str">
        <f t="shared" si="1"/>
        <v>06-24</v>
      </c>
      <c r="I1340" s="11">
        <f t="shared" si="4"/>
        <v>-0.0003938606975</v>
      </c>
      <c r="J1340" s="11">
        <f t="shared" ref="J1340:L1340" si="2675">IF(AND(ISNUMBER(B1340), ISNUMBER(B1339), B1339&lt;&gt;0), (B1340 - B1339)/B1339, "")</f>
        <v>-0.01443473009</v>
      </c>
      <c r="K1340" s="11">
        <f t="shared" si="2675"/>
        <v>0.002850527915</v>
      </c>
      <c r="L1340" s="11">
        <f t="shared" si="2675"/>
        <v>0.002429976878</v>
      </c>
      <c r="M1340" s="11">
        <f t="shared" ref="M1340:N1340" si="2676">IF(AND(ISNUMBER(F1340), ISNUMBER(F1339), F1339&lt;&gt;0), (F1340 - F1339)/F1339, "")</f>
        <v>0.00122621681</v>
      </c>
      <c r="N1340" s="11">
        <f t="shared" si="2676"/>
        <v>-0.002162373345</v>
      </c>
    </row>
    <row r="1341">
      <c r="H1341" s="5" t="str">
        <f t="shared" si="1"/>
        <v>06-24</v>
      </c>
      <c r="I1341" s="11">
        <f t="shared" si="4"/>
        <v>0.007664386565</v>
      </c>
      <c r="J1341" s="11">
        <f t="shared" ref="J1341:L1341" si="2677">IF(AND(ISNUMBER(B1341), ISNUMBER(B1340), B1340&lt;&gt;0), (B1341 - B1340)/B1340, "")</f>
        <v>0.003676887814</v>
      </c>
      <c r="K1341" s="11" t="str">
        <f t="shared" si="2677"/>
        <v/>
      </c>
      <c r="L1341" s="11">
        <f t="shared" si="2677"/>
        <v>-0.0183466517</v>
      </c>
      <c r="M1341" s="11">
        <f t="shared" ref="M1341:N1341" si="2678">IF(AND(ISNUMBER(F1341), ISNUMBER(F1340), F1340&lt;&gt;0), (F1341 - F1340)/F1340, "")</f>
        <v>-0.005520596474</v>
      </c>
      <c r="N1341" s="11">
        <f t="shared" si="2678"/>
        <v>0.02396437165</v>
      </c>
    </row>
    <row r="1342">
      <c r="H1342" s="5" t="str">
        <f t="shared" si="1"/>
        <v>06-24</v>
      </c>
      <c r="I1342" s="11">
        <f t="shared" si="4"/>
        <v>0.002521327395</v>
      </c>
      <c r="J1342" s="11">
        <f t="shared" ref="J1342:L1342" si="2679">IF(AND(ISNUMBER(B1342), ISNUMBER(B1341), B1341&lt;&gt;0), (B1342 - B1341)/B1341, "")</f>
        <v>0.003528836687</v>
      </c>
      <c r="K1342" s="11" t="str">
        <f t="shared" si="2679"/>
        <v/>
      </c>
      <c r="L1342" s="11">
        <f t="shared" si="2679"/>
        <v>0.009964400042</v>
      </c>
      <c r="M1342" s="11">
        <f t="shared" ref="M1342:N1342" si="2680">IF(AND(ISNUMBER(F1342), ISNUMBER(F1341), F1341&lt;&gt;0), (F1342 - F1341)/F1341, "")</f>
        <v>0.004759780751</v>
      </c>
      <c r="N1342" s="11">
        <f t="shared" si="2680"/>
        <v>0.01543629821</v>
      </c>
    </row>
    <row r="1343">
      <c r="H1343" s="5" t="str">
        <f t="shared" si="1"/>
        <v>06-24</v>
      </c>
      <c r="I1343" s="11" t="str">
        <f t="shared" si="4"/>
        <v/>
      </c>
      <c r="J1343" s="11">
        <f t="shared" ref="J1343:L1343" si="2681">IF(AND(ISNUMBER(B1343), ISNUMBER(B1342), B1342&lt;&gt;0), (B1343 - B1342)/B1342, "")</f>
        <v>-0.003533016235</v>
      </c>
      <c r="K1343" s="11">
        <f t="shared" si="2681"/>
        <v>-0.001778613116</v>
      </c>
      <c r="L1343" s="11">
        <f t="shared" si="2681"/>
        <v>0.002303728803</v>
      </c>
      <c r="M1343" s="11">
        <f t="shared" ref="M1343:N1343" si="2682">IF(AND(ISNUMBER(F1343), ISNUMBER(F1342), F1342&lt;&gt;0), (F1343 - F1342)/F1342, "")</f>
        <v>-0.004025092718</v>
      </c>
      <c r="N1343" s="11" t="str">
        <f t="shared" si="2682"/>
        <v/>
      </c>
    </row>
    <row r="1344">
      <c r="H1344" s="5" t="str">
        <f t="shared" si="1"/>
        <v>06-24</v>
      </c>
      <c r="I1344" s="11" t="str">
        <f t="shared" si="4"/>
        <v/>
      </c>
      <c r="J1344" s="11">
        <f t="shared" ref="J1344:L1344" si="2683">IF(AND(ISNUMBER(B1344), ISNUMBER(B1343), B1343&lt;&gt;0), (B1344 - B1343)/B1343, "")</f>
        <v>0.01030941208</v>
      </c>
      <c r="K1344" s="11">
        <f t="shared" si="2683"/>
        <v>0.00216873618</v>
      </c>
      <c r="L1344" s="11">
        <f t="shared" si="2683"/>
        <v>0.001614119341</v>
      </c>
      <c r="M1344" s="11">
        <f t="shared" ref="M1344:N1344" si="2684">IF(AND(ISNUMBER(F1344), ISNUMBER(F1343), F1343&lt;&gt;0), (F1344 - F1343)/F1343, "")</f>
        <v>-0.004178878555</v>
      </c>
      <c r="N1344" s="11" t="str">
        <f t="shared" si="2684"/>
        <v/>
      </c>
    </row>
    <row r="1345">
      <c r="H1345" s="5" t="str">
        <f t="shared" si="1"/>
        <v>06-24</v>
      </c>
      <c r="I1345" s="11">
        <f t="shared" si="4"/>
        <v>-0.001562130321</v>
      </c>
      <c r="J1345" s="11">
        <f t="shared" ref="J1345:L1345" si="2685">IF(AND(ISNUMBER(B1345), ISNUMBER(B1344), B1344&lt;&gt;0), (B1345 - B1344)/B1344, "")</f>
        <v>-0.004966542337</v>
      </c>
      <c r="K1345" s="11">
        <f t="shared" si="2685"/>
        <v>-0.002796299513</v>
      </c>
      <c r="L1345" s="11">
        <f t="shared" si="2685"/>
        <v>-0.0009461021089</v>
      </c>
      <c r="M1345" s="11">
        <f t="shared" ref="M1345:N1345" si="2686">IF(AND(ISNUMBER(F1345), ISNUMBER(F1344), F1344&lt;&gt;0), (F1345 - F1344)/F1344, "")</f>
        <v>-0.002428622605</v>
      </c>
      <c r="N1345" s="11">
        <f t="shared" si="2686"/>
        <v>-0.01752458128</v>
      </c>
    </row>
    <row r="1346">
      <c r="H1346" s="5" t="str">
        <f t="shared" si="1"/>
        <v>06-24</v>
      </c>
      <c r="I1346" s="11">
        <f t="shared" si="4"/>
        <v>-0.003065171895</v>
      </c>
      <c r="J1346" s="11">
        <f t="shared" ref="J1346:L1346" si="2687">IF(AND(ISNUMBER(B1346), ISNUMBER(B1345), B1345&lt;&gt;0), (B1346 - B1345)/B1345, "")</f>
        <v>0.008922309721</v>
      </c>
      <c r="K1346" s="11">
        <f t="shared" si="2687"/>
        <v>0.001563756616</v>
      </c>
      <c r="L1346" s="11">
        <f t="shared" si="2687"/>
        <v>0.00539374959</v>
      </c>
      <c r="M1346" s="11">
        <f t="shared" ref="M1346:N1346" si="2688">IF(AND(ISNUMBER(F1346), ISNUMBER(F1345), F1345&lt;&gt;0), (F1346 - F1345)/F1345, "")</f>
        <v>-0.01168686</v>
      </c>
      <c r="N1346" s="11">
        <f t="shared" si="2688"/>
        <v>0.01114819595</v>
      </c>
    </row>
    <row r="1347">
      <c r="H1347" s="5" t="str">
        <f t="shared" si="1"/>
        <v>06-24</v>
      </c>
      <c r="I1347" s="11">
        <f t="shared" si="4"/>
        <v>0.003933590016</v>
      </c>
      <c r="J1347" s="11">
        <f t="shared" ref="J1347:L1347" si="2689">IF(AND(ISNUMBER(B1347), ISNUMBER(B1346), B1346&lt;&gt;0), (B1347 - B1346)/B1346, "")</f>
        <v>-0.008074011129</v>
      </c>
      <c r="K1347" s="11">
        <f t="shared" si="2689"/>
        <v>0.007793879854</v>
      </c>
      <c r="L1347" s="11">
        <f t="shared" si="2689"/>
        <v>0.009496284977</v>
      </c>
      <c r="M1347" s="11">
        <f t="shared" ref="M1347:N1347" si="2690">IF(AND(ISNUMBER(F1347), ISNUMBER(F1346), F1346&lt;&gt;0), (F1347 - F1346)/F1346, "")</f>
        <v>-0.00442206852</v>
      </c>
      <c r="N1347" s="11">
        <f t="shared" si="2690"/>
        <v>-0.009800262762</v>
      </c>
    </row>
    <row r="1348">
      <c r="H1348" s="5" t="str">
        <f t="shared" si="1"/>
        <v>06-24</v>
      </c>
      <c r="I1348" s="11">
        <f t="shared" si="4"/>
        <v>0.0015724312</v>
      </c>
      <c r="J1348" s="11">
        <f t="shared" ref="J1348:L1348" si="2691">IF(AND(ISNUMBER(B1348), ISNUMBER(B1347), B1347&lt;&gt;0), (B1348 - B1347)/B1347, "")</f>
        <v>-0.001231124169</v>
      </c>
      <c r="K1348" s="11">
        <f t="shared" si="2691"/>
        <v>0.006218040122</v>
      </c>
      <c r="L1348" s="11">
        <f t="shared" si="2691"/>
        <v>0.01260868464</v>
      </c>
      <c r="M1348" s="11">
        <f t="shared" ref="M1348:N1348" si="2692">IF(AND(ISNUMBER(F1348), ISNUMBER(F1347), F1347&lt;&gt;0), (F1348 - F1347)/F1347, "")</f>
        <v>0.007636894381</v>
      </c>
      <c r="N1348" s="11">
        <f t="shared" si="2692"/>
        <v>0.0008660112983</v>
      </c>
    </row>
    <row r="1349">
      <c r="H1349" s="5" t="str">
        <f t="shared" si="1"/>
        <v>06-24</v>
      </c>
      <c r="I1349" s="11">
        <f t="shared" si="4"/>
        <v>0.0009073212239</v>
      </c>
      <c r="J1349" s="11">
        <f t="shared" ref="J1349:L1349" si="2693">IF(AND(ISNUMBER(B1349), ISNUMBER(B1348), B1348&lt;&gt;0), (B1349 - B1348)/B1348, "")</f>
        <v>0.003046533461</v>
      </c>
      <c r="K1349" s="11">
        <f t="shared" si="2693"/>
        <v>0.007361040899</v>
      </c>
      <c r="L1349" s="11">
        <f t="shared" si="2693"/>
        <v>-0.008206586658</v>
      </c>
      <c r="M1349" s="11">
        <f t="shared" ref="M1349:N1349" si="2694">IF(AND(ISNUMBER(F1349), ISNUMBER(F1348), F1348&lt;&gt;0), (F1349 - F1348)/F1348, "")</f>
        <v>-0.008973129726</v>
      </c>
      <c r="N1349" s="11">
        <f t="shared" si="2694"/>
        <v>0.01038314366</v>
      </c>
    </row>
    <row r="1350">
      <c r="H1350" s="5" t="str">
        <f t="shared" si="1"/>
        <v>06-24</v>
      </c>
      <c r="I1350" s="11">
        <f t="shared" si="4"/>
        <v>-0.004083652583</v>
      </c>
      <c r="J1350" s="11">
        <f t="shared" ref="J1350:L1350" si="2695">IF(AND(ISNUMBER(B1350), ISNUMBER(B1349), B1349&lt;&gt;0), (B1350 - B1349)/B1349, "")</f>
        <v>0.001367253402</v>
      </c>
      <c r="K1350" s="11">
        <f t="shared" si="2695"/>
        <v>-0.001409902083</v>
      </c>
      <c r="L1350" s="11">
        <f t="shared" si="2695"/>
        <v>0.00613954279</v>
      </c>
      <c r="M1350" s="11">
        <f t="shared" ref="M1350:N1350" si="2696">IF(AND(ISNUMBER(F1350), ISNUMBER(F1349), F1349&lt;&gt;0), (F1350 - F1349)/F1349, "")</f>
        <v>0.007315718855</v>
      </c>
      <c r="N1350" s="11">
        <f t="shared" si="2696"/>
        <v>-0.00244674521</v>
      </c>
    </row>
    <row r="1351">
      <c r="H1351" s="5" t="str">
        <f t="shared" si="1"/>
        <v>07-24</v>
      </c>
      <c r="I1351" s="11">
        <f t="shared" si="4"/>
        <v>0.002675563931</v>
      </c>
      <c r="J1351" s="11">
        <f t="shared" ref="J1351:L1351" si="2697">IF(AND(ISNUMBER(B1351), ISNUMBER(B1350), B1350&lt;&gt;0), (B1351 - B1350)/B1350, "")</f>
        <v>0.003027670821</v>
      </c>
      <c r="K1351" s="11">
        <f t="shared" si="2697"/>
        <v>0.005470484349</v>
      </c>
      <c r="L1351" s="11">
        <f t="shared" si="2697"/>
        <v>0.001212145973</v>
      </c>
      <c r="M1351" s="11">
        <f t="shared" ref="M1351:N1351" si="2698">IF(AND(ISNUMBER(F1351), ISNUMBER(F1350), F1350&lt;&gt;0), (F1351 - F1350)/F1350, "")</f>
        <v>0.009209030117</v>
      </c>
      <c r="N1351" s="11">
        <f t="shared" si="2698"/>
        <v>0.0225655668</v>
      </c>
    </row>
    <row r="1352">
      <c r="H1352" s="5" t="str">
        <f t="shared" si="1"/>
        <v>07-24</v>
      </c>
      <c r="I1352" s="11">
        <f t="shared" si="4"/>
        <v>0.006195317857</v>
      </c>
      <c r="J1352" s="11">
        <f t="shared" ref="J1352:L1352" si="2699">IF(AND(ISNUMBER(B1352), ISNUMBER(B1351), B1351&lt;&gt;0), (B1352 - B1351)/B1351, "")</f>
        <v>-0.006921544017</v>
      </c>
      <c r="K1352" s="11">
        <f t="shared" si="2699"/>
        <v>-0.0007497161563</v>
      </c>
      <c r="L1352" s="11">
        <f t="shared" si="2699"/>
        <v>0.0111940692</v>
      </c>
      <c r="M1352" s="11">
        <f t="shared" ref="M1352:N1352" si="2700">IF(AND(ISNUMBER(F1352), ISNUMBER(F1351), F1351&lt;&gt;0), (F1352 - F1351)/F1351, "")</f>
        <v>0.0007616732975</v>
      </c>
      <c r="N1352" s="11">
        <f t="shared" si="2700"/>
        <v>-0.006836168309</v>
      </c>
    </row>
    <row r="1353">
      <c r="H1353" s="5" t="str">
        <f t="shared" si="1"/>
        <v>07-24</v>
      </c>
      <c r="I1353" s="11">
        <f t="shared" si="4"/>
        <v>0.00508444441</v>
      </c>
      <c r="J1353" s="11">
        <f t="shared" ref="J1353:L1353" si="2701">IF(AND(ISNUMBER(B1353), ISNUMBER(B1352), B1352&lt;&gt;0), (B1353 - B1352)/B1352, "")</f>
        <v>0.01158709802</v>
      </c>
      <c r="K1353" s="11">
        <f t="shared" si="2701"/>
        <v>0.006742306608</v>
      </c>
      <c r="L1353" s="11">
        <f t="shared" si="2701"/>
        <v>0.0126281774</v>
      </c>
      <c r="M1353" s="11">
        <f t="shared" ref="M1353:N1353" si="2702">IF(AND(ISNUMBER(F1353), ISNUMBER(F1352), F1352&lt;&gt;0), (F1353 - F1352)/F1352, "")</f>
        <v>-0.004883201908</v>
      </c>
      <c r="N1353" s="11">
        <f t="shared" si="2702"/>
        <v>0.01292114148</v>
      </c>
    </row>
    <row r="1354">
      <c r="H1354" s="5" t="str">
        <f t="shared" si="1"/>
        <v>07-24</v>
      </c>
      <c r="I1354" s="11" t="str">
        <f t="shared" si="4"/>
        <v/>
      </c>
      <c r="J1354" s="11">
        <f t="shared" ref="J1354:L1354" si="2703">IF(AND(ISNUMBER(B1354), ISNUMBER(B1353), B1353&lt;&gt;0), (B1354 - B1353)/B1353, "")</f>
        <v>0.004133502995</v>
      </c>
      <c r="K1354" s="11">
        <f t="shared" si="2703"/>
        <v>0.0006444070008</v>
      </c>
      <c r="L1354" s="11">
        <f t="shared" si="2703"/>
        <v>0.008203067282</v>
      </c>
      <c r="M1354" s="11">
        <f t="shared" ref="M1354:N1354" si="2704">IF(AND(ISNUMBER(F1354), ISNUMBER(F1353), F1353&lt;&gt;0), (F1354 - F1353)/F1353, "")</f>
        <v>-0.008318562859</v>
      </c>
      <c r="N1354" s="11" t="str">
        <f t="shared" si="2704"/>
        <v/>
      </c>
    </row>
    <row r="1355">
      <c r="H1355" s="5" t="str">
        <f t="shared" si="1"/>
        <v>07-24</v>
      </c>
      <c r="I1355" s="11" t="str">
        <f t="shared" si="4"/>
        <v/>
      </c>
      <c r="J1355" s="11">
        <f t="shared" ref="J1355:L1355" si="2705">IF(AND(ISNUMBER(B1355), ISNUMBER(B1354), B1354&lt;&gt;0), (B1355 - B1354)/B1354, "")</f>
        <v>0.001353284541</v>
      </c>
      <c r="K1355" s="11">
        <f t="shared" si="2705"/>
        <v>0.0008928929499</v>
      </c>
      <c r="L1355" s="11">
        <f t="shared" si="2705"/>
        <v>-0.00003122048018</v>
      </c>
      <c r="M1355" s="11">
        <f t="shared" ref="M1355:N1355" si="2706">IF(AND(ISNUMBER(F1355), ISNUMBER(F1354), F1354&lt;&gt;0), (F1355 - F1354)/F1354, "")</f>
        <v>-0.002581104447</v>
      </c>
      <c r="N1355" s="11" t="str">
        <f t="shared" si="2706"/>
        <v/>
      </c>
    </row>
    <row r="1356">
      <c r="H1356" s="5" t="str">
        <f t="shared" si="1"/>
        <v>07-24</v>
      </c>
      <c r="I1356" s="11">
        <f t="shared" si="4"/>
        <v>0.001016698965</v>
      </c>
      <c r="J1356" s="11">
        <f t="shared" ref="J1356:L1356" si="2707">IF(AND(ISNUMBER(B1356), ISNUMBER(B1355), B1355&lt;&gt;0), (B1356 - B1355)/B1355, "")</f>
        <v>-0.00018394343</v>
      </c>
      <c r="K1356" s="11">
        <f t="shared" si="2707"/>
        <v>-0.0001356211364</v>
      </c>
      <c r="L1356" s="11">
        <f t="shared" si="2707"/>
        <v>-0.003218387776</v>
      </c>
      <c r="M1356" s="11">
        <f t="shared" ref="M1356:N1356" si="2708">IF(AND(ISNUMBER(F1356), ISNUMBER(F1355), F1355&lt;&gt;0), (F1356 - F1355)/F1355, "")</f>
        <v>-0.009316534753</v>
      </c>
      <c r="N1356" s="11">
        <f t="shared" si="2708"/>
        <v>-0.00998078156</v>
      </c>
    </row>
    <row r="1357">
      <c r="H1357" s="5" t="str">
        <f t="shared" si="1"/>
        <v>07-24</v>
      </c>
      <c r="I1357" s="11">
        <f t="shared" si="4"/>
        <v>0.0007410719363</v>
      </c>
      <c r="J1357" s="11">
        <f t="shared" ref="J1357:L1357" si="2709">IF(AND(ISNUMBER(B1357), ISNUMBER(B1356), B1356&lt;&gt;0), (B1357 - B1356)/B1356, "")</f>
        <v>-0.01276855131</v>
      </c>
      <c r="K1357" s="11">
        <f t="shared" si="2709"/>
        <v>0.004631820986</v>
      </c>
      <c r="L1357" s="11">
        <f t="shared" si="2709"/>
        <v>0.01960419197</v>
      </c>
      <c r="M1357" s="11">
        <f t="shared" ref="M1357:N1357" si="2710">IF(AND(ISNUMBER(F1357), ISNUMBER(F1356), F1356&lt;&gt;0), (F1357 - F1356)/F1356, "")</f>
        <v>0.01263396115</v>
      </c>
      <c r="N1357" s="11">
        <f t="shared" si="2710"/>
        <v>-0.01117451899</v>
      </c>
    </row>
    <row r="1358">
      <c r="H1358" s="5" t="str">
        <f t="shared" si="1"/>
        <v>07-24</v>
      </c>
      <c r="I1358" s="11">
        <f t="shared" si="4"/>
        <v>0.01020806529</v>
      </c>
      <c r="J1358" s="11">
        <f t="shared" ref="J1358:L1358" si="2711">IF(AND(ISNUMBER(B1358), ISNUMBER(B1357), B1357&lt;&gt;0), (B1358 - B1357)/B1357, "")</f>
        <v>0.009378672581</v>
      </c>
      <c r="K1358" s="11">
        <f t="shared" si="2711"/>
        <v>-0.004450911198</v>
      </c>
      <c r="L1358" s="11">
        <f t="shared" si="2711"/>
        <v>0.006056165593</v>
      </c>
      <c r="M1358" s="11">
        <f t="shared" ref="M1358:N1358" si="2712">IF(AND(ISNUMBER(F1358), ISNUMBER(F1357), F1357&lt;&gt;0), (F1358 - F1357)/F1357, "")</f>
        <v>-0.006760912844</v>
      </c>
      <c r="N1358" s="11">
        <f t="shared" si="2712"/>
        <v>0.008475553138</v>
      </c>
    </row>
    <row r="1359">
      <c r="H1359" s="5" t="str">
        <f t="shared" si="1"/>
        <v>07-24</v>
      </c>
      <c r="I1359" s="11">
        <f t="shared" si="4"/>
        <v>-0.008763028841</v>
      </c>
      <c r="J1359" s="11">
        <f t="shared" ref="J1359:L1359" si="2713">IF(AND(ISNUMBER(B1359), ISNUMBER(B1358), B1358&lt;&gt;0), (B1359 - B1358)/B1358, "")</f>
        <v>0.006917928883</v>
      </c>
      <c r="K1359" s="11">
        <f t="shared" si="2713"/>
        <v>-0.0003494426502</v>
      </c>
      <c r="L1359" s="11">
        <f t="shared" si="2713"/>
        <v>0.009371566261</v>
      </c>
      <c r="M1359" s="11">
        <f t="shared" ref="M1359:N1359" si="2714">IF(AND(ISNUMBER(F1359), ISNUMBER(F1358), F1358&lt;&gt;0), (F1359 - F1358)/F1358, "")</f>
        <v>0.01055430667</v>
      </c>
      <c r="N1359" s="11">
        <f t="shared" si="2714"/>
        <v>0.0063337915</v>
      </c>
    </row>
    <row r="1360">
      <c r="H1360" s="5" t="str">
        <f t="shared" si="1"/>
        <v>07-24</v>
      </c>
      <c r="I1360" s="11">
        <f t="shared" si="4"/>
        <v>0.005517027074</v>
      </c>
      <c r="J1360" s="11">
        <f t="shared" ref="J1360:L1360" si="2715">IF(AND(ISNUMBER(B1360), ISNUMBER(B1359), B1359&lt;&gt;0), (B1360 - B1359)/B1359, "")</f>
        <v>0.01152544945</v>
      </c>
      <c r="K1360" s="11">
        <f t="shared" si="2715"/>
        <v>0.007657573644</v>
      </c>
      <c r="L1360" s="11">
        <f t="shared" si="2715"/>
        <v>-0.02447279665</v>
      </c>
      <c r="M1360" s="11">
        <f t="shared" ref="M1360:N1360" si="2716">IF(AND(ISNUMBER(F1360), ISNUMBER(F1359), F1359&lt;&gt;0), (F1360 - F1359)/F1359, "")</f>
        <v>0.0003056702698</v>
      </c>
      <c r="N1360" s="11">
        <f t="shared" si="2716"/>
        <v>-0.004962522978</v>
      </c>
    </row>
    <row r="1361">
      <c r="H1361" s="5" t="str">
        <f t="shared" si="1"/>
        <v>07-24</v>
      </c>
      <c r="I1361" s="11">
        <f t="shared" si="4"/>
        <v>0.002826202625</v>
      </c>
      <c r="J1361" s="11">
        <f t="shared" ref="J1361:L1361" si="2717">IF(AND(ISNUMBER(B1361), ISNUMBER(B1360), B1360&lt;&gt;0), (B1361 - B1360)/B1360, "")</f>
        <v>-0.008389564487</v>
      </c>
      <c r="K1361" s="11">
        <f t="shared" si="2717"/>
        <v>0.003450669708</v>
      </c>
      <c r="L1361" s="11" t="str">
        <f t="shared" si="2717"/>
        <v/>
      </c>
      <c r="M1361" s="11">
        <f t="shared" ref="M1361:N1361" si="2718">IF(AND(ISNUMBER(F1361), ISNUMBER(F1360), F1360&lt;&gt;0), (F1361 - F1360)/F1360, "")</f>
        <v>0.0009141012671</v>
      </c>
      <c r="N1361" s="11">
        <f t="shared" si="2718"/>
        <v>-0.003649135454</v>
      </c>
    </row>
    <row r="1362">
      <c r="H1362" s="5" t="str">
        <f t="shared" si="1"/>
        <v>07-24</v>
      </c>
      <c r="I1362" s="11">
        <f t="shared" si="4"/>
        <v>0.006389375499</v>
      </c>
      <c r="J1362" s="11">
        <f t="shared" ref="J1362:L1362" si="2719">IF(AND(ISNUMBER(B1362), ISNUMBER(B1361), B1361&lt;&gt;0), (B1362 - B1361)/B1361, "")</f>
        <v>-0.003919195137</v>
      </c>
      <c r="K1362" s="11">
        <f t="shared" si="2719"/>
        <v>0.001069715825</v>
      </c>
      <c r="L1362" s="11" t="str">
        <f t="shared" si="2719"/>
        <v/>
      </c>
      <c r="M1362" s="11">
        <f t="shared" ref="M1362:N1362" si="2720">IF(AND(ISNUMBER(F1362), ISNUMBER(F1361), F1361&lt;&gt;0), (F1362 - F1361)/F1361, "")</f>
        <v>0.0007710021115</v>
      </c>
      <c r="N1362" s="11">
        <f t="shared" si="2720"/>
        <v>-0.01403981778</v>
      </c>
    </row>
    <row r="1363">
      <c r="H1363" s="5" t="str">
        <f t="shared" si="1"/>
        <v>07-24</v>
      </c>
      <c r="I1363" s="11">
        <f t="shared" si="4"/>
        <v>-0.01392754324</v>
      </c>
      <c r="J1363" s="11">
        <f t="shared" ref="J1363:L1363" si="2721">IF(AND(ISNUMBER(B1363), ISNUMBER(B1362), B1362&lt;&gt;0), (B1363 - B1362)/B1362, "")</f>
        <v>-0.004359455012</v>
      </c>
      <c r="K1363" s="11" t="str">
        <f t="shared" si="2721"/>
        <v/>
      </c>
      <c r="L1363" s="11">
        <f t="shared" si="2721"/>
        <v>-0.004297671302</v>
      </c>
      <c r="M1363" s="11">
        <f t="shared" ref="M1363:N1363" si="2722">IF(AND(ISNUMBER(F1363), ISNUMBER(F1362), F1362&lt;&gt;0), (F1363 - F1362)/F1362, "")</f>
        <v>-0.004518683176</v>
      </c>
      <c r="N1363" s="11">
        <f t="shared" si="2722"/>
        <v>0.02587910206</v>
      </c>
    </row>
    <row r="1364">
      <c r="H1364" s="5" t="str">
        <f t="shared" si="1"/>
        <v>07-24</v>
      </c>
      <c r="I1364" s="11">
        <f t="shared" si="4"/>
        <v>-0.007816403937</v>
      </c>
      <c r="J1364" s="11">
        <f t="shared" ref="J1364:L1364" si="2723">IF(AND(ISNUMBER(B1364), ISNUMBER(B1363), B1363&lt;&gt;0), (B1364 - B1363)/B1363, "")</f>
        <v>-0.00447684922</v>
      </c>
      <c r="K1364" s="11" t="str">
        <f t="shared" si="2723"/>
        <v/>
      </c>
      <c r="L1364" s="11">
        <f t="shared" si="2723"/>
        <v>-0.02363490042</v>
      </c>
      <c r="M1364" s="11">
        <f t="shared" ref="M1364:N1364" si="2724">IF(AND(ISNUMBER(F1364), ISNUMBER(F1363), F1363&lt;&gt;0), (F1364 - F1363)/F1363, "")</f>
        <v>0.004819026333</v>
      </c>
      <c r="N1364" s="11">
        <f t="shared" si="2724"/>
        <v>-0.0003620854538</v>
      </c>
    </row>
    <row r="1365">
      <c r="H1365" s="5" t="str">
        <f t="shared" si="1"/>
        <v>07-24</v>
      </c>
      <c r="I1365" s="11">
        <f t="shared" si="4"/>
        <v>-0.007140265532</v>
      </c>
      <c r="J1365" s="11">
        <f t="shared" ref="J1365:L1365" si="2725">IF(AND(ISNUMBER(B1365), ISNUMBER(B1364), B1364&lt;&gt;0), (B1365 - B1364)/B1364, "")</f>
        <v>-0.009960908258</v>
      </c>
      <c r="K1365" s="11">
        <f t="shared" si="2725"/>
        <v>-0.01088467625</v>
      </c>
      <c r="L1365" s="11">
        <f t="shared" si="2725"/>
        <v>-0.001559137513</v>
      </c>
      <c r="M1365" s="11">
        <f t="shared" ref="M1365:N1365" si="2726">IF(AND(ISNUMBER(F1365), ISNUMBER(F1364), F1364&lt;&gt;0), (F1365 - F1364)/F1364, "")</f>
        <v>0.001738593906</v>
      </c>
      <c r="N1365" s="11">
        <f t="shared" si="2726"/>
        <v>-0.03248010687</v>
      </c>
    </row>
    <row r="1366">
      <c r="H1366" s="5" t="str">
        <f t="shared" si="1"/>
        <v>07-24</v>
      </c>
      <c r="I1366" s="11">
        <f t="shared" si="4"/>
        <v>0.01079203565</v>
      </c>
      <c r="J1366" s="11">
        <f t="shared" ref="J1366:L1366" si="2727">IF(AND(ISNUMBER(B1366), ISNUMBER(B1365), B1365&lt;&gt;0), (B1366 - B1365)/B1365, "")</f>
        <v>0.01293977189</v>
      </c>
      <c r="K1366" s="11">
        <f t="shared" si="2727"/>
        <v>-0.0008825762724</v>
      </c>
      <c r="L1366" s="11">
        <f t="shared" si="2727"/>
        <v>-0.01160122578</v>
      </c>
      <c r="M1366" s="11">
        <f t="shared" ref="M1366:N1366" si="2728">IF(AND(ISNUMBER(F1366), ISNUMBER(F1365), F1365&lt;&gt;0), (F1366 - F1365)/F1365, "")</f>
        <v>-0.006066781504</v>
      </c>
      <c r="N1366" s="11">
        <f t="shared" si="2728"/>
        <v>-0.004367883266</v>
      </c>
    </row>
    <row r="1367">
      <c r="H1367" s="5" t="str">
        <f t="shared" si="1"/>
        <v>07-24</v>
      </c>
      <c r="I1367" s="11">
        <f t="shared" si="4"/>
        <v>-0.00155810259</v>
      </c>
      <c r="J1367" s="11">
        <f t="shared" ref="J1367:L1367" si="2729">IF(AND(ISNUMBER(B1367), ISNUMBER(B1366), B1366&lt;&gt;0), (B1367 - B1366)/B1366, "")</f>
        <v>0.008183209152</v>
      </c>
      <c r="K1367" s="11">
        <f t="shared" si="2729"/>
        <v>-0.001232155972</v>
      </c>
      <c r="L1367" s="11">
        <f t="shared" si="2729"/>
        <v>-0.000116401298</v>
      </c>
      <c r="M1367" s="11">
        <f t="shared" ref="M1367:N1367" si="2730">IF(AND(ISNUMBER(F1367), ISNUMBER(F1366), F1366&lt;&gt;0), (F1367 - F1366)/F1366, "")</f>
        <v>-0.01647894988</v>
      </c>
      <c r="N1367" s="11">
        <f t="shared" si="2730"/>
        <v>-0.03534720153</v>
      </c>
    </row>
    <row r="1368">
      <c r="H1368" s="5" t="str">
        <f t="shared" si="1"/>
        <v>07-24</v>
      </c>
      <c r="I1368" s="11">
        <f t="shared" si="4"/>
        <v>-0.02314909375</v>
      </c>
      <c r="J1368" s="11">
        <f t="shared" ref="J1368:L1368" si="2731">IF(AND(ISNUMBER(B1368), ISNUMBER(B1367), B1367&lt;&gt;0), (B1368 - B1367)/B1367, "")</f>
        <v>-0.009173458371</v>
      </c>
      <c r="K1368" s="11">
        <f t="shared" si="2731"/>
        <v>-0.002677831826</v>
      </c>
      <c r="L1368" s="11">
        <f t="shared" si="2731"/>
        <v>-0.01110104375</v>
      </c>
      <c r="M1368" s="11">
        <f t="shared" ref="M1368:N1368" si="2732">IF(AND(ISNUMBER(F1368), ISNUMBER(F1367), F1367&lt;&gt;0), (F1368 - F1367)/F1367, "")</f>
        <v>-0.004602159337</v>
      </c>
      <c r="N1368" s="11">
        <f t="shared" si="2732"/>
        <v>0.008186035095</v>
      </c>
    </row>
    <row r="1369">
      <c r="H1369" s="5" t="str">
        <f t="shared" si="1"/>
        <v>07-24</v>
      </c>
      <c r="I1369" s="11">
        <f t="shared" si="4"/>
        <v>-0.005142620238</v>
      </c>
      <c r="J1369" s="11">
        <f t="shared" ref="J1369:L1369" si="2733">IF(AND(ISNUMBER(B1369), ISNUMBER(B1368), B1368&lt;&gt;0), (B1369 - B1368)/B1368, "")</f>
        <v>-0.00482612769</v>
      </c>
      <c r="K1369" s="11">
        <f t="shared" si="2733"/>
        <v>-0.000303126984</v>
      </c>
      <c r="L1369" s="11">
        <f t="shared" si="2733"/>
        <v>-0.03282709019</v>
      </c>
      <c r="M1369" s="11">
        <f t="shared" ref="M1369:N1369" si="2734">IF(AND(ISNUMBER(F1369), ISNUMBER(F1368), F1368&lt;&gt;0), (F1369 - F1368)/F1368, "")</f>
        <v>-0.005241286361</v>
      </c>
      <c r="N1369" s="11">
        <f t="shared" si="2734"/>
        <v>0.008892930455</v>
      </c>
    </row>
    <row r="1370">
      <c r="H1370" s="5" t="str">
        <f t="shared" si="1"/>
        <v>07-24</v>
      </c>
      <c r="I1370" s="11">
        <f t="shared" si="4"/>
        <v>0.0110904687</v>
      </c>
      <c r="J1370" s="11">
        <f t="shared" ref="J1370:L1370" si="2735">IF(AND(ISNUMBER(B1370), ISNUMBER(B1369), B1369&lt;&gt;0), (B1370 - B1369)/B1369, "")</f>
        <v>0.006493900861</v>
      </c>
      <c r="K1370" s="11">
        <f t="shared" si="2735"/>
        <v>0.01756732976</v>
      </c>
      <c r="L1370" s="11">
        <f t="shared" si="2735"/>
        <v>-0.005336788179</v>
      </c>
      <c r="M1370" s="11">
        <f t="shared" ref="M1370:N1370" si="2736">IF(AND(ISNUMBER(F1370), ISNUMBER(F1369), F1369&lt;&gt;0), (F1370 - F1369)/F1369, "")</f>
        <v>0.001439349058</v>
      </c>
      <c r="N1370" s="11">
        <f t="shared" si="2736"/>
        <v>-0.01430755154</v>
      </c>
    </row>
    <row r="1371">
      <c r="H1371" s="5" t="str">
        <f t="shared" si="1"/>
        <v>07-24</v>
      </c>
      <c r="I1371" s="11">
        <f t="shared" si="4"/>
        <v>0.0008133101293</v>
      </c>
      <c r="J1371" s="11">
        <f t="shared" ref="J1371:L1371" si="2737">IF(AND(ISNUMBER(B1371), ISNUMBER(B1370), B1370&lt;&gt;0), (B1371 - B1370)/B1370, "")</f>
        <v>-0.005260246627</v>
      </c>
      <c r="K1371" s="11">
        <f t="shared" si="2737"/>
        <v>0.00005033249726</v>
      </c>
      <c r="L1371" s="11">
        <f t="shared" si="2737"/>
        <v>0.02127087439</v>
      </c>
      <c r="M1371" s="11">
        <f t="shared" ref="M1371:N1371" si="2738">IF(AND(ISNUMBER(F1371), ISNUMBER(F1370), F1370&lt;&gt;0), (F1371 - F1370)/F1370, "")</f>
        <v>0.0003279252273</v>
      </c>
      <c r="N1371" s="11">
        <f t="shared" si="2738"/>
        <v>-0.01749619025</v>
      </c>
    </row>
    <row r="1372">
      <c r="H1372" s="5" t="str">
        <f t="shared" si="1"/>
        <v>07-24</v>
      </c>
      <c r="I1372" s="11">
        <f t="shared" si="4"/>
        <v>-0.004960171878</v>
      </c>
      <c r="J1372" s="11">
        <f t="shared" ref="J1372:L1372" si="2739">IF(AND(ISNUMBER(B1372), ISNUMBER(B1371), B1371&lt;&gt;0), (B1372 - B1371)/B1371, "")</f>
        <v>0.004940308734</v>
      </c>
      <c r="K1372" s="11">
        <f t="shared" si="2739"/>
        <v>0.0008536433743</v>
      </c>
      <c r="L1372" s="11">
        <f t="shared" si="2739"/>
        <v>0.001490053431</v>
      </c>
      <c r="M1372" s="11">
        <f t="shared" ref="M1372:N1372" si="2740">IF(AND(ISNUMBER(F1372), ISNUMBER(F1371), F1371&lt;&gt;0), (F1372 - F1371)/F1371, "")</f>
        <v>-0.004338034024</v>
      </c>
      <c r="N1372" s="11">
        <f t="shared" si="2740"/>
        <v>-0.01424606564</v>
      </c>
    </row>
    <row r="1373">
      <c r="H1373" s="5" t="str">
        <f t="shared" si="1"/>
        <v>07-24</v>
      </c>
      <c r="I1373" s="11">
        <f t="shared" si="4"/>
        <v>0.01579339866</v>
      </c>
      <c r="J1373" s="11">
        <f t="shared" ref="J1373:L1373" si="2741">IF(AND(ISNUMBER(B1373), ISNUMBER(B1372), B1372&lt;&gt;0), (B1373 - B1372)/B1372, "")</f>
        <v>0.005294104168</v>
      </c>
      <c r="K1373" s="11">
        <f t="shared" si="2741"/>
        <v>0.003775535011</v>
      </c>
      <c r="L1373" s="11">
        <f t="shared" si="2741"/>
        <v>0.01494761597</v>
      </c>
      <c r="M1373" s="11">
        <f t="shared" ref="M1373:N1373" si="2742">IF(AND(ISNUMBER(F1373), ISNUMBER(F1372), F1372&lt;&gt;0), (F1373 - F1372)/F1372, "")</f>
        <v>0.0206470231</v>
      </c>
      <c r="N1373" s="11">
        <f t="shared" si="2742"/>
        <v>0.04255319366</v>
      </c>
    </row>
    <row r="1374">
      <c r="H1374" s="5" t="str">
        <f t="shared" si="1"/>
        <v>08-24</v>
      </c>
      <c r="I1374" s="11">
        <f t="shared" si="4"/>
        <v>-0.01369350299</v>
      </c>
      <c r="J1374" s="11">
        <f t="shared" ref="J1374:L1374" si="2743">IF(AND(ISNUMBER(B1374), ISNUMBER(B1373), B1373&lt;&gt;0), (B1374 - B1373)/B1373, "")</f>
        <v>-0.02299463226</v>
      </c>
      <c r="K1374" s="11">
        <f t="shared" si="2743"/>
        <v>0.002394679166</v>
      </c>
      <c r="L1374" s="11">
        <f t="shared" si="2743"/>
        <v>-0.02494748786</v>
      </c>
      <c r="M1374" s="11">
        <f t="shared" ref="M1374:N1374" si="2744">IF(AND(ISNUMBER(F1374), ISNUMBER(F1373), F1373&lt;&gt;0), (F1374 - F1373)/F1373, "")</f>
        <v>-0.002164887337</v>
      </c>
      <c r="N1374" s="11">
        <f t="shared" si="2744"/>
        <v>-0.02053659387</v>
      </c>
    </row>
    <row r="1375">
      <c r="H1375" s="5" t="str">
        <f t="shared" si="1"/>
        <v>08-24</v>
      </c>
      <c r="I1375" s="11">
        <f t="shared" si="4"/>
        <v>-0.01838186087</v>
      </c>
      <c r="J1375" s="11">
        <f t="shared" ref="J1375:L1375" si="2745">IF(AND(ISNUMBER(B1375), ISNUMBER(B1374), B1374&lt;&gt;0), (B1375 - B1374)/B1374, "")</f>
        <v>-0.02332737342</v>
      </c>
      <c r="K1375" s="11">
        <f t="shared" si="2745"/>
        <v>-0.01172293549</v>
      </c>
      <c r="L1375" s="11">
        <f t="shared" si="2745"/>
        <v>-0.05813906073</v>
      </c>
      <c r="M1375" s="11">
        <f t="shared" ref="M1375:N1375" si="2746">IF(AND(ISNUMBER(F1375), ISNUMBER(F1374), F1374&lt;&gt;0), (F1375 - F1374)/F1374, "")</f>
        <v>-0.009224250622</v>
      </c>
      <c r="N1375" s="11">
        <f t="shared" si="2746"/>
        <v>-0.03656140748</v>
      </c>
    </row>
    <row r="1376">
      <c r="H1376" s="5" t="str">
        <f t="shared" si="1"/>
        <v>08-24</v>
      </c>
      <c r="I1376" s="11">
        <f t="shared" si="4"/>
        <v>-0.02996879839</v>
      </c>
      <c r="J1376" s="11">
        <f t="shared" ref="J1376:L1376" si="2747">IF(AND(ISNUMBER(B1376), ISNUMBER(B1375), B1375&lt;&gt;0), (B1376 - B1375)/B1375, "")</f>
        <v>-0.01824453182</v>
      </c>
      <c r="K1376" s="11">
        <f t="shared" si="2747"/>
        <v>-0.02678645789</v>
      </c>
      <c r="L1376" s="11">
        <f t="shared" si="2747"/>
        <v>-0.1239575767</v>
      </c>
      <c r="M1376" s="11">
        <f t="shared" ref="M1376:N1376" si="2748">IF(AND(ISNUMBER(F1376), ISNUMBER(F1375), F1375&lt;&gt;0), (F1376 - F1375)/F1375, "")</f>
        <v>-0.01536478518</v>
      </c>
      <c r="N1376" s="11">
        <f t="shared" si="2748"/>
        <v>-0.007888931286</v>
      </c>
    </row>
    <row r="1377">
      <c r="H1377" s="5" t="str">
        <f t="shared" si="1"/>
        <v>08-24</v>
      </c>
      <c r="I1377" s="11">
        <f t="shared" si="4"/>
        <v>0.01035408588</v>
      </c>
      <c r="J1377" s="11">
        <f t="shared" ref="J1377:L1377" si="2749">IF(AND(ISNUMBER(B1377), ISNUMBER(B1376), B1376&lt;&gt;0), (B1377 - B1376)/B1376, "")</f>
        <v>0.0008835753215</v>
      </c>
      <c r="K1377" s="11">
        <f t="shared" si="2749"/>
        <v>-0.002620962651</v>
      </c>
      <c r="L1377" s="11">
        <f t="shared" si="2749"/>
        <v>0.102263274</v>
      </c>
      <c r="M1377" s="11">
        <f t="shared" ref="M1377:N1377" si="2750">IF(AND(ISNUMBER(F1377), ISNUMBER(F1376), F1376&lt;&gt;0), (F1377 - F1376)/F1376, "")</f>
        <v>0.002302213482</v>
      </c>
      <c r="N1377" s="11">
        <f t="shared" si="2750"/>
        <v>0.003564498192</v>
      </c>
    </row>
    <row r="1378">
      <c r="H1378" s="5" t="str">
        <f t="shared" si="1"/>
        <v>08-24</v>
      </c>
      <c r="I1378" s="11">
        <f t="shared" si="4"/>
        <v>-0.007734647859</v>
      </c>
      <c r="J1378" s="11">
        <f t="shared" ref="J1378:L1378" si="2751">IF(AND(ISNUMBER(B1378), ISNUMBER(B1377), B1377&lt;&gt;0), (B1378 - B1377)/B1377, "")</f>
        <v>0.01502969136</v>
      </c>
      <c r="K1378" s="11">
        <f t="shared" si="2751"/>
        <v>0.01271016248</v>
      </c>
      <c r="L1378" s="11">
        <f t="shared" si="2751"/>
        <v>0.01194389765</v>
      </c>
      <c r="M1378" s="11">
        <f t="shared" ref="M1378:N1378" si="2752">IF(AND(ISNUMBER(F1378), ISNUMBER(F1377), F1377&lt;&gt;0), (F1378 - F1377)/F1377, "")</f>
        <v>0.0008893604141</v>
      </c>
      <c r="N1378" s="11">
        <f t="shared" si="2752"/>
        <v>0.02773232914</v>
      </c>
    </row>
    <row r="1379">
      <c r="H1379" s="5" t="str">
        <f t="shared" si="1"/>
        <v>08-24</v>
      </c>
      <c r="I1379" s="11">
        <f t="shared" si="4"/>
        <v>0.02304261152</v>
      </c>
      <c r="J1379" s="11">
        <f t="shared" ref="J1379:L1379" si="2753">IF(AND(ISNUMBER(B1379), ISNUMBER(B1378), B1378&lt;&gt;0), (B1379 - B1378)/B1378, "")</f>
        <v>0.003704197725</v>
      </c>
      <c r="K1379" s="11">
        <f t="shared" si="2753"/>
        <v>-0.007428747814</v>
      </c>
      <c r="L1379" s="11">
        <f t="shared" si="2753"/>
        <v>-0.007366071453</v>
      </c>
      <c r="M1379" s="11">
        <f t="shared" ref="M1379:N1379" si="2754">IF(AND(ISNUMBER(F1379), ISNUMBER(F1378), F1378&lt;&gt;0), (F1379 - F1378)/F1378, "")</f>
        <v>0.00002330954739</v>
      </c>
      <c r="N1379" s="11">
        <f t="shared" si="2754"/>
        <v>0.01276085394</v>
      </c>
    </row>
    <row r="1380">
      <c r="H1380" s="5" t="str">
        <f t="shared" si="1"/>
        <v>08-24</v>
      </c>
      <c r="I1380" s="11">
        <f t="shared" si="4"/>
        <v>0.00467167685</v>
      </c>
      <c r="J1380" s="11">
        <f t="shared" ref="J1380:L1380" si="2755">IF(AND(ISNUMBER(B1380), ISNUMBER(B1379), B1379&lt;&gt;0), (B1380 - B1379)/B1379, "")</f>
        <v>0.002402687033</v>
      </c>
      <c r="K1380" s="11">
        <f t="shared" si="2755"/>
        <v>0.01038686404</v>
      </c>
      <c r="L1380" s="11">
        <f t="shared" si="2755"/>
        <v>0.005565465717</v>
      </c>
      <c r="M1380" s="11">
        <f t="shared" ref="M1380:N1380" si="2756">IF(AND(ISNUMBER(F1380), ISNUMBER(F1379), F1379&lt;&gt;0), (F1380 - F1379)/F1379, "")</f>
        <v>-0.002685384421</v>
      </c>
      <c r="N1380" s="11">
        <f t="shared" si="2756"/>
        <v>0.008531222938</v>
      </c>
    </row>
    <row r="1381">
      <c r="H1381" s="5" t="str">
        <f t="shared" si="1"/>
        <v>08-24</v>
      </c>
      <c r="I1381" s="11">
        <f t="shared" si="4"/>
        <v>0.00004303397766</v>
      </c>
      <c r="J1381" s="11">
        <f t="shared" ref="J1381:L1381" si="2757">IF(AND(ISNUMBER(B1381), ISNUMBER(B1380), B1380&lt;&gt;0), (B1381 - B1380)/B1380, "")</f>
        <v>0.0002025541885</v>
      </c>
      <c r="K1381" s="11">
        <f t="shared" si="2757"/>
        <v>-0.0008412844978</v>
      </c>
      <c r="L1381" s="11" t="str">
        <f t="shared" si="2757"/>
        <v/>
      </c>
      <c r="M1381" s="11">
        <f t="shared" ref="M1381:N1381" si="2758">IF(AND(ISNUMBER(F1381), ISNUMBER(F1380), F1380&lt;&gt;0), (F1381 - F1380)/F1380, "")</f>
        <v>-0.001393690834</v>
      </c>
      <c r="N1381" s="11">
        <f t="shared" si="2758"/>
        <v>0.04190527556</v>
      </c>
    </row>
    <row r="1382">
      <c r="H1382" s="5" t="str">
        <f t="shared" si="1"/>
        <v>08-24</v>
      </c>
      <c r="I1382" s="11">
        <f t="shared" si="4"/>
        <v>0.01684757975</v>
      </c>
      <c r="J1382" s="11">
        <f t="shared" ref="J1382:L1382" si="2759">IF(AND(ISNUMBER(B1382), ISNUMBER(B1381), B1381&lt;&gt;0), (B1382 - B1381)/B1381, "")</f>
        <v>0.004827812572</v>
      </c>
      <c r="K1382" s="11">
        <f t="shared" si="2759"/>
        <v>-0.008543147</v>
      </c>
      <c r="L1382" s="11" t="str">
        <f t="shared" si="2759"/>
        <v/>
      </c>
      <c r="M1382" s="11">
        <f t="shared" ref="M1382:N1382" si="2760">IF(AND(ISNUMBER(F1382), ISNUMBER(F1381), F1381&lt;&gt;0), (F1382 - F1381)/F1381, "")</f>
        <v>0.003408071335</v>
      </c>
      <c r="N1382" s="11">
        <f t="shared" si="2760"/>
        <v>-0.02135896998</v>
      </c>
    </row>
    <row r="1383">
      <c r="H1383" s="5" t="str">
        <f t="shared" si="1"/>
        <v>08-24</v>
      </c>
      <c r="I1383" s="11">
        <f t="shared" si="4"/>
        <v>0.003823728429</v>
      </c>
      <c r="J1383" s="11">
        <f t="shared" ref="J1383:L1383" si="2761">IF(AND(ISNUMBER(B1383), ISNUMBER(B1382), B1382&lt;&gt;0), (B1383 - B1382)/B1382, "")</f>
        <v>0.004129161152</v>
      </c>
      <c r="K1383" s="11">
        <f t="shared" si="2761"/>
        <v>0.0001967769999</v>
      </c>
      <c r="L1383" s="11">
        <f t="shared" si="2761"/>
        <v>0.005793635572</v>
      </c>
      <c r="M1383" s="11">
        <f t="shared" ref="M1383:N1383" si="2762">IF(AND(ISNUMBER(F1383), ISNUMBER(F1382), F1382&lt;&gt;0), (F1383 - F1382)/F1382, "")</f>
        <v>-0.006029399409</v>
      </c>
      <c r="N1383" s="11">
        <f t="shared" si="2762"/>
        <v>-0.01748557937</v>
      </c>
    </row>
    <row r="1384">
      <c r="H1384" s="5" t="str">
        <f t="shared" si="1"/>
        <v>08-24</v>
      </c>
      <c r="I1384" s="11">
        <f t="shared" si="4"/>
        <v>0.01613324776</v>
      </c>
      <c r="J1384" s="11">
        <f t="shared" ref="J1384:L1384" si="2763">IF(AND(ISNUMBER(B1384), ISNUMBER(B1383), B1383&lt;&gt;0), (B1384 - B1383)/B1383, "")</f>
        <v>0.0166413557</v>
      </c>
      <c r="K1384" s="11" t="str">
        <f t="shared" si="2763"/>
        <v/>
      </c>
      <c r="L1384" s="11">
        <f t="shared" si="2763"/>
        <v>0.007798901992</v>
      </c>
      <c r="M1384" s="11">
        <f t="shared" ref="M1384:N1384" si="2764">IF(AND(ISNUMBER(F1384), ISNUMBER(F1383), F1383&lt;&gt;0), (F1384 - F1383)/F1383, "")</f>
        <v>0.009367624737</v>
      </c>
      <c r="N1384" s="11">
        <f t="shared" si="2764"/>
        <v>0.01532866009</v>
      </c>
    </row>
    <row r="1385">
      <c r="H1385" s="5" t="str">
        <f t="shared" si="1"/>
        <v>08-24</v>
      </c>
      <c r="I1385" s="11">
        <f t="shared" si="4"/>
        <v>0.001989779357</v>
      </c>
      <c r="J1385" s="11">
        <f t="shared" ref="J1385:L1385" si="2765">IF(AND(ISNUMBER(B1385), ISNUMBER(B1384), B1384&lt;&gt;0), (B1385 - B1384)/B1384, "")</f>
        <v>0.007653210014</v>
      </c>
      <c r="K1385" s="11" t="str">
        <f t="shared" si="2765"/>
        <v/>
      </c>
      <c r="L1385" s="11">
        <f t="shared" si="2765"/>
        <v>0.03637771458</v>
      </c>
      <c r="M1385" s="11">
        <f t="shared" ref="M1385:N1385" si="2766">IF(AND(ISNUMBER(F1385), ISNUMBER(F1384), F1384&lt;&gt;0), (F1385 - F1384)/F1384, "")</f>
        <v>0.00072011253</v>
      </c>
      <c r="N1385" s="11">
        <f t="shared" si="2766"/>
        <v>-0.01931937136</v>
      </c>
    </row>
    <row r="1386">
      <c r="H1386" s="5" t="str">
        <f t="shared" si="1"/>
        <v>08-24</v>
      </c>
      <c r="I1386" s="11">
        <f t="shared" si="4"/>
        <v>0.009722284737</v>
      </c>
      <c r="J1386" s="11">
        <f t="shared" ref="J1386:L1386" si="2767">IF(AND(ISNUMBER(B1386), ISNUMBER(B1385), B1385&lt;&gt;0), (B1386 - B1385)/B1385, "")</f>
        <v>0.005418998624</v>
      </c>
      <c r="K1386" s="11">
        <f t="shared" si="2767"/>
        <v>0.001283558411</v>
      </c>
      <c r="L1386" s="11">
        <f t="shared" si="2767"/>
        <v>-0.01770897176</v>
      </c>
      <c r="M1386" s="11">
        <f t="shared" ref="M1386:N1386" si="2768">IF(AND(ISNUMBER(F1386), ISNUMBER(F1385), F1385&lt;&gt;0), (F1386 - F1385)/F1385, "")</f>
        <v>0.004946861345</v>
      </c>
      <c r="N1386" s="11">
        <f t="shared" si="2768"/>
        <v>-0.02974558035</v>
      </c>
    </row>
    <row r="1387">
      <c r="H1387" s="5" t="str">
        <f t="shared" si="1"/>
        <v>08-24</v>
      </c>
      <c r="I1387" s="11">
        <f t="shared" si="4"/>
        <v>-0.001984555398</v>
      </c>
      <c r="J1387" s="11">
        <f t="shared" ref="J1387:L1387" si="2769">IF(AND(ISNUMBER(B1387), ISNUMBER(B1386), B1386&lt;&gt;0), (B1387 - B1386)/B1386, "")</f>
        <v>-0.003483389623</v>
      </c>
      <c r="K1387" s="11">
        <f t="shared" si="2769"/>
        <v>0.00513575934</v>
      </c>
      <c r="L1387" s="11">
        <f t="shared" si="2769"/>
        <v>0.01803491976</v>
      </c>
      <c r="M1387" s="11">
        <f t="shared" ref="M1387:N1387" si="2770">IF(AND(ISNUMBER(F1387), ISNUMBER(F1386), F1386&lt;&gt;0), (F1387 - F1386)/F1386, "")</f>
        <v>-0.009335254393</v>
      </c>
      <c r="N1387" s="11">
        <f t="shared" si="2770"/>
        <v>-0.004437297551</v>
      </c>
    </row>
    <row r="1388">
      <c r="H1388" s="5" t="str">
        <f t="shared" si="1"/>
        <v>08-24</v>
      </c>
      <c r="I1388" s="11">
        <f t="shared" si="4"/>
        <v>0.004239676829</v>
      </c>
      <c r="J1388" s="11">
        <f t="shared" ref="J1388:L1388" si="2771">IF(AND(ISNUMBER(B1388), ISNUMBER(B1387), B1387&lt;&gt;0), (B1388 - B1387)/B1387, "")</f>
        <v>0.004980503349</v>
      </c>
      <c r="K1388" s="11">
        <f t="shared" si="2771"/>
        <v>0.002888782696</v>
      </c>
      <c r="L1388" s="11">
        <f t="shared" si="2771"/>
        <v>-0.002919405245</v>
      </c>
      <c r="M1388" s="11">
        <f t="shared" ref="M1388:N1388" si="2772">IF(AND(ISNUMBER(F1388), ISNUMBER(F1387), F1387&lt;&gt;0), (F1388 - F1387)/F1387, "")</f>
        <v>-0.003515206259</v>
      </c>
      <c r="N1388" s="11">
        <f t="shared" si="2772"/>
        <v>-0.02849811702</v>
      </c>
    </row>
    <row r="1389">
      <c r="H1389" s="5" t="str">
        <f t="shared" si="1"/>
        <v>08-24</v>
      </c>
      <c r="I1389" s="11">
        <f t="shared" si="4"/>
        <v>-0.008932805548</v>
      </c>
      <c r="J1389" s="11">
        <f t="shared" ref="J1389:L1389" si="2773">IF(AND(ISNUMBER(B1389), ISNUMBER(B1388), B1388&lt;&gt;0), (B1389 - B1388)/B1388, "")</f>
        <v>0.002408885499</v>
      </c>
      <c r="K1389" s="11">
        <f t="shared" si="2773"/>
        <v>0.001667357654</v>
      </c>
      <c r="L1389" s="11">
        <f t="shared" si="2773"/>
        <v>0.006830003641</v>
      </c>
      <c r="M1389" s="11">
        <f t="shared" ref="M1389:N1389" si="2774">IF(AND(ISNUMBER(F1389), ISNUMBER(F1388), F1388&lt;&gt;0), (F1389 - F1388)/F1388, "")</f>
        <v>-0.002734739031</v>
      </c>
      <c r="N1389" s="11">
        <f t="shared" si="2774"/>
        <v>0.01501462292</v>
      </c>
    </row>
    <row r="1390">
      <c r="H1390" s="5" t="str">
        <f t="shared" si="1"/>
        <v>08-24</v>
      </c>
      <c r="I1390" s="11">
        <f t="shared" si="4"/>
        <v>0.01148337085</v>
      </c>
      <c r="J1390" s="11">
        <f t="shared" ref="J1390:L1390" si="2775">IF(AND(ISNUMBER(B1390), ISNUMBER(B1389), B1389&lt;&gt;0), (B1390 - B1389)/B1389, "")</f>
        <v>0.007554535953</v>
      </c>
      <c r="K1390" s="11">
        <f t="shared" si="2775"/>
        <v>0.0004695560778</v>
      </c>
      <c r="L1390" s="11">
        <f t="shared" si="2775"/>
        <v>0.004010828439</v>
      </c>
      <c r="M1390" s="11">
        <f t="shared" ref="M1390:N1390" si="2776">IF(AND(ISNUMBER(F1390), ISNUMBER(F1389), F1389&lt;&gt;0), (F1390 - F1389)/F1389, "")</f>
        <v>0.001964336675</v>
      </c>
      <c r="N1390" s="11">
        <f t="shared" si="2776"/>
        <v>0.02492808713</v>
      </c>
    </row>
    <row r="1391">
      <c r="H1391" s="5" t="str">
        <f t="shared" si="1"/>
        <v>08-24</v>
      </c>
      <c r="I1391" s="11">
        <f t="shared" si="4"/>
        <v>-0.003153726693</v>
      </c>
      <c r="J1391" s="11">
        <f t="shared" ref="J1391:L1391" si="2777">IF(AND(ISNUMBER(B1391), ISNUMBER(B1390), B1390&lt;&gt;0), (B1391 - B1390)/B1390, "")</f>
        <v>-0.000862984606</v>
      </c>
      <c r="K1391" s="11">
        <f t="shared" si="2777"/>
        <v>0.007551387145</v>
      </c>
      <c r="L1391" s="11">
        <f t="shared" si="2777"/>
        <v>-0.006622067469</v>
      </c>
      <c r="M1391" s="11">
        <f t="shared" ref="M1391:N1391" si="2778">IF(AND(ISNUMBER(F1391), ISNUMBER(F1390), F1390&lt;&gt;0), (F1391 - F1390)/F1390, "")</f>
        <v>0.000403626877</v>
      </c>
      <c r="N1391" s="11">
        <f t="shared" si="2778"/>
        <v>0.03461173693</v>
      </c>
    </row>
    <row r="1392">
      <c r="H1392" s="5" t="str">
        <f t="shared" si="1"/>
        <v>08-24</v>
      </c>
      <c r="I1392" s="11">
        <f t="shared" si="4"/>
        <v>0.001595196087</v>
      </c>
      <c r="J1392" s="11">
        <f t="shared" ref="J1392:L1392" si="2779">IF(AND(ISNUMBER(B1392), ISNUMBER(B1391), B1391&lt;&gt;0), (B1392 - B1391)/B1391, "")</f>
        <v>0.003480203451</v>
      </c>
      <c r="K1392" s="11">
        <f t="shared" si="2779"/>
        <v>0.0002858944102</v>
      </c>
      <c r="L1392" s="11">
        <f t="shared" si="2779"/>
        <v>0.00468122067</v>
      </c>
      <c r="M1392" s="11">
        <f t="shared" ref="M1392:N1392" si="2780">IF(AND(ISNUMBER(F1392), ISNUMBER(F1391), F1391&lt;&gt;0), (F1392 - F1391)/F1391, "")</f>
        <v>-0.002377522291</v>
      </c>
      <c r="N1392" s="11">
        <f t="shared" si="2780"/>
        <v>-0.02441228926</v>
      </c>
    </row>
    <row r="1393">
      <c r="H1393" s="5" t="str">
        <f t="shared" si="1"/>
        <v>08-24</v>
      </c>
      <c r="I1393" s="11">
        <f t="shared" si="4"/>
        <v>-0.005975973208</v>
      </c>
      <c r="J1393" s="11">
        <f t="shared" ref="J1393:L1393" si="2781">IF(AND(ISNUMBER(B1393), ISNUMBER(B1392), B1392&lt;&gt;0), (B1393 - B1392)/B1392, "")</f>
        <v>0.005378414227</v>
      </c>
      <c r="K1393" s="11">
        <f t="shared" si="2781"/>
        <v>0.001383002443</v>
      </c>
      <c r="L1393" s="11">
        <f t="shared" si="2781"/>
        <v>0.002171418626</v>
      </c>
      <c r="M1393" s="11">
        <f t="shared" ref="M1393:N1393" si="2782">IF(AND(ISNUMBER(F1393), ISNUMBER(F1392), F1392&lt;&gt;0), (F1393 - F1392)/F1392, "")</f>
        <v>-0.003967381309</v>
      </c>
      <c r="N1393" s="11">
        <f t="shared" si="2782"/>
        <v>-0.0133721985</v>
      </c>
    </row>
    <row r="1394">
      <c r="H1394" s="5" t="str">
        <f t="shared" si="1"/>
        <v>08-24</v>
      </c>
      <c r="I1394" s="11">
        <f t="shared" si="4"/>
        <v>-0.00003937906806</v>
      </c>
      <c r="J1394" s="11">
        <f t="shared" ref="J1394:L1394" si="2783">IF(AND(ISNUMBER(B1394), ISNUMBER(B1393), B1393&lt;&gt;0), (B1394 - B1393)/B1393, "")</f>
        <v>0.006936388295</v>
      </c>
      <c r="K1394" s="11">
        <f t="shared" si="2783"/>
        <v>0.003975659406</v>
      </c>
      <c r="L1394" s="11">
        <f t="shared" si="2783"/>
        <v>-0.0002405536868</v>
      </c>
      <c r="M1394" s="11">
        <f t="shared" ref="M1394:N1394" si="2784">IF(AND(ISNUMBER(F1394), ISNUMBER(F1393), F1393&lt;&gt;0), (F1394 - F1393)/F1393, "")</f>
        <v>-0.005047879004</v>
      </c>
      <c r="N1394" s="11">
        <f t="shared" si="2784"/>
        <v>0.01865280571</v>
      </c>
    </row>
    <row r="1395">
      <c r="H1395" s="5" t="str">
        <f t="shared" si="1"/>
        <v>08-24</v>
      </c>
      <c r="I1395" s="11">
        <f t="shared" si="4"/>
        <v>0.01009305177</v>
      </c>
      <c r="J1395" s="11">
        <f t="shared" ref="J1395:L1395" si="2785">IF(AND(ISNUMBER(B1395), ISNUMBER(B1394), B1394&lt;&gt;0), (B1395 - B1394)/B1394, "")</f>
        <v>-0.0002987637604</v>
      </c>
      <c r="K1395" s="11">
        <f t="shared" si="2785"/>
        <v>0.003337760074</v>
      </c>
      <c r="L1395" s="11">
        <f t="shared" si="2785"/>
        <v>0.007434826137</v>
      </c>
      <c r="M1395" s="11">
        <f t="shared" ref="M1395:N1395" si="2786">IF(AND(ISNUMBER(F1395), ISNUMBER(F1394), F1394&lt;&gt;0), (F1395 - F1394)/F1394, "")</f>
        <v>0.006768486407</v>
      </c>
      <c r="N1395" s="11">
        <f t="shared" si="2786"/>
        <v>-0.03108945457</v>
      </c>
    </row>
    <row r="1396">
      <c r="H1396" s="5" t="str">
        <f t="shared" si="1"/>
        <v>09-24</v>
      </c>
      <c r="I1396" s="11" t="str">
        <f t="shared" si="4"/>
        <v/>
      </c>
      <c r="J1396" s="11">
        <f t="shared" ref="J1396:L1396" si="2787">IF(AND(ISNUMBER(B1396), ISNUMBER(B1395), B1395&lt;&gt;0), (B1396 - B1395)/B1395, "")</f>
        <v>0.001265657632</v>
      </c>
      <c r="K1396" s="11">
        <f t="shared" si="2787"/>
        <v>0.001695950113</v>
      </c>
      <c r="L1396" s="11">
        <f t="shared" si="2787"/>
        <v>0.001374493826</v>
      </c>
      <c r="M1396" s="11">
        <f t="shared" ref="M1396:N1396" si="2788">IF(AND(ISNUMBER(F1396), ISNUMBER(F1395), F1395&lt;&gt;0), (F1396 - F1395)/F1395, "")</f>
        <v>-0.01097003885</v>
      </c>
      <c r="N1396" s="11" t="str">
        <f t="shared" si="2788"/>
        <v/>
      </c>
    </row>
    <row r="1397">
      <c r="H1397" s="5" t="str">
        <f t="shared" si="1"/>
        <v>09-24</v>
      </c>
      <c r="I1397" s="11" t="str">
        <f t="shared" si="4"/>
        <v/>
      </c>
      <c r="J1397" s="11">
        <f t="shared" ref="J1397:L1397" si="2789">IF(AND(ISNUMBER(B1397), ISNUMBER(B1396), B1396&lt;&gt;0), (B1397 - B1396)/B1396, "")</f>
        <v>-0.009705863084</v>
      </c>
      <c r="K1397" s="11">
        <f t="shared" si="2789"/>
        <v>0.00004550829989</v>
      </c>
      <c r="L1397" s="11">
        <f t="shared" si="2789"/>
        <v>-0.0003762835199</v>
      </c>
      <c r="M1397" s="11">
        <f t="shared" ref="M1397:N1397" si="2790">IF(AND(ISNUMBER(F1397), ISNUMBER(F1396), F1396&lt;&gt;0), (F1397 - F1396)/F1396, "")</f>
        <v>-0.002865815778</v>
      </c>
      <c r="N1397" s="11" t="str">
        <f t="shared" si="2790"/>
        <v/>
      </c>
    </row>
    <row r="1398">
      <c r="H1398" s="5" t="str">
        <f t="shared" si="1"/>
        <v>09-24</v>
      </c>
      <c r="I1398" s="11">
        <f t="shared" si="4"/>
        <v>-0.001602543581</v>
      </c>
      <c r="J1398" s="11">
        <f t="shared" ref="J1398:L1398" si="2791">IF(AND(ISNUMBER(B1398), ISNUMBER(B1397), B1397&lt;&gt;0), (B1398 - B1397)/B1397, "")</f>
        <v>-0.00828179761</v>
      </c>
      <c r="K1398" s="11">
        <f t="shared" si="2791"/>
        <v>-0.003210082017</v>
      </c>
      <c r="L1398" s="11">
        <f t="shared" si="2791"/>
        <v>-0.04235863483</v>
      </c>
      <c r="M1398" s="11">
        <f t="shared" ref="M1398:N1398" si="2792">IF(AND(ISNUMBER(F1398), ISNUMBER(F1397), F1397&lt;&gt;0), (F1398 - F1397)/F1397, "")</f>
        <v>-0.00667180443</v>
      </c>
      <c r="N1398" s="11">
        <f t="shared" si="2792"/>
        <v>-0.01620698676</v>
      </c>
    </row>
    <row r="1399">
      <c r="H1399" s="5" t="str">
        <f t="shared" si="1"/>
        <v>09-24</v>
      </c>
      <c r="I1399" s="11">
        <f t="shared" si="4"/>
        <v>-0.003018017616</v>
      </c>
      <c r="J1399" s="11">
        <f t="shared" ref="J1399:L1399" si="2793">IF(AND(ISNUMBER(B1399), ISNUMBER(B1398), B1398&lt;&gt;0), (B1399 - B1398)/B1398, "")</f>
        <v>-0.0008256095922</v>
      </c>
      <c r="K1399" s="11">
        <f t="shared" si="2793"/>
        <v>-0.002127078422</v>
      </c>
      <c r="L1399" s="11">
        <f t="shared" si="2793"/>
        <v>-0.01054101838</v>
      </c>
      <c r="M1399" s="11">
        <f t="shared" ref="M1399:N1399" si="2794">IF(AND(ISNUMBER(F1399), ISNUMBER(F1398), F1398&lt;&gt;0), (F1399 - F1398)/F1398, "")</f>
        <v>0.001449527871</v>
      </c>
      <c r="N1399" s="11">
        <f t="shared" si="2794"/>
        <v>-0.0007224772336</v>
      </c>
    </row>
    <row r="1400">
      <c r="H1400" s="5" t="str">
        <f t="shared" si="1"/>
        <v>09-24</v>
      </c>
      <c r="I1400" s="11">
        <f t="shared" si="4"/>
        <v>-0.01726024986</v>
      </c>
      <c r="J1400" s="11">
        <f t="shared" ref="J1400:L1400" si="2795">IF(AND(ISNUMBER(B1400), ISNUMBER(B1399), B1399&lt;&gt;0), (B1400 - B1399)/B1399, "")</f>
        <v>-0.01478209616</v>
      </c>
      <c r="K1400" s="11">
        <f t="shared" si="2795"/>
        <v>-0.0116503503</v>
      </c>
      <c r="L1400" s="11">
        <f t="shared" si="2795"/>
        <v>-0.007246104229</v>
      </c>
      <c r="M1400" s="11">
        <f t="shared" ref="M1400:N1400" si="2796">IF(AND(ISNUMBER(F1400), ISNUMBER(F1399), F1399&lt;&gt;0), (F1400 - F1399)/F1399, "")</f>
        <v>-0.00807193177</v>
      </c>
      <c r="N1400" s="11">
        <f t="shared" si="2796"/>
        <v>-0.02140279572</v>
      </c>
    </row>
    <row r="1401">
      <c r="H1401" s="5" t="str">
        <f t="shared" si="1"/>
        <v>09-24</v>
      </c>
      <c r="I1401" s="11">
        <f t="shared" si="4"/>
        <v>0.01158007028</v>
      </c>
      <c r="J1401" s="11">
        <f t="shared" ref="J1401:L1401" si="2797">IF(AND(ISNUMBER(B1401), ISNUMBER(B1400), B1400&lt;&gt;0), (B1401 - B1400)/B1400, "")</f>
        <v>0.007740188353</v>
      </c>
      <c r="K1401" s="11">
        <f t="shared" si="2797"/>
        <v>0.003390048695</v>
      </c>
      <c r="L1401" s="11">
        <f t="shared" si="2797"/>
        <v>-0.004828569883</v>
      </c>
      <c r="M1401" s="11">
        <f t="shared" ref="M1401:N1401" si="2798">IF(AND(ISNUMBER(F1401), ISNUMBER(F1400), F1400&lt;&gt;0), (F1401 - F1400)/F1400, "")</f>
        <v>-0.0106004681</v>
      </c>
      <c r="N1401" s="11">
        <f t="shared" si="2798"/>
        <v>0.01536871499</v>
      </c>
    </row>
    <row r="1402">
      <c r="H1402" s="5" t="str">
        <f t="shared" si="1"/>
        <v>09-24</v>
      </c>
      <c r="I1402" s="11">
        <f t="shared" si="4"/>
        <v>0.004472672653</v>
      </c>
      <c r="J1402" s="11">
        <f t="shared" ref="J1402:L1402" si="2799">IF(AND(ISNUMBER(B1402), ISNUMBER(B1401), B1401&lt;&gt;0), (B1402 - B1401)/B1401, "")</f>
        <v>-0.009631579789</v>
      </c>
      <c r="K1402" s="11">
        <f t="shared" si="2799"/>
        <v>0.00419865005</v>
      </c>
      <c r="L1402" s="11">
        <f t="shared" si="2799"/>
        <v>-0.001562575502</v>
      </c>
      <c r="M1402" s="11">
        <f t="shared" ref="M1402:N1402" si="2800">IF(AND(ISNUMBER(F1402), ISNUMBER(F1401), F1401&lt;&gt;0), (F1402 - F1401)/F1401, "")</f>
        <v>0.002815235191</v>
      </c>
      <c r="N1402" s="11">
        <f t="shared" si="2800"/>
        <v>-0.0430795972</v>
      </c>
    </row>
    <row r="1403">
      <c r="H1403" s="5" t="str">
        <f t="shared" si="1"/>
        <v>09-24</v>
      </c>
      <c r="I1403" s="11">
        <f t="shared" si="4"/>
        <v>0.01066502589</v>
      </c>
      <c r="J1403" s="11">
        <f t="shared" ref="J1403:L1403" si="2801">IF(AND(ISNUMBER(B1403), ISNUMBER(B1402), B1402&lt;&gt;0), (B1403 - B1402)/B1402, "")</f>
        <v>0.003522932853</v>
      </c>
      <c r="K1403" s="11">
        <f t="shared" si="2801"/>
        <v>-0.00489796345</v>
      </c>
      <c r="L1403" s="11">
        <f t="shared" si="2801"/>
        <v>-0.0149171226</v>
      </c>
      <c r="M1403" s="11">
        <f t="shared" ref="M1403:N1403" si="2802">IF(AND(ISNUMBER(F1403), ISNUMBER(F1402), F1402&lt;&gt;0), (F1403 - F1402)/F1402, "")</f>
        <v>-0.008161591287</v>
      </c>
      <c r="N1403" s="11">
        <f t="shared" si="2802"/>
        <v>0.02372619861</v>
      </c>
    </row>
    <row r="1404">
      <c r="H1404" s="5" t="str">
        <f t="shared" si="1"/>
        <v>09-24</v>
      </c>
      <c r="I1404" s="11">
        <f t="shared" si="4"/>
        <v>0.007495302359</v>
      </c>
      <c r="J1404" s="11">
        <f t="shared" ref="J1404:L1404" si="2803">IF(AND(ISNUMBER(B1404), ISNUMBER(B1403), B1403&lt;&gt;0), (B1404 - B1403)/B1403, "")</f>
        <v>0.01026286566</v>
      </c>
      <c r="K1404" s="11">
        <f t="shared" si="2803"/>
        <v>0.01887963283</v>
      </c>
      <c r="L1404" s="11">
        <f t="shared" si="2803"/>
        <v>0.03406815979</v>
      </c>
      <c r="M1404" s="11">
        <f t="shared" ref="M1404:N1404" si="2804">IF(AND(ISNUMBER(F1404), ISNUMBER(F1403), F1403&lt;&gt;0), (F1404 - F1403)/F1403, "")</f>
        <v>-0.001716468409</v>
      </c>
      <c r="N1404" s="11">
        <f t="shared" si="2804"/>
        <v>0.02466206689</v>
      </c>
    </row>
    <row r="1405">
      <c r="H1405" s="5" t="str">
        <f t="shared" si="1"/>
        <v>09-24</v>
      </c>
      <c r="I1405" s="11">
        <f t="shared" si="4"/>
        <v>0.005407711405</v>
      </c>
      <c r="J1405" s="11">
        <f t="shared" ref="J1405:L1405" si="2805">IF(AND(ISNUMBER(B1405), ISNUMBER(B1404), B1404&lt;&gt;0), (B1405 - B1404)/B1404, "")</f>
        <v>0.00977459485</v>
      </c>
      <c r="K1405" s="11">
        <f t="shared" si="2805"/>
        <v>-0.001276163604</v>
      </c>
      <c r="L1405" s="11">
        <f t="shared" si="2805"/>
        <v>-0.006828278231</v>
      </c>
      <c r="M1405" s="11">
        <f t="shared" ref="M1405:N1405" si="2806">IF(AND(ISNUMBER(F1405), ISNUMBER(F1404), F1404&lt;&gt;0), (F1405 - F1404)/F1404, "")</f>
        <v>-0.004796602421</v>
      </c>
      <c r="N1405" s="11">
        <f t="shared" si="2806"/>
        <v>-0.004639693913</v>
      </c>
    </row>
    <row r="1406">
      <c r="H1406" s="5" t="str">
        <f t="shared" si="1"/>
        <v>09-24</v>
      </c>
      <c r="I1406" s="11">
        <f t="shared" si="4"/>
        <v>0.001256629766</v>
      </c>
      <c r="J1406" s="11">
        <f t="shared" ref="J1406:L1406" si="2807">IF(AND(ISNUMBER(B1406), ISNUMBER(B1405), B1405&lt;&gt;0), (B1406 - B1405)/B1405, "")</f>
        <v>-0.00354508777</v>
      </c>
      <c r="K1406" s="11">
        <f t="shared" si="2807"/>
        <v>0.001074675133</v>
      </c>
      <c r="L1406" s="11" t="str">
        <f t="shared" si="2807"/>
        <v/>
      </c>
      <c r="M1406" s="11" t="str">
        <f t="shared" ref="M1406:N1406" si="2808">IF(AND(ISNUMBER(F1406), ISNUMBER(F1405), F1405&lt;&gt;0), (F1406 - F1405)/F1405, "")</f>
        <v/>
      </c>
      <c r="N1406" s="11">
        <f t="shared" si="2808"/>
        <v>0.020975889</v>
      </c>
    </row>
    <row r="1407">
      <c r="H1407" s="5" t="str">
        <f t="shared" si="1"/>
        <v>09-24</v>
      </c>
      <c r="I1407" s="11">
        <f t="shared" si="4"/>
        <v>0.0002645500811</v>
      </c>
      <c r="J1407" s="11">
        <f t="shared" ref="J1407:L1407" si="2809">IF(AND(ISNUMBER(B1407), ISNUMBER(B1406), B1406&lt;&gt;0), (B1407 - B1406)/B1406, "")</f>
        <v>0.004989543144</v>
      </c>
      <c r="K1407" s="11">
        <f t="shared" si="2809"/>
        <v>0.001370986606</v>
      </c>
      <c r="L1407" s="11" t="str">
        <f t="shared" si="2809"/>
        <v/>
      </c>
      <c r="M1407" s="11" t="str">
        <f t="shared" ref="M1407:N1407" si="2810">IF(AND(ISNUMBER(F1407), ISNUMBER(F1406), F1406&lt;&gt;0), (F1407 - F1406)/F1406, "")</f>
        <v/>
      </c>
      <c r="N1407" s="11">
        <f t="shared" si="2810"/>
        <v>0.01569419548</v>
      </c>
    </row>
    <row r="1408">
      <c r="H1408" s="5" t="str">
        <f t="shared" si="1"/>
        <v>09-24</v>
      </c>
      <c r="I1408" s="11">
        <f t="shared" si="4"/>
        <v>-0.002896455862</v>
      </c>
      <c r="J1408" s="11">
        <f t="shared" ref="J1408:L1408" si="2811">IF(AND(ISNUMBER(B1408), ISNUMBER(B1407), B1407&lt;&gt;0), (B1408 - B1407)/B1407, "")</f>
        <v>-0.0007791189448</v>
      </c>
      <c r="K1408" s="11">
        <f t="shared" si="2811"/>
        <v>-0.001612995184</v>
      </c>
      <c r="L1408" s="11">
        <f t="shared" si="2811"/>
        <v>0.004887773273</v>
      </c>
      <c r="M1408" s="11" t="str">
        <f t="shared" ref="M1408:N1408" si="2812">IF(AND(ISNUMBER(F1408), ISNUMBER(F1407), F1407&lt;&gt;0), (F1408 - F1407)/F1407, "")</f>
        <v/>
      </c>
      <c r="N1408" s="11">
        <f t="shared" si="2812"/>
        <v>-0.003933119395</v>
      </c>
    </row>
    <row r="1409">
      <c r="H1409" s="5" t="str">
        <f t="shared" si="1"/>
        <v>09-24</v>
      </c>
      <c r="I1409" s="11">
        <f t="shared" si="4"/>
        <v>0.01697685317</v>
      </c>
      <c r="J1409" s="11">
        <f t="shared" ref="J1409:L1409" si="2813">IF(AND(ISNUMBER(B1409), ISNUMBER(B1408), B1408&lt;&gt;0), (B1409 - B1408)/B1408, "")</f>
        <v>0.01554609608</v>
      </c>
      <c r="K1409" s="11">
        <f t="shared" si="2813"/>
        <v>0.00150723765</v>
      </c>
      <c r="L1409" s="11">
        <f t="shared" si="2813"/>
        <v>0.02130710797</v>
      </c>
      <c r="M1409" s="11">
        <f t="shared" ref="M1409:N1409" si="2814">IF(AND(ISNUMBER(F1409), ISNUMBER(F1408), F1408&lt;&gt;0), (F1409 - F1408)/F1408, "")</f>
        <v>0.006896955728</v>
      </c>
      <c r="N1409" s="11">
        <f t="shared" si="2814"/>
        <v>0.0146663832</v>
      </c>
    </row>
    <row r="1410">
      <c r="H1410" s="5" t="str">
        <f t="shared" si="1"/>
        <v>09-24</v>
      </c>
      <c r="I1410" s="11">
        <f t="shared" si="4"/>
        <v>-0.001941027395</v>
      </c>
      <c r="J1410" s="11">
        <f t="shared" ref="J1410:L1410" si="2815">IF(AND(ISNUMBER(B1410), ISNUMBER(B1409), B1409&lt;&gt;0), (B1410 - B1409)/B1409, "")</f>
        <v>-0.01485977446</v>
      </c>
      <c r="K1410" s="11">
        <f t="shared" si="2815"/>
        <v>0.01476044138</v>
      </c>
      <c r="L1410" s="11">
        <f t="shared" si="2815"/>
        <v>0.01530283973</v>
      </c>
      <c r="M1410" s="11">
        <f t="shared" ref="M1410:N1410" si="2816">IF(AND(ISNUMBER(F1410), ISNUMBER(F1409), F1409&lt;&gt;0), (F1410 - F1409)/F1409, "")</f>
        <v>0.0002894685041</v>
      </c>
      <c r="N1410" s="11">
        <f t="shared" si="2816"/>
        <v>-0.0004169392713</v>
      </c>
    </row>
    <row r="1411">
      <c r="H1411" s="5" t="str">
        <f t="shared" si="1"/>
        <v>09-24</v>
      </c>
      <c r="I1411" s="11">
        <f t="shared" si="4"/>
        <v>0.002809273059</v>
      </c>
      <c r="J1411" s="11">
        <f t="shared" ref="J1411:L1411" si="2817">IF(AND(ISNUMBER(B1411), ISNUMBER(B1410), B1410&lt;&gt;0), (B1411 - B1410)/B1410, "")</f>
        <v>0.006772394804</v>
      </c>
      <c r="K1411" s="11">
        <f t="shared" si="2817"/>
        <v>0.0057423851</v>
      </c>
      <c r="L1411" s="11" t="str">
        <f t="shared" si="2817"/>
        <v/>
      </c>
      <c r="M1411" s="11">
        <f t="shared" ref="M1411:N1411" si="2818">IF(AND(ISNUMBER(F1411), ISNUMBER(F1410), F1410&lt;&gt;0), (F1411 - F1410)/F1410, "")</f>
        <v>0.004422662286</v>
      </c>
      <c r="N1411" s="11">
        <f t="shared" si="2818"/>
        <v>-0.02155166104</v>
      </c>
    </row>
    <row r="1412">
      <c r="H1412" s="5" t="str">
        <f t="shared" si="1"/>
        <v>09-24</v>
      </c>
      <c r="I1412" s="11">
        <f t="shared" si="4"/>
        <v>0.002511178844</v>
      </c>
      <c r="J1412" s="11">
        <f t="shared" ref="J1412:L1412" si="2819">IF(AND(ISNUMBER(B1412), ISNUMBER(B1411), B1411&lt;&gt;0), (B1412 - B1411)/B1411, "")</f>
        <v>0.007950521247</v>
      </c>
      <c r="K1412" s="11">
        <f t="shared" si="2819"/>
        <v>0.0000520300217</v>
      </c>
      <c r="L1412" s="11" t="str">
        <f t="shared" si="2819"/>
        <v/>
      </c>
      <c r="M1412" s="11">
        <f t="shared" ref="M1412:N1412" si="2820">IF(AND(ISNUMBER(F1412), ISNUMBER(F1411), F1411&lt;&gt;0), (F1412 - F1411)/F1411, "")</f>
        <v>0.0415465318</v>
      </c>
      <c r="N1412" s="11">
        <f t="shared" si="2820"/>
        <v>0.01691054093</v>
      </c>
    </row>
    <row r="1413">
      <c r="H1413" s="5" t="str">
        <f t="shared" si="1"/>
        <v>09-24</v>
      </c>
      <c r="I1413" s="11">
        <f t="shared" si="4"/>
        <v>-0.00186124893</v>
      </c>
      <c r="J1413" s="11">
        <f t="shared" ref="J1413:L1413" si="2821">IF(AND(ISNUMBER(B1413), ISNUMBER(B1412), B1412&lt;&gt;0), (B1413 - B1412)/B1412, "")</f>
        <v>-0.004112879802</v>
      </c>
      <c r="K1413" s="11">
        <f t="shared" si="2821"/>
        <v>0.002457556516</v>
      </c>
      <c r="L1413" s="11">
        <f t="shared" si="2821"/>
        <v>-0.001853638156</v>
      </c>
      <c r="M1413" s="11">
        <f t="shared" ref="M1413:N1413" si="2822">IF(AND(ISNUMBER(F1413), ISNUMBER(F1412), F1412&lt;&gt;0), (F1413 - F1412)/F1412, "")</f>
        <v>0.01158870826</v>
      </c>
      <c r="N1413" s="11">
        <f t="shared" si="2822"/>
        <v>-0.02613184993</v>
      </c>
    </row>
    <row r="1414">
      <c r="H1414" s="5" t="str">
        <f t="shared" si="1"/>
        <v>09-24</v>
      </c>
      <c r="I1414" s="11">
        <f t="shared" si="4"/>
        <v>0.004038675717</v>
      </c>
      <c r="J1414" s="11">
        <f t="shared" ref="J1414:L1414" si="2823">IF(AND(ISNUMBER(B1414), ISNUMBER(B1413), B1413&lt;&gt;0), (B1414 - B1413)/B1413, "")</f>
        <v>0.01690722705</v>
      </c>
      <c r="K1414" s="11">
        <f t="shared" si="2823"/>
        <v>0.008148714241</v>
      </c>
      <c r="L1414" s="11">
        <f t="shared" si="2823"/>
        <v>0.02786796657</v>
      </c>
      <c r="M1414" s="11">
        <f t="shared" ref="M1414:N1414" si="2824">IF(AND(ISNUMBER(F1414), ISNUMBER(F1413), F1413&lt;&gt;0), (F1414 - F1413)/F1413, "")</f>
        <v>0.03613118779</v>
      </c>
      <c r="N1414" s="11">
        <f t="shared" si="2824"/>
        <v>-0.02898556754</v>
      </c>
    </row>
    <row r="1415">
      <c r="H1415" s="5" t="str">
        <f t="shared" si="1"/>
        <v>09-24</v>
      </c>
      <c r="I1415" s="11">
        <f t="shared" si="4"/>
        <v>-0.001253216967</v>
      </c>
      <c r="J1415" s="11">
        <f t="shared" ref="J1415:L1415" si="2825">IF(AND(ISNUMBER(B1415), ISNUMBER(B1414), B1414&lt;&gt;0), (B1415 - B1414)/B1414, "")</f>
        <v>0.01222929044</v>
      </c>
      <c r="K1415" s="11">
        <f t="shared" si="2825"/>
        <v>-0.00141522317</v>
      </c>
      <c r="L1415" s="11">
        <f t="shared" si="2825"/>
        <v>0.02322196745</v>
      </c>
      <c r="M1415" s="11">
        <f t="shared" ref="M1415:N1415" si="2826">IF(AND(ISNUMBER(F1415), ISNUMBER(F1414), F1414&lt;&gt;0), (F1415 - F1414)/F1414, "")</f>
        <v>0.02884956056</v>
      </c>
      <c r="N1415" s="11">
        <f t="shared" si="2826"/>
        <v>0.007536606325</v>
      </c>
    </row>
    <row r="1416">
      <c r="H1416" s="5" t="str">
        <f t="shared" si="1"/>
        <v>09-24</v>
      </c>
      <c r="I1416" s="11">
        <f t="shared" si="4"/>
        <v>0.004236552581</v>
      </c>
      <c r="J1416" s="11">
        <f t="shared" ref="J1416:L1416" si="2827">IF(AND(ISNUMBER(B1416), ISNUMBER(B1415), B1415&lt;&gt;0), (B1416 - B1415)/B1415, "")</f>
        <v>-0.007636027043</v>
      </c>
      <c r="K1416" s="11">
        <f t="shared" si="2827"/>
        <v>-0.01406090085</v>
      </c>
      <c r="L1416" s="11">
        <f t="shared" si="2827"/>
        <v>-0.04795453126</v>
      </c>
      <c r="M1416" s="11">
        <f t="shared" ref="M1416:N1416" si="2828">IF(AND(ISNUMBER(F1416), ISNUMBER(F1415), F1415&lt;&gt;0), (F1416 - F1415)/F1415, "")</f>
        <v>0.08063665583</v>
      </c>
      <c r="N1416" s="11">
        <f t="shared" si="2828"/>
        <v>-0.0001467019094</v>
      </c>
    </row>
    <row r="1417">
      <c r="H1417" s="5" t="str">
        <f t="shared" si="1"/>
        <v>10-24</v>
      </c>
      <c r="I1417" s="11">
        <f t="shared" si="4"/>
        <v>-0.009324107095</v>
      </c>
      <c r="J1417" s="11">
        <f t="shared" ref="J1417:L1417" si="2829">IF(AND(ISNUMBER(B1417), ISNUMBER(B1416), B1416&lt;&gt;0), (B1417 - B1416)/B1416, "")</f>
        <v>-0.005784707334</v>
      </c>
      <c r="K1417" s="11">
        <f t="shared" si="2829"/>
        <v>-0.0005404401235</v>
      </c>
      <c r="L1417" s="11">
        <f t="shared" si="2829"/>
        <v>0.01931504867</v>
      </c>
      <c r="M1417" s="11" t="str">
        <f t="shared" ref="M1417:N1417" si="2830">IF(AND(ISNUMBER(F1417), ISNUMBER(F1416), F1416&lt;&gt;0), (F1417 - F1416)/F1416, "")</f>
        <v/>
      </c>
      <c r="N1417" s="11">
        <f t="shared" si="2830"/>
        <v>0.02435094186</v>
      </c>
    </row>
    <row r="1418">
      <c r="H1418" s="5" t="str">
        <f t="shared" si="1"/>
        <v>10-24</v>
      </c>
      <c r="I1418" s="11">
        <f t="shared" si="4"/>
        <v>0.0001383909021</v>
      </c>
      <c r="J1418" s="11">
        <f t="shared" ref="J1418:L1418" si="2831">IF(AND(ISNUMBER(B1418), ISNUMBER(B1417), B1417&lt;&gt;0), (B1418 - B1417)/B1417, "")</f>
        <v>-0.002518621289</v>
      </c>
      <c r="K1418" s="11" t="str">
        <f t="shared" si="2831"/>
        <v/>
      </c>
      <c r="L1418" s="11">
        <f t="shared" si="2831"/>
        <v>-0.02181537082</v>
      </c>
      <c r="M1418" s="11" t="str">
        <f t="shared" ref="M1418:N1418" si="2832">IF(AND(ISNUMBER(F1418), ISNUMBER(F1417), F1417&lt;&gt;0), (F1418 - F1417)/F1417, "")</f>
        <v/>
      </c>
      <c r="N1418" s="11">
        <f t="shared" si="2832"/>
        <v>0.003866484834</v>
      </c>
    </row>
    <row r="1419">
      <c r="H1419" s="5" t="str">
        <f t="shared" si="1"/>
        <v>10-24</v>
      </c>
      <c r="I1419" s="11">
        <f t="shared" si="4"/>
        <v>-0.001681413492</v>
      </c>
      <c r="J1419" s="11">
        <f t="shared" ref="J1419:L1419" si="2833">IF(AND(ISNUMBER(B1419), ISNUMBER(B1418), B1418&lt;&gt;0), (B1419 - B1418)/B1418, "")</f>
        <v>-0.007792423264</v>
      </c>
      <c r="K1419" s="11" t="str">
        <f t="shared" si="2833"/>
        <v/>
      </c>
      <c r="L1419" s="11">
        <f t="shared" si="2833"/>
        <v>0.01965938161</v>
      </c>
      <c r="M1419" s="11" t="str">
        <f t="shared" ref="M1419:N1419" si="2834">IF(AND(ISNUMBER(F1419), ISNUMBER(F1418), F1418&lt;&gt;0), (F1419 - F1418)/F1418, "")</f>
        <v/>
      </c>
      <c r="N1419" s="11">
        <f t="shared" si="2834"/>
        <v>0.05149787003</v>
      </c>
    </row>
    <row r="1420">
      <c r="H1420" s="5" t="str">
        <f t="shared" si="1"/>
        <v>10-24</v>
      </c>
      <c r="I1420" s="11">
        <f t="shared" si="4"/>
        <v>0.008970249395</v>
      </c>
      <c r="J1420" s="11">
        <f t="shared" ref="J1420:L1420" si="2835">IF(AND(ISNUMBER(B1420), ISNUMBER(B1419), B1419&lt;&gt;0), (B1420 - B1419)/B1419, "")</f>
        <v>0.005549158834</v>
      </c>
      <c r="K1420" s="11">
        <f t="shared" si="2835"/>
        <v>-0.00932669588</v>
      </c>
      <c r="L1420" s="11">
        <f t="shared" si="2835"/>
        <v>0.002167523682</v>
      </c>
      <c r="M1420" s="11" t="str">
        <f t="shared" ref="M1420:N1420" si="2836">IF(AND(ISNUMBER(F1420), ISNUMBER(F1419), F1419&lt;&gt;0), (F1420 - F1419)/F1419, "")</f>
        <v/>
      </c>
      <c r="N1420" s="11">
        <f t="shared" si="2836"/>
        <v>0.009089651028</v>
      </c>
    </row>
    <row r="1421">
      <c r="H1421" s="5" t="str">
        <f t="shared" si="1"/>
        <v>10-24</v>
      </c>
      <c r="I1421" s="11">
        <f t="shared" si="4"/>
        <v>-0.009586022166</v>
      </c>
      <c r="J1421" s="11">
        <f t="shared" ref="J1421:L1421" si="2837">IF(AND(ISNUMBER(B1421), ISNUMBER(B1420), B1420&lt;&gt;0), (B1421 - B1420)/B1420, "")</f>
        <v>-0.0008801914133</v>
      </c>
      <c r="K1421" s="11">
        <f t="shared" si="2837"/>
        <v>-0.008748875169</v>
      </c>
      <c r="L1421" s="11">
        <f t="shared" si="2837"/>
        <v>0.01804337986</v>
      </c>
      <c r="M1421" s="11" t="str">
        <f t="shared" ref="M1421:N1421" si="2838">IF(AND(ISNUMBER(F1421), ISNUMBER(F1420), F1420&lt;&gt;0), (F1421 - F1420)/F1420, "")</f>
        <v/>
      </c>
      <c r="N1421" s="11">
        <f t="shared" si="2838"/>
        <v>0.03710677922</v>
      </c>
    </row>
    <row r="1422">
      <c r="H1422" s="5" t="str">
        <f t="shared" si="1"/>
        <v>10-24</v>
      </c>
      <c r="I1422" s="11">
        <f t="shared" si="4"/>
        <v>0.009689347496</v>
      </c>
      <c r="J1422" s="11">
        <f t="shared" ref="J1422:L1422" si="2839">IF(AND(ISNUMBER(B1422), ISNUMBER(B1421), B1421&lt;&gt;0), (B1422 - B1421)/B1421, "")</f>
        <v>-0.001969677034</v>
      </c>
      <c r="K1422" s="11">
        <f t="shared" si="2839"/>
        <v>0.008767647303</v>
      </c>
      <c r="L1422" s="11">
        <f t="shared" si="2839"/>
        <v>-0.01004758977</v>
      </c>
      <c r="M1422" s="11" t="str">
        <f t="shared" ref="M1422:N1422" si="2840">IF(AND(ISNUMBER(F1422), ISNUMBER(F1421), F1421&lt;&gt;0), (F1422 - F1421)/F1421, "")</f>
        <v/>
      </c>
      <c r="N1422" s="11">
        <f t="shared" si="2840"/>
        <v>-0.04627948824</v>
      </c>
    </row>
    <row r="1423">
      <c r="H1423" s="5" t="str">
        <f t="shared" si="1"/>
        <v>10-24</v>
      </c>
      <c r="I1423" s="11">
        <f t="shared" si="4"/>
        <v>0.007113411987</v>
      </c>
      <c r="J1423" s="11">
        <f t="shared" ref="J1423:L1423" si="2841">IF(AND(ISNUMBER(B1423), ISNUMBER(B1422), B1422&lt;&gt;0), (B1423 - B1422)/B1422, "")</f>
        <v>0.009884314056</v>
      </c>
      <c r="K1423" s="11">
        <f t="shared" si="2841"/>
        <v>-0.001247390728</v>
      </c>
      <c r="L1423" s="11">
        <f t="shared" si="2841"/>
        <v>0.008742768115</v>
      </c>
      <c r="M1423" s="11">
        <f t="shared" ref="M1423:N1423" si="2842">IF(AND(ISNUMBER(F1423), ISNUMBER(F1422), F1422&lt;&gt;0), (F1423 - F1422)/F1422, "")</f>
        <v>-0.06616959507</v>
      </c>
      <c r="N1423" s="11">
        <f t="shared" si="2842"/>
        <v>-0.004485548898</v>
      </c>
    </row>
    <row r="1424">
      <c r="H1424" s="5" t="str">
        <f t="shared" si="1"/>
        <v>10-24</v>
      </c>
      <c r="I1424" s="11">
        <f t="shared" si="4"/>
        <v>-0.00207012284</v>
      </c>
      <c r="J1424" s="11">
        <f t="shared" ref="J1424:L1424" si="2843">IF(AND(ISNUMBER(B1424), ISNUMBER(B1423), B1423&lt;&gt;0), (B1424 - B1423)/B1423, "")</f>
        <v>-0.002286650618</v>
      </c>
      <c r="K1424" s="11">
        <f t="shared" si="2843"/>
        <v>0.000660476885</v>
      </c>
      <c r="L1424" s="11">
        <f t="shared" si="2843"/>
        <v>0.002620545595</v>
      </c>
      <c r="M1424" s="11">
        <f t="shared" ref="M1424:N1424" si="2844">IF(AND(ISNUMBER(F1424), ISNUMBER(F1423), F1423&lt;&gt;0), (F1424 - F1423)/F1423, "")</f>
        <v>0.01321570821</v>
      </c>
      <c r="N1424" s="11">
        <f t="shared" si="2844"/>
        <v>0.03563627371</v>
      </c>
    </row>
    <row r="1425">
      <c r="H1425" s="5" t="str">
        <f t="shared" si="1"/>
        <v>10-24</v>
      </c>
      <c r="I1425" s="11">
        <f t="shared" si="4"/>
        <v>0.006051847588</v>
      </c>
      <c r="J1425" s="11">
        <f t="shared" ref="J1425:L1425" si="2845">IF(AND(ISNUMBER(B1425), ISNUMBER(B1424), B1424&lt;&gt;0), (B1425 - B1424)/B1424, "")</f>
        <v>0.008481106257</v>
      </c>
      <c r="K1425" s="11">
        <f t="shared" si="2845"/>
        <v>-0.001368053612</v>
      </c>
      <c r="L1425" s="11">
        <f t="shared" si="2845"/>
        <v>0.005711149562</v>
      </c>
      <c r="M1425" s="11">
        <f t="shared" ref="M1425:N1425" si="2846">IF(AND(ISNUMBER(F1425), ISNUMBER(F1424), F1424&lt;&gt;0), (F1425 - F1424)/F1424, "")</f>
        <v>-0.02549663064</v>
      </c>
      <c r="N1425" s="11">
        <f t="shared" si="2846"/>
        <v>-0.003823347678</v>
      </c>
    </row>
    <row r="1426">
      <c r="H1426" s="5" t="str">
        <f t="shared" si="1"/>
        <v>10-24</v>
      </c>
      <c r="I1426" s="11">
        <f t="shared" si="4"/>
        <v>0.007707666883</v>
      </c>
      <c r="J1426" s="11">
        <f t="shared" ref="J1426:L1426" si="2847">IF(AND(ISNUMBER(B1426), ISNUMBER(B1425), B1425&lt;&gt;0), (B1426 - B1425)/B1425, "")</f>
        <v>0.006940237621</v>
      </c>
      <c r="K1426" s="11">
        <f t="shared" si="2847"/>
        <v>0.006557345754</v>
      </c>
      <c r="L1426" s="11" t="str">
        <f t="shared" si="2847"/>
        <v/>
      </c>
      <c r="M1426" s="11">
        <f t="shared" ref="M1426:N1426" si="2848">IF(AND(ISNUMBER(F1426), ISNUMBER(F1425), F1425&lt;&gt;0), (F1426 - F1425)/F1425, "")</f>
        <v>0.02069309564</v>
      </c>
      <c r="N1426" s="11">
        <f t="shared" si="2848"/>
        <v>-0.02289565621</v>
      </c>
    </row>
    <row r="1427">
      <c r="H1427" s="5" t="str">
        <f t="shared" si="1"/>
        <v>10-24</v>
      </c>
      <c r="I1427" s="11">
        <f t="shared" si="4"/>
        <v>-0.007609466332</v>
      </c>
      <c r="J1427" s="11">
        <f t="shared" ref="J1427:L1427" si="2849">IF(AND(ISNUMBER(B1427), ISNUMBER(B1426), B1426&lt;&gt;0), (B1427 - B1426)/B1426, "")</f>
        <v>-0.001132831757</v>
      </c>
      <c r="K1427" s="11">
        <f t="shared" si="2849"/>
        <v>-0.002809604905</v>
      </c>
      <c r="L1427" s="11" t="str">
        <f t="shared" si="2849"/>
        <v/>
      </c>
      <c r="M1427" s="11">
        <f t="shared" ref="M1427:N1427" si="2850">IF(AND(ISNUMBER(F1427), ISNUMBER(F1426), F1426&lt;&gt;0), (F1427 - F1426)/F1426, "")</f>
        <v>-0.02528101101</v>
      </c>
      <c r="N1427" s="11">
        <f t="shared" si="2850"/>
        <v>-0.04402004496</v>
      </c>
    </row>
    <row r="1428">
      <c r="H1428" s="5" t="str">
        <f t="shared" si="1"/>
        <v>10-24</v>
      </c>
      <c r="I1428" s="11">
        <f t="shared" si="4"/>
        <v>0.004679145957</v>
      </c>
      <c r="J1428" s="11">
        <f t="shared" ref="J1428:L1428" si="2851">IF(AND(ISNUMBER(B1428), ISNUMBER(B1427), B1427&lt;&gt;0), (B1428 - B1427)/B1427, "")</f>
        <v>-0.002739319885</v>
      </c>
      <c r="K1428" s="11">
        <f t="shared" si="2851"/>
        <v>-0.00343407541</v>
      </c>
      <c r="L1428" s="11">
        <f t="shared" si="2851"/>
        <v>-0.01829716668</v>
      </c>
      <c r="M1428" s="11">
        <f t="shared" ref="M1428:N1428" si="2852">IF(AND(ISNUMBER(F1428), ISNUMBER(F1427), F1427&lt;&gt;0), (F1428 - F1427)/F1427, "")</f>
        <v>0.0005172929753</v>
      </c>
      <c r="N1428" s="11">
        <f t="shared" si="2852"/>
        <v>-0.002692015252</v>
      </c>
    </row>
    <row r="1429">
      <c r="H1429" s="5" t="str">
        <f t="shared" si="1"/>
        <v>10-24</v>
      </c>
      <c r="I1429" s="11">
        <f t="shared" si="4"/>
        <v>-0.0001711604789</v>
      </c>
      <c r="J1429" s="11">
        <f t="shared" ref="J1429:L1429" si="2853">IF(AND(ISNUMBER(B1429), ISNUMBER(B1428), B1428&lt;&gt;0), (B1429 - B1428)/B1428, "")</f>
        <v>0.007748754498</v>
      </c>
      <c r="K1429" s="11">
        <f t="shared" si="2853"/>
        <v>-0.008868227323</v>
      </c>
      <c r="L1429" s="11">
        <f t="shared" si="2853"/>
        <v>-0.006868486705</v>
      </c>
      <c r="M1429" s="11">
        <f t="shared" ref="M1429:N1429" si="2854">IF(AND(ISNUMBER(F1429), ISNUMBER(F1428), F1428&lt;&gt;0), (F1429 - F1428)/F1428, "")</f>
        <v>-0.01047908516</v>
      </c>
      <c r="N1429" s="11">
        <f t="shared" si="2854"/>
        <v>0.003977820454</v>
      </c>
    </row>
    <row r="1430">
      <c r="H1430" s="5" t="str">
        <f t="shared" si="1"/>
        <v>10-24</v>
      </c>
      <c r="I1430" s="11">
        <f t="shared" si="4"/>
        <v>0.003971552739</v>
      </c>
      <c r="J1430" s="11">
        <f t="shared" ref="J1430:L1430" si="2855">IF(AND(ISNUMBER(B1430), ISNUMBER(B1429), B1429&lt;&gt;0), (B1430 - B1429)/B1429, "")</f>
        <v>0.003777615278</v>
      </c>
      <c r="K1430" s="11">
        <f t="shared" si="2855"/>
        <v>0.004210173941</v>
      </c>
      <c r="L1430" s="11">
        <f t="shared" si="2855"/>
        <v>0.00181332391</v>
      </c>
      <c r="M1430" s="11">
        <f t="shared" ref="M1430:N1430" si="2856">IF(AND(ISNUMBER(F1430), ISNUMBER(F1429), F1429&lt;&gt;0), (F1430 - F1429)/F1429, "")</f>
        <v>0.02908418611</v>
      </c>
      <c r="N1430" s="11">
        <f t="shared" si="2856"/>
        <v>-0.02051785745</v>
      </c>
    </row>
    <row r="1431">
      <c r="H1431" s="5" t="str">
        <f t="shared" si="1"/>
        <v>10-24</v>
      </c>
      <c r="I1431" s="11">
        <f t="shared" si="4"/>
        <v>-0.001822769491</v>
      </c>
      <c r="J1431" s="11">
        <f t="shared" ref="J1431:L1431" si="2857">IF(AND(ISNUMBER(B1431), ISNUMBER(B1430), B1430&lt;&gt;0), (B1431 - B1430)/B1430, "")</f>
        <v>-0.009979956427</v>
      </c>
      <c r="K1431" s="11">
        <f t="shared" si="2857"/>
        <v>-0.002935182378</v>
      </c>
      <c r="L1431" s="11">
        <f t="shared" si="2857"/>
        <v>-0.0006964396801</v>
      </c>
      <c r="M1431" s="11">
        <f t="shared" ref="M1431:N1431" si="2858">IF(AND(ISNUMBER(F1431), ISNUMBER(F1430), F1430&lt;&gt;0), (F1431 - F1430)/F1430, "")</f>
        <v>0.002007356339</v>
      </c>
      <c r="N1431" s="11">
        <f t="shared" si="2858"/>
        <v>0.01935851364</v>
      </c>
    </row>
    <row r="1432">
      <c r="H1432" s="5" t="str">
        <f t="shared" si="1"/>
        <v>10-24</v>
      </c>
      <c r="I1432" s="11">
        <f t="shared" si="4"/>
        <v>-0.0004748538884</v>
      </c>
      <c r="J1432" s="11">
        <f t="shared" ref="J1432:L1432" si="2859">IF(AND(ISNUMBER(B1432), ISNUMBER(B1431), B1431&lt;&gt;0), (B1432 - B1431)/B1431, "")</f>
        <v>-0.002018339987</v>
      </c>
      <c r="K1432" s="11">
        <f t="shared" si="2859"/>
        <v>-0.01246918034</v>
      </c>
      <c r="L1432" s="11">
        <f t="shared" si="2859"/>
        <v>-0.01393007766</v>
      </c>
      <c r="M1432" s="11">
        <f t="shared" ref="M1432:N1432" si="2860">IF(AND(ISNUMBER(F1432), ISNUMBER(F1431), F1431&lt;&gt;0), (F1432 - F1431)/F1431, "")</f>
        <v>0.005433365264</v>
      </c>
      <c r="N1432" s="11">
        <f t="shared" si="2860"/>
        <v>0.02168365692</v>
      </c>
    </row>
    <row r="1433">
      <c r="H1433" s="5" t="str">
        <f t="shared" si="1"/>
        <v>10-24</v>
      </c>
      <c r="I1433" s="11">
        <f t="shared" si="4"/>
        <v>-0.009191323428</v>
      </c>
      <c r="J1433" s="11">
        <f t="shared" ref="J1433:L1433" si="2861">IF(AND(ISNUMBER(B1433), ISNUMBER(B1432), B1432&lt;&gt;0), (B1433 - B1432)/B1432, "")</f>
        <v>-0.002280466508</v>
      </c>
      <c r="K1433" s="11">
        <f t="shared" si="2861"/>
        <v>-0.001495564743</v>
      </c>
      <c r="L1433" s="11">
        <f t="shared" si="2861"/>
        <v>-0.007994946236</v>
      </c>
      <c r="M1433" s="11">
        <f t="shared" ref="M1433:N1433" si="2862">IF(AND(ISNUMBER(F1433), ISNUMBER(F1432), F1432&lt;&gt;0), (F1433 - F1432)/F1432, "")</f>
        <v>0.005154206013</v>
      </c>
      <c r="N1433" s="11">
        <f t="shared" si="2862"/>
        <v>-0.01831044197</v>
      </c>
    </row>
    <row r="1434">
      <c r="H1434" s="5" t="str">
        <f t="shared" si="1"/>
        <v>10-24</v>
      </c>
      <c r="I1434" s="11">
        <f t="shared" si="4"/>
        <v>0.002145772011</v>
      </c>
      <c r="J1434" s="11">
        <f t="shared" ref="J1434:L1434" si="2863">IF(AND(ISNUMBER(B1434), ISNUMBER(B1433), B1433&lt;&gt;0), (B1434 - B1433)/B1433, "")</f>
        <v>0.00337403986</v>
      </c>
      <c r="K1434" s="11">
        <f t="shared" si="2863"/>
        <v>-0.001477342775</v>
      </c>
      <c r="L1434" s="11">
        <f t="shared" si="2863"/>
        <v>0.001008524585</v>
      </c>
      <c r="M1434" s="11">
        <f t="shared" ref="M1434:N1434" si="2864">IF(AND(ISNUMBER(F1434), ISNUMBER(F1433), F1433&lt;&gt;0), (F1434 - F1433)/F1433, "")</f>
        <v>-0.006824518207</v>
      </c>
      <c r="N1434" s="11">
        <f t="shared" si="2864"/>
        <v>-0.008195481548</v>
      </c>
    </row>
    <row r="1435">
      <c r="H1435" s="5" t="str">
        <f t="shared" si="1"/>
        <v>10-24</v>
      </c>
      <c r="I1435" s="11">
        <f t="shared" si="4"/>
        <v>-0.0002994471699</v>
      </c>
      <c r="J1435" s="11">
        <f t="shared" ref="J1435:L1435" si="2865">IF(AND(ISNUMBER(B1435), ISNUMBER(B1434), B1434&lt;&gt;0), (B1435 - B1434)/B1434, "")</f>
        <v>0.001058984917</v>
      </c>
      <c r="K1435" s="11">
        <f t="shared" si="2865"/>
        <v>-0.008959220549</v>
      </c>
      <c r="L1435" s="11">
        <f t="shared" si="2865"/>
        <v>-0.006013303864</v>
      </c>
      <c r="M1435" s="11">
        <f t="shared" ref="M1435:N1435" si="2866">IF(AND(ISNUMBER(F1435), ISNUMBER(F1434), F1434&lt;&gt;0), (F1435 - F1434)/F1434, "")</f>
        <v>0.005925443197</v>
      </c>
      <c r="N1435" s="11">
        <f t="shared" si="2866"/>
        <v>0.02265274658</v>
      </c>
    </row>
    <row r="1436">
      <c r="H1436" s="5" t="str">
        <f t="shared" si="1"/>
        <v>10-24</v>
      </c>
      <c r="I1436" s="11">
        <f t="shared" si="4"/>
        <v>0.002651443502</v>
      </c>
      <c r="J1436" s="11">
        <f t="shared" ref="J1436:L1436" si="2867">IF(AND(ISNUMBER(B1436), ISNUMBER(B1435), B1435&lt;&gt;0), (B1436 - B1435)/B1435, "")</f>
        <v>0.0034952081</v>
      </c>
      <c r="K1436" s="11">
        <f t="shared" si="2867"/>
        <v>0.006548567635</v>
      </c>
      <c r="L1436" s="11">
        <f t="shared" si="2867"/>
        <v>0.01824156776</v>
      </c>
      <c r="M1436" s="11">
        <f t="shared" ref="M1436:N1436" si="2868">IF(AND(ISNUMBER(F1436), ISNUMBER(F1435), F1435&lt;&gt;0), (F1436 - F1435)/F1435, "")</f>
        <v>0.0068182099</v>
      </c>
      <c r="N1436" s="11">
        <f t="shared" si="2868"/>
        <v>-0.06129843411</v>
      </c>
    </row>
    <row r="1437">
      <c r="H1437" s="5" t="str">
        <f t="shared" si="1"/>
        <v>10-24</v>
      </c>
      <c r="I1437" s="11">
        <f t="shared" si="4"/>
        <v>0.001614127248</v>
      </c>
      <c r="J1437" s="11">
        <f t="shared" ref="J1437:L1437" si="2869">IF(AND(ISNUMBER(B1437), ISNUMBER(B1436), B1436&lt;&gt;0), (B1437 - B1436)/B1436, "")</f>
        <v>-0.002741648183</v>
      </c>
      <c r="K1437" s="11">
        <f t="shared" si="2869"/>
        <v>0.005246658848</v>
      </c>
      <c r="L1437" s="11">
        <f t="shared" si="2869"/>
        <v>0.007722946113</v>
      </c>
      <c r="M1437" s="11">
        <f t="shared" ref="M1437:N1437" si="2870">IF(AND(ISNUMBER(F1437), ISNUMBER(F1436), F1436&lt;&gt;0), (F1437 - F1436)/F1436, "")</f>
        <v>-0.01077329396</v>
      </c>
      <c r="N1437" s="11">
        <f t="shared" si="2870"/>
        <v>-0.002522976787</v>
      </c>
    </row>
    <row r="1438">
      <c r="H1438" s="5" t="str">
        <f t="shared" si="1"/>
        <v>10-24</v>
      </c>
      <c r="I1438" s="11">
        <f t="shared" si="4"/>
        <v>-0.003300233889</v>
      </c>
      <c r="J1438" s="11">
        <f t="shared" ref="J1438:L1438" si="2871">IF(AND(ISNUMBER(B1438), ISNUMBER(B1437), B1437&lt;&gt;0), (B1438 - B1437)/B1437, "")</f>
        <v>-0.01133225547</v>
      </c>
      <c r="K1438" s="11">
        <f t="shared" si="2871"/>
        <v>-0.005149825254</v>
      </c>
      <c r="L1438" s="11">
        <f t="shared" si="2871"/>
        <v>0.009606056304</v>
      </c>
      <c r="M1438" s="11">
        <f t="shared" ref="M1438:N1438" si="2872">IF(AND(ISNUMBER(F1438), ISNUMBER(F1437), F1437&lt;&gt;0), (F1438 - F1437)/F1437, "")</f>
        <v>-0.006137080836</v>
      </c>
      <c r="N1438" s="11">
        <f t="shared" si="2872"/>
        <v>0.02083025658</v>
      </c>
    </row>
    <row r="1439">
      <c r="H1439" s="5" t="str">
        <f t="shared" si="1"/>
        <v>10-24</v>
      </c>
      <c r="I1439" s="11">
        <f t="shared" si="4"/>
        <v>-0.01861470087</v>
      </c>
      <c r="J1439" s="11">
        <f t="shared" ref="J1439:L1439" si="2873">IF(AND(ISNUMBER(B1439), ISNUMBER(B1438), B1438&lt;&gt;0), (B1439 - B1438)/B1438, "")</f>
        <v>-0.009336740314</v>
      </c>
      <c r="K1439" s="11">
        <f t="shared" si="2873"/>
        <v>-0.005566773641</v>
      </c>
      <c r="L1439" s="11">
        <f t="shared" si="2873"/>
        <v>-0.004993728501</v>
      </c>
      <c r="M1439" s="11">
        <f t="shared" ref="M1439:N1439" si="2874">IF(AND(ISNUMBER(F1439), ISNUMBER(F1438), F1438&lt;&gt;0), (F1439 - F1438)/F1438, "")</f>
        <v>0.004159506241</v>
      </c>
      <c r="N1439" s="11">
        <f t="shared" si="2874"/>
        <v>0.009473859789</v>
      </c>
    </row>
    <row r="1440">
      <c r="H1440" s="5" t="str">
        <f t="shared" si="1"/>
        <v>11-24</v>
      </c>
      <c r="I1440" s="11">
        <f t="shared" si="4"/>
        <v>0.004092509544</v>
      </c>
      <c r="J1440" s="11">
        <f t="shared" ref="J1440:L1440" si="2875">IF(AND(ISNUMBER(B1440), ISNUMBER(B1439), B1439&lt;&gt;0), (B1440 - B1439)/B1439, "")</f>
        <v>0.009300551819</v>
      </c>
      <c r="K1440" s="11">
        <f t="shared" si="2875"/>
        <v>0.004090004962</v>
      </c>
      <c r="L1440" s="11">
        <f t="shared" si="2875"/>
        <v>-0.02629337918</v>
      </c>
      <c r="M1440" s="11">
        <f t="shared" ref="M1440:N1440" si="2876">IF(AND(ISNUMBER(F1440), ISNUMBER(F1439), F1439&lt;&gt;0), (F1440 - F1439)/F1439, "")</f>
        <v>-0.002381243217</v>
      </c>
      <c r="N1440" s="11">
        <f t="shared" si="2876"/>
        <v>0.003320758308</v>
      </c>
    </row>
    <row r="1441">
      <c r="H1441" s="5" t="str">
        <f t="shared" si="1"/>
        <v>11-24</v>
      </c>
      <c r="I1441" s="11">
        <f t="shared" si="4"/>
        <v>-0.002812083478</v>
      </c>
      <c r="J1441" s="11">
        <f t="shared" ref="J1441:L1441" si="2877">IF(AND(ISNUMBER(B1441), ISNUMBER(B1440), B1440&lt;&gt;0), (B1441 - B1440)/B1440, "")</f>
        <v>-0.005563295598</v>
      </c>
      <c r="K1441" s="11">
        <f t="shared" si="2877"/>
        <v>-0.01271377366</v>
      </c>
      <c r="L1441" s="11" t="str">
        <f t="shared" si="2877"/>
        <v/>
      </c>
      <c r="M1441" s="11">
        <f t="shared" ref="M1441:N1441" si="2878">IF(AND(ISNUMBER(F1441), ISNUMBER(F1440), F1440&lt;&gt;0), (F1441 - F1440)/F1440, "")</f>
        <v>0.01167266284</v>
      </c>
      <c r="N1441" s="11">
        <f t="shared" si="2878"/>
        <v>0.02849335757</v>
      </c>
    </row>
    <row r="1442">
      <c r="H1442" s="5" t="str">
        <f t="shared" si="1"/>
        <v>11-24</v>
      </c>
      <c r="I1442" s="11">
        <f t="shared" si="4"/>
        <v>0.01226564455</v>
      </c>
      <c r="J1442" s="11">
        <f t="shared" ref="J1442:L1442" si="2879">IF(AND(ISNUMBER(B1442), ISNUMBER(B1441), B1441&lt;&gt;0), (B1442 - B1441)/B1441, "")</f>
        <v>0.005662250544</v>
      </c>
      <c r="K1442" s="11">
        <f t="shared" si="2879"/>
        <v>0.009083058819</v>
      </c>
      <c r="L1442" s="11" t="str">
        <f t="shared" si="2879"/>
        <v/>
      </c>
      <c r="M1442" s="11">
        <f t="shared" ref="M1442:N1442" si="2880">IF(AND(ISNUMBER(F1442), ISNUMBER(F1441), F1441&lt;&gt;0), (F1442 - F1441)/F1441, "")</f>
        <v>0.0231949327</v>
      </c>
      <c r="N1442" s="11">
        <f t="shared" si="2880"/>
        <v>0.007275732953</v>
      </c>
    </row>
    <row r="1443">
      <c r="H1443" s="5" t="str">
        <f t="shared" si="1"/>
        <v>11-24</v>
      </c>
      <c r="I1443" s="11">
        <f t="shared" si="4"/>
        <v>0.02529592779</v>
      </c>
      <c r="J1443" s="11">
        <f t="shared" ref="J1443:L1443" si="2881">IF(AND(ISNUMBER(B1443), ISNUMBER(B1442), B1442&lt;&gt;0), (B1443 - B1442)/B1442, "")</f>
        <v>-0.01126692707</v>
      </c>
      <c r="K1443" s="11">
        <f t="shared" si="2881"/>
        <v>0.01118187076</v>
      </c>
      <c r="L1443" s="11">
        <f t="shared" si="2881"/>
        <v>0.02614102904</v>
      </c>
      <c r="M1443" s="11">
        <f t="shared" ref="M1443:N1443" si="2882">IF(AND(ISNUMBER(F1443), ISNUMBER(F1442), F1442&lt;&gt;0), (F1443 - F1442)/F1442, "")</f>
        <v>-0.0009392277818</v>
      </c>
      <c r="N1443" s="11">
        <f t="shared" si="2882"/>
        <v>-0.004167181987</v>
      </c>
    </row>
    <row r="1444">
      <c r="H1444" s="5" t="str">
        <f t="shared" si="1"/>
        <v>11-24</v>
      </c>
      <c r="I1444" s="11">
        <f t="shared" si="4"/>
        <v>0.007431229727</v>
      </c>
      <c r="J1444" s="11">
        <f t="shared" ref="J1444:L1444" si="2883">IF(AND(ISNUMBER(B1444), ISNUMBER(B1443), B1443&lt;&gt;0), (B1444 - B1443)/B1443, "")</f>
        <v>0.01697587649</v>
      </c>
      <c r="K1444" s="11">
        <f t="shared" si="2883"/>
        <v>-0.01162802571</v>
      </c>
      <c r="L1444" s="11">
        <f t="shared" si="2883"/>
        <v>-0.002514185145</v>
      </c>
      <c r="M1444" s="11">
        <f t="shared" ref="M1444:N1444" si="2884">IF(AND(ISNUMBER(F1444), ISNUMBER(F1443), F1443&lt;&gt;0), (F1444 - F1443)/F1443, "")</f>
        <v>0.02566783758</v>
      </c>
      <c r="N1444" s="11">
        <f t="shared" si="2884"/>
        <v>0.009345768533</v>
      </c>
    </row>
    <row r="1445">
      <c r="H1445" s="5" t="str">
        <f t="shared" si="1"/>
        <v>11-24</v>
      </c>
      <c r="I1445" s="11">
        <f t="shared" si="4"/>
        <v>0.003756833309</v>
      </c>
      <c r="J1445" s="11">
        <f t="shared" ref="J1445:L1445" si="2885">IF(AND(ISNUMBER(B1445), ISNUMBER(B1444), B1444&lt;&gt;0), (B1445 - B1444)/B1444, "")</f>
        <v>-0.007594004606</v>
      </c>
      <c r="K1445" s="11">
        <f t="shared" si="2885"/>
        <v>-0.002113709312</v>
      </c>
      <c r="L1445" s="11">
        <f t="shared" si="2885"/>
        <v>0.00302073839</v>
      </c>
      <c r="M1445" s="11">
        <f t="shared" ref="M1445:N1445" si="2886">IF(AND(ISNUMBER(F1445), ISNUMBER(F1444), F1444&lt;&gt;0), (F1445 - F1444)/F1444, "")</f>
        <v>-0.005291144863</v>
      </c>
      <c r="N1445" s="11">
        <f t="shared" si="2886"/>
        <v>-0.02736323024</v>
      </c>
    </row>
    <row r="1446">
      <c r="H1446" s="5" t="str">
        <f t="shared" si="1"/>
        <v>11-24</v>
      </c>
      <c r="I1446" s="11">
        <f t="shared" si="4"/>
        <v>0.0009690634298</v>
      </c>
      <c r="J1446" s="11">
        <f t="shared" ref="J1446:L1446" si="2887">IF(AND(ISNUMBER(B1446), ISNUMBER(B1445), B1445&lt;&gt;0), (B1446 - B1445)/B1445, "")</f>
        <v>0.01213184032</v>
      </c>
      <c r="K1446" s="11">
        <f t="shared" si="2887"/>
        <v>-0.0002856708874</v>
      </c>
      <c r="L1446" s="11">
        <f t="shared" si="2887"/>
        <v>0.0008341496001</v>
      </c>
      <c r="M1446" s="11">
        <f t="shared" ref="M1446:N1446" si="2888">IF(AND(ISNUMBER(F1446), ISNUMBER(F1445), F1445&lt;&gt;0), (F1446 - F1445)/F1445, "")</f>
        <v>0.00514694947</v>
      </c>
      <c r="N1446" s="11">
        <f t="shared" si="2888"/>
        <v>-0.03324803111</v>
      </c>
    </row>
    <row r="1447">
      <c r="H1447" s="5" t="str">
        <f t="shared" si="1"/>
        <v>11-24</v>
      </c>
      <c r="I1447" s="11">
        <f t="shared" si="4"/>
        <v>-0.002892659651</v>
      </c>
      <c r="J1447" s="11">
        <f t="shared" ref="J1447:L1447" si="2889">IF(AND(ISNUMBER(B1447), ISNUMBER(B1446), B1446&lt;&gt;0), (B1447 - B1446)/B1446, "")</f>
        <v>-0.02133618835</v>
      </c>
      <c r="K1447" s="11">
        <f t="shared" si="2889"/>
        <v>-0.01068093078</v>
      </c>
      <c r="L1447" s="11">
        <f t="shared" si="2889"/>
        <v>-0.003977163251</v>
      </c>
      <c r="M1447" s="11">
        <f t="shared" ref="M1447:N1447" si="2890">IF(AND(ISNUMBER(F1447), ISNUMBER(F1446), F1446&lt;&gt;0), (F1447 - F1446)/F1446, "")</f>
        <v>-0.01386024024</v>
      </c>
      <c r="N1447" s="11">
        <f t="shared" si="2890"/>
        <v>0.001175805849</v>
      </c>
    </row>
    <row r="1448">
      <c r="H1448" s="5" t="str">
        <f t="shared" si="1"/>
        <v>11-24</v>
      </c>
      <c r="I1448" s="11">
        <f t="shared" si="4"/>
        <v>0.0002322277248</v>
      </c>
      <c r="J1448" s="11">
        <f t="shared" ref="J1448:L1448" si="2891">IF(AND(ISNUMBER(B1448), ISNUMBER(B1447), B1447&lt;&gt;0), (B1448 - B1447)/B1447, "")</f>
        <v>-0.001604067798</v>
      </c>
      <c r="K1448" s="11">
        <f t="shared" si="2891"/>
        <v>-0.01358256232</v>
      </c>
      <c r="L1448" s="11">
        <f t="shared" si="2891"/>
        <v>-0.01661997649</v>
      </c>
      <c r="M1448" s="11">
        <f t="shared" ref="M1448:N1448" si="2892">IF(AND(ISNUMBER(F1448), ISNUMBER(F1447), F1447&lt;&gt;0), (F1448 - F1447)/F1447, "")</f>
        <v>0.005057936106</v>
      </c>
      <c r="N1448" s="11">
        <f t="shared" si="2892"/>
        <v>0.004550756695</v>
      </c>
    </row>
    <row r="1449">
      <c r="H1449" s="5" t="str">
        <f t="shared" si="1"/>
        <v>11-24</v>
      </c>
      <c r="I1449" s="11">
        <f t="shared" si="4"/>
        <v>-0.006049734795</v>
      </c>
      <c r="J1449" s="11">
        <f t="shared" ref="J1449:L1449" si="2893">IF(AND(ISNUMBER(B1449), ISNUMBER(B1448), B1448&lt;&gt;0), (B1449 - B1448)/B1448, "")</f>
        <v>0.01371301078</v>
      </c>
      <c r="K1449" s="11">
        <f t="shared" si="2893"/>
        <v>-0.001118532438</v>
      </c>
      <c r="L1449" s="11">
        <f t="shared" si="2893"/>
        <v>-0.004802504251</v>
      </c>
      <c r="M1449" s="11">
        <f t="shared" ref="M1449:N1449" si="2894">IF(AND(ISNUMBER(F1449), ISNUMBER(F1448), F1448&lt;&gt;0), (F1449 - F1448)/F1448, "")</f>
        <v>-0.01728239576</v>
      </c>
      <c r="N1449" s="11">
        <f t="shared" si="2894"/>
        <v>0.003945588804</v>
      </c>
    </row>
    <row r="1450">
      <c r="H1450" s="5" t="str">
        <f t="shared" si="1"/>
        <v>11-24</v>
      </c>
      <c r="I1450" s="11">
        <f t="shared" si="4"/>
        <v>-0.01320348985</v>
      </c>
      <c r="J1450" s="11">
        <f t="shared" ref="J1450:L1450" si="2895">IF(AND(ISNUMBER(B1450), ISNUMBER(B1449), B1449&lt;&gt;0), (B1450 - B1449)/B1449, "")</f>
        <v>-0.002745509638</v>
      </c>
      <c r="K1450" s="11" t="str">
        <f t="shared" si="2895"/>
        <v/>
      </c>
      <c r="L1450" s="11">
        <f t="shared" si="2895"/>
        <v>0.002782119948</v>
      </c>
      <c r="M1450" s="11">
        <f t="shared" ref="M1450:N1450" si="2896">IF(AND(ISNUMBER(F1450), ISNUMBER(F1449), F1449&lt;&gt;0), (F1450 - F1449)/F1449, "")</f>
        <v>-0.01453117604</v>
      </c>
      <c r="N1450" s="11">
        <f t="shared" si="2896"/>
        <v>-0.024454154</v>
      </c>
    </row>
    <row r="1451">
      <c r="H1451" s="5" t="str">
        <f t="shared" si="1"/>
        <v>11-24</v>
      </c>
      <c r="I1451" s="11">
        <f t="shared" si="4"/>
        <v>0.003917814395</v>
      </c>
      <c r="J1451" s="11">
        <f t="shared" ref="J1451:L1451" si="2897">IF(AND(ISNUMBER(B1451), ISNUMBER(B1450), B1450&lt;&gt;0), (B1451 - B1450)/B1450, "")</f>
        <v>-0.001125464941</v>
      </c>
      <c r="K1451" s="11" t="str">
        <f t="shared" si="2897"/>
        <v/>
      </c>
      <c r="L1451" s="11">
        <f t="shared" si="2897"/>
        <v>-0.01092201887</v>
      </c>
      <c r="M1451" s="11">
        <f t="shared" ref="M1451:N1451" si="2898">IF(AND(ISNUMBER(F1451), ISNUMBER(F1450), F1450&lt;&gt;0), (F1451 - F1450)/F1450, "")</f>
        <v>-0.002064700901</v>
      </c>
      <c r="N1451" s="11">
        <f t="shared" si="2898"/>
        <v>0.03193087327</v>
      </c>
    </row>
    <row r="1452">
      <c r="H1452" s="5" t="str">
        <f t="shared" si="1"/>
        <v>11-24</v>
      </c>
      <c r="I1452" s="11">
        <f t="shared" si="4"/>
        <v>0.003963584828</v>
      </c>
      <c r="J1452" s="11">
        <f t="shared" ref="J1452:L1452" si="2899">IF(AND(ISNUMBER(B1452), ISNUMBER(B1451), B1451&lt;&gt;0), (B1452 - B1451)/B1451, "")</f>
        <v>-0.0067162246</v>
      </c>
      <c r="K1452" s="11">
        <f t="shared" si="2899"/>
        <v>0.002758581407</v>
      </c>
      <c r="L1452" s="11">
        <f t="shared" si="2899"/>
        <v>0.005064725591</v>
      </c>
      <c r="M1452" s="11">
        <f t="shared" ref="M1452:N1452" si="2900">IF(AND(ISNUMBER(F1452), ISNUMBER(F1451), F1451&lt;&gt;0), (F1452 - F1451)/F1451, "")</f>
        <v>0.006667236648</v>
      </c>
      <c r="N1452" s="11">
        <f t="shared" si="2900"/>
        <v>0.003325559794</v>
      </c>
    </row>
    <row r="1453">
      <c r="H1453" s="5" t="str">
        <f t="shared" si="1"/>
        <v>11-24</v>
      </c>
      <c r="I1453" s="11">
        <f t="shared" si="4"/>
        <v>0.00002195086225</v>
      </c>
      <c r="J1453" s="11">
        <f t="shared" ref="J1453:L1453" si="2901">IF(AND(ISNUMBER(B1453), ISNUMBER(B1452), B1452&lt;&gt;0), (B1453 - B1452)/B1452, "")</f>
        <v>-0.002913449383</v>
      </c>
      <c r="K1453" s="11" t="str">
        <f t="shared" si="2901"/>
        <v/>
      </c>
      <c r="L1453" s="11">
        <f t="shared" si="2901"/>
        <v>-0.001616315646</v>
      </c>
      <c r="M1453" s="11">
        <f t="shared" ref="M1453:N1453" si="2902">IF(AND(ISNUMBER(F1453), ISNUMBER(F1452), F1452&lt;&gt;0), (F1453 - F1452)/F1452, "")</f>
        <v>0.006568720309</v>
      </c>
      <c r="N1453" s="11">
        <f t="shared" si="2902"/>
        <v>-0.007493826886</v>
      </c>
    </row>
    <row r="1454">
      <c r="H1454" s="5" t="str">
        <f t="shared" si="1"/>
        <v>11-24</v>
      </c>
      <c r="I1454" s="11">
        <f t="shared" si="4"/>
        <v>0.005340461541</v>
      </c>
      <c r="J1454" s="11">
        <f t="shared" ref="J1454:L1454" si="2903">IF(AND(ISNUMBER(B1454), ISNUMBER(B1453), B1453&lt;&gt;0), (B1454 - B1453)/B1453, "")</f>
        <v>0.007439740435</v>
      </c>
      <c r="K1454" s="11" t="str">
        <f t="shared" si="2903"/>
        <v/>
      </c>
      <c r="L1454" s="11">
        <f t="shared" si="2903"/>
        <v>-0.008504512895</v>
      </c>
      <c r="M1454" s="11">
        <f t="shared" ref="M1454:N1454" si="2904">IF(AND(ISNUMBER(F1454), ISNUMBER(F1453), F1453&lt;&gt;0), (F1454 - F1453)/F1453, "")</f>
        <v>0.0007170566925</v>
      </c>
      <c r="N1454" s="11">
        <f t="shared" si="2904"/>
        <v>0.01785967299</v>
      </c>
    </row>
    <row r="1455">
      <c r="H1455" s="5" t="str">
        <f t="shared" si="1"/>
        <v>11-24</v>
      </c>
      <c r="I1455" s="11">
        <f t="shared" si="4"/>
        <v>0.003467959095</v>
      </c>
      <c r="J1455" s="11">
        <f t="shared" ref="J1455:L1455" si="2905">IF(AND(ISNUMBER(B1455), ISNUMBER(B1454), B1454&lt;&gt;0), (B1455 - B1454)/B1454, "")</f>
        <v>0.009214371469</v>
      </c>
      <c r="K1455" s="11">
        <f t="shared" si="2905"/>
        <v>0.02386946411</v>
      </c>
      <c r="L1455" s="11">
        <f t="shared" si="2905"/>
        <v>0.006776377289</v>
      </c>
      <c r="M1455" s="11">
        <f t="shared" ref="M1455:N1455" si="2906">IF(AND(ISNUMBER(F1455), ISNUMBER(F1454), F1454&lt;&gt;0), (F1455 - F1454)/F1454, "")</f>
        <v>-0.03062308156</v>
      </c>
      <c r="N1455" s="11">
        <f t="shared" si="2906"/>
        <v>0.01626247382</v>
      </c>
    </row>
    <row r="1456">
      <c r="H1456" s="5" t="str">
        <f t="shared" si="1"/>
        <v>11-24</v>
      </c>
      <c r="I1456" s="11">
        <f t="shared" si="4"/>
        <v>0.003020480306</v>
      </c>
      <c r="J1456" s="11">
        <f t="shared" ref="J1456:L1456" si="2907">IF(AND(ISNUMBER(B1456), ISNUMBER(B1455), B1455&lt;&gt;0), (B1456 - B1455)/B1455, "")</f>
        <v>0.004275274467</v>
      </c>
      <c r="K1456" s="11">
        <f t="shared" si="2907"/>
        <v>0.01316129587</v>
      </c>
      <c r="L1456" s="11">
        <f t="shared" si="2907"/>
        <v>0.01296340473</v>
      </c>
      <c r="M1456" s="11">
        <f t="shared" ref="M1456:N1456" si="2908">IF(AND(ISNUMBER(F1456), ISNUMBER(F1455), F1455&lt;&gt;0), (F1456 - F1455)/F1455, "")</f>
        <v>-0.00105040808</v>
      </c>
      <c r="N1456" s="11">
        <f t="shared" si="2908"/>
        <v>-0.03228516973</v>
      </c>
    </row>
    <row r="1457">
      <c r="H1457" s="5" t="str">
        <f t="shared" si="1"/>
        <v>11-24</v>
      </c>
      <c r="I1457" s="11">
        <f t="shared" si="4"/>
        <v>0.005722005648</v>
      </c>
      <c r="J1457" s="11">
        <f t="shared" ref="J1457:L1457" si="2909">IF(AND(ISNUMBER(B1457), ISNUMBER(B1456), B1456&lt;&gt;0), (B1457 - B1456)/B1456, "")</f>
        <v>-0.005628324078</v>
      </c>
      <c r="K1457" s="11">
        <f t="shared" si="2909"/>
        <v>-0.001131223817</v>
      </c>
      <c r="L1457" s="11">
        <f t="shared" si="2909"/>
        <v>-0.00871942751</v>
      </c>
      <c r="M1457" s="11">
        <f t="shared" ref="M1457:N1457" si="2910">IF(AND(ISNUMBER(F1457), ISNUMBER(F1456), F1456&lt;&gt;0), (F1457 - F1456)/F1456, "")</f>
        <v>-0.00122647795</v>
      </c>
      <c r="N1457" s="11">
        <f t="shared" si="2910"/>
        <v>-0.002465996407</v>
      </c>
    </row>
    <row r="1458">
      <c r="H1458" s="5" t="str">
        <f t="shared" si="1"/>
        <v>11-24</v>
      </c>
      <c r="I1458" s="11">
        <f t="shared" si="4"/>
        <v>-0.003801238017</v>
      </c>
      <c r="J1458" s="11">
        <f t="shared" ref="J1458:L1458" si="2911">IF(AND(ISNUMBER(B1458), ISNUMBER(B1457), B1457&lt;&gt;0), (B1458 - B1457)/B1457, "")</f>
        <v>-0.001773968874</v>
      </c>
      <c r="K1458" s="11">
        <f t="shared" si="2911"/>
        <v>0.003323085438</v>
      </c>
      <c r="L1458" s="11">
        <f t="shared" si="2911"/>
        <v>-0.00798686983</v>
      </c>
      <c r="M1458" s="11">
        <f t="shared" ref="M1458:N1458" si="2912">IF(AND(ISNUMBER(F1458), ISNUMBER(F1457), F1457&lt;&gt;0), (F1458 - F1457)/F1457, "")</f>
        <v>0.01534530685</v>
      </c>
      <c r="N1458" s="11">
        <f t="shared" si="2912"/>
        <v>-0.0007269946896</v>
      </c>
    </row>
    <row r="1459">
      <c r="H1459" s="5" t="str">
        <f t="shared" si="1"/>
        <v>11-24</v>
      </c>
      <c r="I1459" s="11" t="str">
        <f t="shared" si="4"/>
        <v/>
      </c>
      <c r="J1459" s="11">
        <f t="shared" ref="J1459:L1459" si="2913">IF(AND(ISNUMBER(B1459), ISNUMBER(B1458), B1458&lt;&gt;0), (B1459 - B1458)/B1458, "")</f>
        <v>0.008513269498</v>
      </c>
      <c r="K1459" s="11">
        <f t="shared" si="2913"/>
        <v>-0.01486102905</v>
      </c>
      <c r="L1459" s="11">
        <f t="shared" si="2913"/>
        <v>0.005614003388</v>
      </c>
      <c r="M1459" s="11">
        <f t="shared" ref="M1459:N1459" si="2914">IF(AND(ISNUMBER(F1459), ISNUMBER(F1458), F1458&lt;&gt;0), (F1459 - F1458)/F1458, "")</f>
        <v>-0.004254379058</v>
      </c>
      <c r="N1459" s="11" t="str">
        <f t="shared" si="2914"/>
        <v/>
      </c>
    </row>
    <row r="1460">
      <c r="H1460" s="5" t="str">
        <f t="shared" si="1"/>
        <v>11-24</v>
      </c>
      <c r="I1460" s="11" t="str">
        <f t="shared" si="4"/>
        <v/>
      </c>
      <c r="J1460" s="11">
        <f t="shared" ref="J1460:L1460" si="2915">IF(AND(ISNUMBER(B1460), ISNUMBER(B1459), B1459&lt;&gt;0), (B1460 - B1459)/B1459, "")</f>
        <v>0.01033262303</v>
      </c>
      <c r="K1460" s="11">
        <f t="shared" si="2915"/>
        <v>0.009072001941</v>
      </c>
      <c r="L1460" s="11">
        <f t="shared" si="2915"/>
        <v>-0.003677465599</v>
      </c>
      <c r="M1460" s="11">
        <f t="shared" ref="M1460:N1460" si="2916">IF(AND(ISNUMBER(F1460), ISNUMBER(F1459), F1459&lt;&gt;0), (F1460 - F1459)/F1459, "")</f>
        <v>0.009332789794</v>
      </c>
      <c r="N1460" s="11" t="str">
        <f t="shared" si="2916"/>
        <v/>
      </c>
    </row>
    <row r="1461">
      <c r="H1461" s="5" t="str">
        <f t="shared" si="1"/>
        <v>12-24</v>
      </c>
      <c r="I1461" s="11">
        <f t="shared" si="4"/>
        <v>0.002448456466</v>
      </c>
      <c r="J1461" s="11">
        <f t="shared" ref="J1461:L1461" si="2917">IF(AND(ISNUMBER(B1461), ISNUMBER(B1460), B1460&lt;&gt;0), (B1461 - B1460)/B1460, "")</f>
        <v>0.0156508148</v>
      </c>
      <c r="K1461" s="11">
        <f t="shared" si="2917"/>
        <v>0.006006820005</v>
      </c>
      <c r="L1461" s="11">
        <f t="shared" si="2917"/>
        <v>0.007982308203</v>
      </c>
      <c r="M1461" s="11">
        <f t="shared" ref="M1461:N1461" si="2918">IF(AND(ISNUMBER(F1461), ISNUMBER(F1460), F1460&lt;&gt;0), (F1461 - F1460)/F1460, "")</f>
        <v>0.01128103853</v>
      </c>
      <c r="N1461" s="11">
        <f t="shared" si="2918"/>
        <v>0.001470565796</v>
      </c>
    </row>
    <row r="1462">
      <c r="H1462" s="5" t="str">
        <f t="shared" si="1"/>
        <v>12-24</v>
      </c>
      <c r="I1462" s="11">
        <f t="shared" si="4"/>
        <v>0.0004514491145</v>
      </c>
      <c r="J1462" s="11">
        <f t="shared" ref="J1462:L1462" si="2919">IF(AND(ISNUMBER(B1462), ISNUMBER(B1461), B1461&lt;&gt;0), (B1462 - B1461)/B1461, "")</f>
        <v>0.004170384655</v>
      </c>
      <c r="K1462" s="11">
        <f t="shared" si="2919"/>
        <v>0.007460011145</v>
      </c>
      <c r="L1462" s="11">
        <f t="shared" si="2919"/>
        <v>0.01910626206</v>
      </c>
      <c r="M1462" s="11">
        <f t="shared" ref="M1462:N1462" si="2920">IF(AND(ISNUMBER(F1462), ISNUMBER(F1461), F1461&lt;&gt;0), (F1462 - F1461)/F1461, "")</f>
        <v>0.004406674858</v>
      </c>
      <c r="N1462" s="11">
        <f t="shared" si="2920"/>
        <v>0.02701914844</v>
      </c>
    </row>
    <row r="1463">
      <c r="H1463" s="5" t="str">
        <f t="shared" si="1"/>
        <v>12-24</v>
      </c>
      <c r="I1463" s="11">
        <f t="shared" si="4"/>
        <v>0.006051417924</v>
      </c>
      <c r="J1463" s="11">
        <f t="shared" ref="J1463:L1463" si="2921">IF(AND(ISNUMBER(B1463), ISNUMBER(B1462), B1462&lt;&gt;0), (B1463 - B1462)/B1462, "")</f>
        <v>0.01076051932</v>
      </c>
      <c r="K1463" s="11">
        <f t="shared" si="2921"/>
        <v>0.0004210968147</v>
      </c>
      <c r="L1463" s="11">
        <f t="shared" si="2921"/>
        <v>0.0007014535056</v>
      </c>
      <c r="M1463" s="11">
        <f t="shared" ref="M1463:N1463" si="2922">IF(AND(ISNUMBER(F1463), ISNUMBER(F1462), F1462&lt;&gt;0), (F1463 - F1462)/F1462, "")</f>
        <v>-0.004189647539</v>
      </c>
      <c r="N1463" s="11">
        <f t="shared" si="2922"/>
        <v>-0.02001717868</v>
      </c>
    </row>
    <row r="1464">
      <c r="H1464" s="5" t="str">
        <f t="shared" si="1"/>
        <v>12-24</v>
      </c>
      <c r="I1464" s="11">
        <f t="shared" si="4"/>
        <v>-0.001869775627</v>
      </c>
      <c r="J1464" s="11">
        <f t="shared" ref="J1464:L1464" si="2923">IF(AND(ISNUMBER(B1464), ISNUMBER(B1463), B1463&lt;&gt;0), (B1464 - B1463)/B1463, "")</f>
        <v>0.006260343806</v>
      </c>
      <c r="K1464" s="11">
        <f t="shared" si="2923"/>
        <v>0.009847825563</v>
      </c>
      <c r="L1464" s="11">
        <f t="shared" si="2923"/>
        <v>0.003035180565</v>
      </c>
      <c r="M1464" s="11">
        <f t="shared" ref="M1464:N1464" si="2924">IF(AND(ISNUMBER(F1464), ISNUMBER(F1463), F1463&lt;&gt;0), (F1464 - F1463)/F1463, "")</f>
        <v>0.001249781774</v>
      </c>
      <c r="N1464" s="11">
        <f t="shared" si="2924"/>
        <v>-0.003501573688</v>
      </c>
    </row>
    <row r="1465">
      <c r="H1465" s="5" t="str">
        <f t="shared" si="1"/>
        <v>12-24</v>
      </c>
      <c r="I1465" s="11">
        <f t="shared" si="4"/>
        <v>0.002495453842</v>
      </c>
      <c r="J1465" s="11">
        <f t="shared" ref="J1465:L1465" si="2925">IF(AND(ISNUMBER(B1465), ISNUMBER(B1464), B1464&lt;&gt;0), (B1465 - B1464)/B1464, "")</f>
        <v>0.001267687327</v>
      </c>
      <c r="K1465" s="11">
        <f t="shared" si="2925"/>
        <v>-0.001238429396</v>
      </c>
      <c r="L1465" s="11">
        <f t="shared" si="2925"/>
        <v>-0.007727504478</v>
      </c>
      <c r="M1465" s="11">
        <f t="shared" ref="M1465:N1465" si="2926">IF(AND(ISNUMBER(F1465), ISNUMBER(F1464), F1464&lt;&gt;0), (F1465 - F1464)/F1464, "")</f>
        <v>0.0104548719</v>
      </c>
      <c r="N1465" s="11">
        <f t="shared" si="2926"/>
        <v>-0.01610550592</v>
      </c>
    </row>
    <row r="1466">
      <c r="H1466" s="5" t="str">
        <f t="shared" si="1"/>
        <v>12-24</v>
      </c>
      <c r="I1466" s="11">
        <f t="shared" si="4"/>
        <v>-0.006144213927</v>
      </c>
      <c r="J1466" s="11">
        <f t="shared" ref="J1466:L1466" si="2927">IF(AND(ISNUMBER(B1466), ISNUMBER(B1465), B1465&lt;&gt;0), (B1466 - B1465)/B1465, "")</f>
        <v>-0.001895961644</v>
      </c>
      <c r="K1466" s="11">
        <f t="shared" si="2927"/>
        <v>-0.002382739928</v>
      </c>
      <c r="L1466" s="11">
        <f t="shared" si="2927"/>
        <v>0.001773498252</v>
      </c>
      <c r="M1466" s="11">
        <f t="shared" ref="M1466:N1466" si="2928">IF(AND(ISNUMBER(F1466), ISNUMBER(F1465), F1465&lt;&gt;0), (F1466 - F1465)/F1465, "")</f>
        <v>-0.0004529840756</v>
      </c>
      <c r="N1466" s="11">
        <f t="shared" si="2928"/>
        <v>0.01741080136</v>
      </c>
    </row>
    <row r="1467">
      <c r="H1467" s="5" t="str">
        <f t="shared" si="1"/>
        <v>12-24</v>
      </c>
      <c r="I1467" s="11">
        <f t="shared" si="4"/>
        <v>-0.002963883314</v>
      </c>
      <c r="J1467" s="11">
        <f t="shared" ref="J1467:L1467" si="2929">IF(AND(ISNUMBER(B1467), ISNUMBER(B1466), B1466&lt;&gt;0), (B1467 - B1466)/B1466, "")</f>
        <v>-0.0008257551119</v>
      </c>
      <c r="K1467" s="11">
        <f t="shared" si="2929"/>
        <v>-0.0003635086214</v>
      </c>
      <c r="L1467" s="11">
        <f t="shared" si="2929"/>
        <v>0.005287933632</v>
      </c>
      <c r="M1467" s="11">
        <f t="shared" ref="M1467:N1467" si="2930">IF(AND(ISNUMBER(F1467), ISNUMBER(F1466), F1466&lt;&gt;0), (F1467 - F1466)/F1466, "")</f>
        <v>0.005915283582</v>
      </c>
      <c r="N1467" s="11">
        <f t="shared" si="2930"/>
        <v>0.003217691714</v>
      </c>
    </row>
    <row r="1468">
      <c r="H1468" s="5" t="str">
        <f t="shared" si="1"/>
        <v>12-24</v>
      </c>
      <c r="I1468" s="11">
        <f t="shared" si="4"/>
        <v>0.008165786048</v>
      </c>
      <c r="J1468" s="11">
        <f t="shared" ref="J1468:L1468" si="2931">IF(AND(ISNUMBER(B1468), ISNUMBER(B1467), B1467&lt;&gt;0), (B1468 - B1467)/B1467, "")</f>
        <v>0.003443329654</v>
      </c>
      <c r="K1468" s="11">
        <f t="shared" si="2931"/>
        <v>0.001290123303</v>
      </c>
      <c r="L1468" s="11">
        <f t="shared" si="2931"/>
        <v>0.0001181770373</v>
      </c>
      <c r="M1468" s="11">
        <f t="shared" ref="M1468:N1468" si="2932">IF(AND(ISNUMBER(F1468), ISNUMBER(F1467), F1467&lt;&gt;0), (F1468 - F1467)/F1467, "")</f>
        <v>0.002871771958</v>
      </c>
      <c r="N1468" s="11">
        <f t="shared" si="2932"/>
        <v>0.02478502214</v>
      </c>
    </row>
    <row r="1469">
      <c r="H1469" s="5" t="str">
        <f t="shared" si="1"/>
        <v>12-24</v>
      </c>
      <c r="I1469" s="11">
        <f t="shared" si="4"/>
        <v>-0.005414022528</v>
      </c>
      <c r="J1469" s="11">
        <f t="shared" ref="J1469:L1469" si="2933">IF(AND(ISNUMBER(B1469), ISNUMBER(B1468), B1468&lt;&gt;0), (B1469 - B1468)/B1468, "")</f>
        <v>0.001328945642</v>
      </c>
      <c r="K1469" s="11">
        <f t="shared" si="2933"/>
        <v>-0.00377819638</v>
      </c>
      <c r="L1469" s="11">
        <f t="shared" si="2933"/>
        <v>0.01211285595</v>
      </c>
      <c r="M1469" s="11">
        <f t="shared" ref="M1469:N1469" si="2934">IF(AND(ISNUMBER(F1469), ISNUMBER(F1468), F1468&lt;&gt;0), (F1469 - F1468)/F1468, "")</f>
        <v>0.008451593405</v>
      </c>
      <c r="N1469" s="11">
        <f t="shared" si="2934"/>
        <v>-0.003841289927</v>
      </c>
    </row>
    <row r="1470">
      <c r="H1470" s="5" t="str">
        <f t="shared" si="1"/>
        <v>12-24</v>
      </c>
      <c r="I1470" s="11">
        <f t="shared" si="4"/>
        <v>-0.00002646663912</v>
      </c>
      <c r="J1470" s="11">
        <f t="shared" ref="J1470:L1470" si="2935">IF(AND(ISNUMBER(B1470), ISNUMBER(B1469), B1469&lt;&gt;0), (B1470 - B1469)/B1469, "")</f>
        <v>-0.000996246982</v>
      </c>
      <c r="K1470" s="11">
        <f t="shared" si="2935"/>
        <v>0.008945547809</v>
      </c>
      <c r="L1470" s="11">
        <f t="shared" si="2935"/>
        <v>-0.0095033221</v>
      </c>
      <c r="M1470" s="11">
        <f t="shared" ref="M1470:N1470" si="2936">IF(AND(ISNUMBER(F1470), ISNUMBER(F1469), F1469&lt;&gt;0), (F1470 - F1469)/F1469, "")</f>
        <v>-0.02011326602</v>
      </c>
      <c r="N1470" s="11">
        <f t="shared" si="2936"/>
        <v>0.01813773684</v>
      </c>
    </row>
    <row r="1471">
      <c r="H1471" s="5" t="str">
        <f t="shared" si="1"/>
        <v>12-24</v>
      </c>
      <c r="I1471" s="11">
        <f t="shared" si="4"/>
        <v>0.003799354326</v>
      </c>
      <c r="J1471" s="11">
        <f t="shared" ref="J1471:L1471" si="2937">IF(AND(ISNUMBER(B1471), ISNUMBER(B1470), B1470&lt;&gt;0), (B1471 - B1470)/B1470, "")</f>
        <v>-0.004513855555</v>
      </c>
      <c r="K1471" s="11">
        <f t="shared" si="2937"/>
        <v>-0.004039468922</v>
      </c>
      <c r="L1471" s="11">
        <f t="shared" si="2937"/>
        <v>-0.0003281727931</v>
      </c>
      <c r="M1471" s="11">
        <f t="shared" ref="M1471:N1471" si="2938">IF(AND(ISNUMBER(F1471), ISNUMBER(F1470), F1470&lt;&gt;0), (F1471 - F1470)/F1470, "")</f>
        <v>-0.001635340397</v>
      </c>
      <c r="N1471" s="11">
        <f t="shared" si="2938"/>
        <v>-0.008135809</v>
      </c>
    </row>
    <row r="1472">
      <c r="H1472" s="5" t="str">
        <f t="shared" si="1"/>
        <v>12-24</v>
      </c>
      <c r="I1472" s="11">
        <f t="shared" si="4"/>
        <v>-0.003863994966</v>
      </c>
      <c r="J1472" s="11">
        <f t="shared" ref="J1472:L1472" si="2939">IF(AND(ISNUMBER(B1472), ISNUMBER(B1471), B1471&lt;&gt;0), (B1472 - B1471)/B1471, "")</f>
        <v>-0.003319978105</v>
      </c>
      <c r="K1472" s="11">
        <f t="shared" si="2939"/>
        <v>-0.01346873005</v>
      </c>
      <c r="L1472" s="11">
        <f t="shared" si="2939"/>
        <v>-0.002352116108</v>
      </c>
      <c r="M1472" s="11">
        <f t="shared" ref="M1472:N1472" si="2940">IF(AND(ISNUMBER(F1472), ISNUMBER(F1471), F1471&lt;&gt;0), (F1472 - F1471)/F1471, "")</f>
        <v>-0.007337128847</v>
      </c>
      <c r="N1472" s="11">
        <f t="shared" si="2940"/>
        <v>-0.008909592159</v>
      </c>
    </row>
    <row r="1473">
      <c r="H1473" s="5" t="str">
        <f t="shared" si="1"/>
        <v>12-24</v>
      </c>
      <c r="I1473" s="11">
        <f t="shared" si="4"/>
        <v>-0.02949284635</v>
      </c>
      <c r="J1473" s="11">
        <f t="shared" ref="J1473:L1473" si="2941">IF(AND(ISNUMBER(B1473), ISNUMBER(B1472), B1472&lt;&gt;0), (B1473 - B1472)/B1472, "")</f>
        <v>-0.000187630093</v>
      </c>
      <c r="K1473" s="11">
        <f t="shared" si="2941"/>
        <v>-0.005635699812</v>
      </c>
      <c r="L1473" s="11">
        <f t="shared" si="2941"/>
        <v>-0.007188392037</v>
      </c>
      <c r="M1473" s="11">
        <f t="shared" ref="M1473:N1473" si="2942">IF(AND(ISNUMBER(F1473), ISNUMBER(F1472), F1472&lt;&gt;0), (F1473 - F1472)/F1472, "")</f>
        <v>0.006164805057</v>
      </c>
      <c r="N1473" s="11">
        <f t="shared" si="2942"/>
        <v>0.00713470301</v>
      </c>
    </row>
    <row r="1474">
      <c r="H1474" s="5" t="str">
        <f t="shared" si="1"/>
        <v>12-24</v>
      </c>
      <c r="I1474" s="11">
        <f t="shared" si="4"/>
        <v>-0.0008651123249</v>
      </c>
      <c r="J1474" s="11">
        <f t="shared" ref="J1474:L1474" si="2943">IF(AND(ISNUMBER(B1474), ISNUMBER(B1473), B1473&lt;&gt;0), (B1474 - B1473)/B1473, "")</f>
        <v>-0.0134721497</v>
      </c>
      <c r="K1474" s="11">
        <f t="shared" si="2943"/>
        <v>-0.01021331157</v>
      </c>
      <c r="L1474" s="11">
        <f t="shared" si="2943"/>
        <v>-0.006860825846</v>
      </c>
      <c r="M1474" s="11">
        <f t="shared" ref="M1474:N1474" si="2944">IF(AND(ISNUMBER(F1474), ISNUMBER(F1473), F1473&lt;&gt;0), (F1474 - F1473)/F1473, "")</f>
        <v>-0.003599733902</v>
      </c>
      <c r="N1474" s="11">
        <f t="shared" si="2944"/>
        <v>-0.009492747968</v>
      </c>
    </row>
    <row r="1475">
      <c r="H1475" s="5" t="str">
        <f t="shared" si="1"/>
        <v>12-24</v>
      </c>
      <c r="I1475" s="11">
        <f t="shared" si="4"/>
        <v>0.01086912377</v>
      </c>
      <c r="J1475" s="11">
        <f t="shared" ref="J1475:L1475" si="2945">IF(AND(ISNUMBER(B1475), ISNUMBER(B1474), B1474&lt;&gt;0), (B1475 - B1474)/B1474, "")</f>
        <v>-0.004261891554</v>
      </c>
      <c r="K1475" s="11">
        <f t="shared" si="2945"/>
        <v>-0.01520556915</v>
      </c>
      <c r="L1475" s="11">
        <f t="shared" si="2945"/>
        <v>-0.002877335533</v>
      </c>
      <c r="M1475" s="11">
        <f t="shared" ref="M1475:N1475" si="2946">IF(AND(ISNUMBER(F1475), ISNUMBER(F1474), F1474&lt;&gt;0), (F1475 - F1474)/F1474, "")</f>
        <v>-0.000582744208</v>
      </c>
      <c r="N1475" s="11">
        <f t="shared" si="2946"/>
        <v>-0.006436912517</v>
      </c>
    </row>
    <row r="1476">
      <c r="H1476" s="5" t="str">
        <f t="shared" si="1"/>
        <v>12-24</v>
      </c>
      <c r="I1476" s="11">
        <f t="shared" si="4"/>
        <v>0.007287273469</v>
      </c>
      <c r="J1476" s="11">
        <f t="shared" ref="J1476:L1476" si="2947">IF(AND(ISNUMBER(B1476), ISNUMBER(B1475), B1475&lt;&gt;0), (B1476 - B1475)/B1475, "")</f>
        <v>-0.001809450395</v>
      </c>
      <c r="K1476" s="11">
        <f t="shared" si="2947"/>
        <v>0.007035472973</v>
      </c>
      <c r="L1476" s="11">
        <f t="shared" si="2947"/>
        <v>0.01187128861</v>
      </c>
      <c r="M1476" s="11">
        <f t="shared" ref="M1476:N1476" si="2948">IF(AND(ISNUMBER(F1476), ISNUMBER(F1475), F1475&lt;&gt;0), (F1476 - F1475)/F1475, "")</f>
        <v>-0.004991587542</v>
      </c>
      <c r="N1476" s="11">
        <f t="shared" si="2948"/>
        <v>-0.003167308143</v>
      </c>
    </row>
    <row r="1477">
      <c r="H1477" s="5" t="str">
        <f t="shared" si="1"/>
        <v>12-24</v>
      </c>
      <c r="I1477" s="11">
        <f t="shared" si="4"/>
        <v>0.01104275926</v>
      </c>
      <c r="J1477" s="11" t="str">
        <f t="shared" ref="J1477:L1477" si="2949">IF(AND(ISNUMBER(B1477), ISNUMBER(B1476), B1476&lt;&gt;0), (B1477 - B1476)/B1476, "")</f>
        <v/>
      </c>
      <c r="K1477" s="11">
        <f t="shared" si="2949"/>
        <v>-0.001086108712</v>
      </c>
      <c r="L1477" s="11">
        <f t="shared" si="2949"/>
        <v>-0.003178856539</v>
      </c>
      <c r="M1477" s="11">
        <f t="shared" ref="M1477:N1477" si="2950">IF(AND(ISNUMBER(F1477), ISNUMBER(F1476), F1476&lt;&gt;0), (F1477 - F1476)/F1476, "")</f>
        <v>0.01261347461</v>
      </c>
      <c r="N1477" s="11">
        <f t="shared" si="2950"/>
        <v>0.01242057534</v>
      </c>
    </row>
    <row r="1478">
      <c r="H1478" s="5" t="str">
        <f t="shared" si="1"/>
        <v>12-24</v>
      </c>
      <c r="I1478" s="11" t="str">
        <f t="shared" si="4"/>
        <v/>
      </c>
      <c r="J1478" s="11" t="str">
        <f t="shared" ref="J1478:L1478" si="2951">IF(AND(ISNUMBER(B1478), ISNUMBER(B1477), B1477&lt;&gt;0), (B1478 - B1477)/B1477, "")</f>
        <v/>
      </c>
      <c r="K1478" s="11" t="str">
        <f t="shared" si="2951"/>
        <v/>
      </c>
      <c r="L1478" s="11">
        <f t="shared" si="2951"/>
        <v>0.002397173984</v>
      </c>
      <c r="M1478" s="11">
        <f t="shared" ref="M1478:N1478" si="2952">IF(AND(ISNUMBER(F1478), ISNUMBER(F1477), F1477&lt;&gt;0), (F1478 - F1477)/F1477, "")</f>
        <v>-0.00005244645444</v>
      </c>
      <c r="N1478" s="11" t="str">
        <f t="shared" si="2952"/>
        <v/>
      </c>
    </row>
    <row r="1479">
      <c r="H1479" s="5" t="str">
        <f t="shared" si="1"/>
        <v>12-24</v>
      </c>
      <c r="I1479" s="11" t="str">
        <f t="shared" si="4"/>
        <v/>
      </c>
      <c r="J1479" s="11" t="str">
        <f t="shared" ref="J1479:L1479" si="2953">IF(AND(ISNUMBER(B1479), ISNUMBER(B1478), B1478&lt;&gt;0), (B1479 - B1478)/B1478, "")</f>
        <v/>
      </c>
      <c r="K1479" s="11" t="str">
        <f t="shared" si="2953"/>
        <v/>
      </c>
      <c r="L1479" s="11">
        <f t="shared" si="2953"/>
        <v>0.01118385128</v>
      </c>
      <c r="M1479" s="11">
        <f t="shared" ref="M1479:N1479" si="2954">IF(AND(ISNUMBER(F1479), ISNUMBER(F1478), F1478&lt;&gt;0), (F1479 - F1478)/F1478, "")</f>
        <v>0.001392961676</v>
      </c>
      <c r="N1479" s="11" t="str">
        <f t="shared" si="2954"/>
        <v/>
      </c>
    </row>
    <row r="1480">
      <c r="H1480" s="5" t="str">
        <f t="shared" si="1"/>
        <v>12-24</v>
      </c>
      <c r="I1480" s="11">
        <f t="shared" si="4"/>
        <v>-0.0110557361</v>
      </c>
      <c r="J1480" s="11" t="str">
        <f t="shared" ref="J1480:L1480" si="2955">IF(AND(ISNUMBER(B1480), ISNUMBER(B1479), B1479&lt;&gt;0), (B1480 - B1479)/B1479, "")</f>
        <v/>
      </c>
      <c r="K1480" s="11">
        <f t="shared" si="2955"/>
        <v>0.002661079652</v>
      </c>
      <c r="L1480" s="11">
        <f t="shared" si="2955"/>
        <v>0.0180221519</v>
      </c>
      <c r="M1480" s="11">
        <f t="shared" ref="M1480:N1480" si="2956">IF(AND(ISNUMBER(F1480), ISNUMBER(F1479), F1479&lt;&gt;0), (F1480 - F1479)/F1479, "")</f>
        <v>0.0006077512679</v>
      </c>
      <c r="N1480" s="11">
        <f t="shared" si="2956"/>
        <v>0.0140763529</v>
      </c>
    </row>
    <row r="1481">
      <c r="H1481" s="5" t="str">
        <f t="shared" si="1"/>
        <v>12-24</v>
      </c>
      <c r="I1481" s="11">
        <f t="shared" si="4"/>
        <v>-0.0107019957</v>
      </c>
      <c r="J1481" s="11">
        <f t="shared" ref="J1481:L1481" si="2957">IF(AND(ISNUMBER(B1481), ISNUMBER(B1480), B1480&lt;&gt;0), (B1481 - B1480)/B1480, "")</f>
        <v>-0.003761933672</v>
      </c>
      <c r="K1481" s="11">
        <f t="shared" si="2957"/>
        <v>-0.007075847936</v>
      </c>
      <c r="L1481" s="11">
        <f t="shared" si="2957"/>
        <v>-0.009598062525</v>
      </c>
      <c r="M1481" s="11">
        <f t="shared" ref="M1481:N1481" si="2958">IF(AND(ISNUMBER(F1481), ISNUMBER(F1480), F1480&lt;&gt;0), (F1481 - F1480)/F1480, "")</f>
        <v>0.002112805201</v>
      </c>
      <c r="N1481" s="11">
        <f t="shared" si="2958"/>
        <v>0.005524070794</v>
      </c>
    </row>
    <row r="1482">
      <c r="H1482" s="5" t="str">
        <f t="shared" si="1"/>
        <v>12-24</v>
      </c>
      <c r="I1482" s="11">
        <f t="shared" si="4"/>
        <v>-0.004284800395</v>
      </c>
      <c r="J1482" s="11" t="str">
        <f t="shared" ref="J1482:L1482" si="2959">IF(AND(ISNUMBER(B1482), ISNUMBER(B1481), B1481&lt;&gt;0), (B1482 - B1481)/B1481, "")</f>
        <v/>
      </c>
      <c r="K1482" s="11">
        <f t="shared" si="2959"/>
        <v>-0.000004212721278</v>
      </c>
      <c r="L1482" s="11" t="str">
        <f t="shared" si="2959"/>
        <v/>
      </c>
      <c r="M1482" s="11">
        <f t="shared" ref="M1482:N1482" si="2960">IF(AND(ISNUMBER(F1482), ISNUMBER(F1481), F1481&lt;&gt;0), (F1482 - F1481)/F1481, "")</f>
        <v>-0.01630691911</v>
      </c>
      <c r="N1482" s="11">
        <f t="shared" si="2960"/>
        <v>0.01028318607</v>
      </c>
    </row>
    <row r="1483">
      <c r="H1483" s="5" t="str">
        <f t="shared" si="1"/>
        <v>01-25</v>
      </c>
      <c r="I1483" s="11" t="str">
        <f t="shared" si="4"/>
        <v/>
      </c>
      <c r="J1483" s="11" t="str">
        <f t="shared" ref="J1483:L1483" si="2961">IF(AND(ISNUMBER(B1483), ISNUMBER(B1482), B1482&lt;&gt;0), (B1483 - B1482)/B1482, "")</f>
        <v/>
      </c>
      <c r="K1483" s="11">
        <f t="shared" si="2961"/>
        <v>0.004148887118</v>
      </c>
      <c r="L1483" s="11" t="str">
        <f t="shared" si="2961"/>
        <v/>
      </c>
      <c r="M1483" s="11" t="str">
        <f t="shared" ref="M1483:N1483" si="2962">IF(AND(ISNUMBER(F1483), ISNUMBER(F1482), F1482&lt;&gt;0), (F1483 - F1482)/F1482, "")</f>
        <v/>
      </c>
      <c r="N1483" s="11" t="str">
        <f t="shared" si="2962"/>
        <v/>
      </c>
    </row>
    <row r="1484">
      <c r="H1484" s="5" t="str">
        <f t="shared" si="1"/>
        <v>01-25</v>
      </c>
      <c r="I1484" s="11" t="str">
        <f t="shared" si="4"/>
        <v/>
      </c>
      <c r="J1484" s="11" t="str">
        <f t="shared" ref="J1484:L1484" si="2963">IF(AND(ISNUMBER(B1484), ISNUMBER(B1483), B1483&lt;&gt;0), (B1484 - B1483)/B1483, "")</f>
        <v/>
      </c>
      <c r="K1484" s="11">
        <f t="shared" si="2963"/>
        <v>0.01877403319</v>
      </c>
      <c r="L1484" s="11" t="str">
        <f t="shared" si="2963"/>
        <v/>
      </c>
      <c r="M1484" s="11" t="str">
        <f t="shared" ref="M1484:N1484" si="2964">IF(AND(ISNUMBER(F1484), ISNUMBER(F1483), F1483&lt;&gt;0), (F1484 - F1483)/F1483, "")</f>
        <v/>
      </c>
      <c r="N1484" s="11" t="str">
        <f t="shared" si="2964"/>
        <v/>
      </c>
    </row>
    <row r="1485">
      <c r="H1485" s="5" t="str">
        <f t="shared" si="1"/>
        <v>01-25</v>
      </c>
      <c r="I1485" s="11">
        <f t="shared" si="4"/>
        <v>0.01259602672</v>
      </c>
      <c r="J1485" s="11">
        <f t="shared" ref="J1485:L1485" si="2965">IF(AND(ISNUMBER(B1485), ISNUMBER(B1484), B1484&lt;&gt;0), (B1485 - B1484)/B1484, "")</f>
        <v>-0.005921702401</v>
      </c>
      <c r="K1485" s="11">
        <f t="shared" si="2965"/>
        <v>-0.007602755328</v>
      </c>
      <c r="L1485" s="11" t="str">
        <f t="shared" si="2965"/>
        <v/>
      </c>
      <c r="M1485" s="11">
        <f t="shared" ref="M1485:N1485" si="2966">IF(AND(ISNUMBER(F1485), ISNUMBER(F1484), F1484&lt;&gt;0), (F1485 - F1484)/F1484, "")</f>
        <v>-0.0156720757</v>
      </c>
      <c r="N1485" s="11">
        <f t="shared" si="2966"/>
        <v>0.01134967677</v>
      </c>
    </row>
    <row r="1486">
      <c r="H1486" s="5" t="str">
        <f t="shared" si="1"/>
        <v>01-25</v>
      </c>
      <c r="I1486" s="11">
        <f t="shared" si="4"/>
        <v>0.005538045085</v>
      </c>
      <c r="J1486" s="11">
        <f t="shared" ref="J1486:L1486" si="2967">IF(AND(ISNUMBER(B1486), ISNUMBER(B1485), B1485&lt;&gt;0), (B1486 - B1485)/B1485, "")</f>
        <v>0.01557862592</v>
      </c>
      <c r="K1486" s="11">
        <f t="shared" si="2967"/>
        <v>-0.016192596</v>
      </c>
      <c r="L1486" s="11" t="str">
        <f t="shared" si="2967"/>
        <v/>
      </c>
      <c r="M1486" s="11">
        <f t="shared" ref="M1486:N1486" si="2968">IF(AND(ISNUMBER(F1486), ISNUMBER(F1485), F1485&lt;&gt;0), (F1486 - F1485)/F1485, "")</f>
        <v>-0.001403373585</v>
      </c>
      <c r="N1486" s="11">
        <f t="shared" si="2968"/>
        <v>-0.005408349524</v>
      </c>
    </row>
    <row r="1487">
      <c r="H1487" s="5" t="str">
        <f t="shared" si="1"/>
        <v>01-25</v>
      </c>
      <c r="I1487" s="11">
        <f t="shared" si="4"/>
        <v>-0.01110391288</v>
      </c>
      <c r="J1487" s="11">
        <f t="shared" ref="J1487:L1487" si="2969">IF(AND(ISNUMBER(B1487), ISNUMBER(B1486), B1486&lt;&gt;0), (B1487 - B1486)/B1486, "")</f>
        <v>0.006152537285</v>
      </c>
      <c r="K1487" s="11">
        <f t="shared" si="2969"/>
        <v>0.003889287427</v>
      </c>
      <c r="L1487" s="11">
        <f t="shared" si="2969"/>
        <v>0.01974836536</v>
      </c>
      <c r="M1487" s="11">
        <f t="shared" ref="M1487:N1487" si="2970">IF(AND(ISNUMBER(F1487), ISNUMBER(F1486), F1486&lt;&gt;0), (F1487 - F1486)/F1486, "")</f>
        <v>0.007084967923</v>
      </c>
      <c r="N1487" s="11">
        <f t="shared" si="2970"/>
        <v>0.00938013138</v>
      </c>
    </row>
    <row r="1488">
      <c r="H1488" s="5" t="str">
        <f t="shared" si="1"/>
        <v>01-25</v>
      </c>
      <c r="I1488" s="11">
        <f t="shared" si="4"/>
        <v>0.001560360191</v>
      </c>
      <c r="J1488" s="11">
        <f t="shared" ref="J1488:L1488" si="2971">IF(AND(ISNUMBER(B1488), ISNUMBER(B1487), B1487&lt;&gt;0), (B1488 - B1487)/B1487, "")</f>
        <v>-0.000522643132</v>
      </c>
      <c r="K1488" s="11">
        <f t="shared" si="2971"/>
        <v>-0.0007993610384</v>
      </c>
      <c r="L1488" s="11">
        <f t="shared" si="2971"/>
        <v>-0.002550742716</v>
      </c>
      <c r="M1488" s="11">
        <f t="shared" ref="M1488:N1488" si="2972">IF(AND(ISNUMBER(F1488), ISNUMBER(F1487), F1487&lt;&gt;0), (F1488 - F1487)/F1487, "")</f>
        <v>0.0001622240019</v>
      </c>
      <c r="N1488" s="11">
        <f t="shared" si="2972"/>
        <v>-0.01252525664</v>
      </c>
    </row>
    <row r="1489">
      <c r="H1489" s="5" t="str">
        <f t="shared" si="1"/>
        <v>01-25</v>
      </c>
      <c r="I1489" s="11" t="str">
        <f t="shared" si="4"/>
        <v/>
      </c>
      <c r="J1489" s="11">
        <f t="shared" ref="J1489:L1489" si="2973">IF(AND(ISNUMBER(B1489), ISNUMBER(B1488), B1488&lt;&gt;0), (B1489 - B1488)/B1488, "")</f>
        <v>-0.0006315731426</v>
      </c>
      <c r="K1489" s="11">
        <f t="shared" si="2973"/>
        <v>-0.006857594959</v>
      </c>
      <c r="L1489" s="11">
        <f t="shared" si="2973"/>
        <v>-0.009403671719</v>
      </c>
      <c r="M1489" s="11">
        <f t="shared" ref="M1489:N1489" si="2974">IF(AND(ISNUMBER(F1489), ISNUMBER(F1488), F1488&lt;&gt;0), (F1489 - F1488)/F1488, "")</f>
        <v>-0.005812361006</v>
      </c>
      <c r="N1489" s="11">
        <f t="shared" si="2974"/>
        <v>0.008183285278</v>
      </c>
    </row>
    <row r="1490">
      <c r="H1490" s="5" t="str">
        <f t="shared" si="1"/>
        <v>01-25</v>
      </c>
      <c r="I1490" s="11" t="str">
        <f t="shared" si="4"/>
        <v/>
      </c>
      <c r="J1490" s="11">
        <f t="shared" ref="J1490:L1490" si="2975">IF(AND(ISNUMBER(B1490), ISNUMBER(B1489), B1489&lt;&gt;0), (B1490 - B1489)/B1489, "")</f>
        <v>-0.005035686631</v>
      </c>
      <c r="K1490" s="11">
        <f t="shared" si="2975"/>
        <v>-0.004037999702</v>
      </c>
      <c r="L1490" s="11">
        <f t="shared" si="2975"/>
        <v>-0.0104706594</v>
      </c>
      <c r="M1490" s="11">
        <f t="shared" ref="M1490:N1490" si="2976">IF(AND(ISNUMBER(F1490), ISNUMBER(F1489), F1489&lt;&gt;0), (F1490 - F1489)/F1489, "")</f>
        <v>-0.01334907927</v>
      </c>
      <c r="N1490" s="11">
        <f t="shared" si="2976"/>
        <v>0.03584958863</v>
      </c>
    </row>
    <row r="1491">
      <c r="H1491" s="5" t="str">
        <f t="shared" si="1"/>
        <v>01-25</v>
      </c>
      <c r="I1491" s="11">
        <f t="shared" si="4"/>
        <v>0.001575444088</v>
      </c>
      <c r="J1491" s="11">
        <f t="shared" ref="J1491:L1491" si="2977">IF(AND(ISNUMBER(B1491), ISNUMBER(B1490), B1490&lt;&gt;0), (B1491 - B1490)/B1490, "")</f>
        <v>-0.004053440918</v>
      </c>
      <c r="K1491" s="11">
        <f t="shared" si="2977"/>
        <v>-0.0147472753</v>
      </c>
      <c r="L1491" s="11" t="str">
        <f t="shared" si="2977"/>
        <v/>
      </c>
      <c r="M1491" s="11">
        <f t="shared" ref="M1491:N1491" si="2978">IF(AND(ISNUMBER(F1491), ISNUMBER(F1490), F1490&lt;&gt;0), (F1491 - F1490)/F1490, "")</f>
        <v>-0.002451943918</v>
      </c>
      <c r="N1491" s="11">
        <f t="shared" si="2978"/>
        <v>0.0293848767</v>
      </c>
    </row>
    <row r="1492">
      <c r="H1492" s="5" t="str">
        <f t="shared" si="1"/>
        <v>01-25</v>
      </c>
      <c r="I1492" s="11">
        <f t="shared" si="4"/>
        <v>0.001146279811</v>
      </c>
      <c r="J1492" s="11">
        <f t="shared" ref="J1492:L1492" si="2979">IF(AND(ISNUMBER(B1492), ISNUMBER(B1491), B1491&lt;&gt;0), (B1492 - B1491)/B1491, "")</f>
        <v>0.006878334237</v>
      </c>
      <c r="K1492" s="11">
        <f t="shared" si="2979"/>
        <v>0.003902874499</v>
      </c>
      <c r="L1492" s="11" t="str">
        <f t="shared" si="2979"/>
        <v/>
      </c>
      <c r="M1492" s="11">
        <f t="shared" ref="M1492:N1492" si="2980">IF(AND(ISNUMBER(F1492), ISNUMBER(F1491), F1491&lt;&gt;0), (F1492 - F1491)/F1491, "")</f>
        <v>0.02536895823</v>
      </c>
      <c r="N1492" s="11">
        <f t="shared" si="2980"/>
        <v>-0.01674701472</v>
      </c>
    </row>
    <row r="1493">
      <c r="H1493" s="5" t="str">
        <f t="shared" si="1"/>
        <v>01-25</v>
      </c>
      <c r="I1493" s="11">
        <f t="shared" si="4"/>
        <v>0.01831279228</v>
      </c>
      <c r="J1493" s="11">
        <f t="shared" ref="J1493:L1493" si="2981">IF(AND(ISNUMBER(B1493), ISNUMBER(B1492), B1492&lt;&gt;0), (B1493 - B1492)/B1492, "")</f>
        <v>0.014964465</v>
      </c>
      <c r="K1493" s="11">
        <f t="shared" si="2981"/>
        <v>0.001602880398</v>
      </c>
      <c r="L1493" s="11">
        <f t="shared" si="2981"/>
        <v>-0.0007725327205</v>
      </c>
      <c r="M1493" s="11">
        <f t="shared" ref="M1493:N1493" si="2982">IF(AND(ISNUMBER(F1493), ISNUMBER(F1492), F1492&lt;&gt;0), (F1493 - F1492)/F1492, "")</f>
        <v>-0.004265120088</v>
      </c>
      <c r="N1493" s="11">
        <f t="shared" si="2982"/>
        <v>0.03277420536</v>
      </c>
    </row>
    <row r="1494">
      <c r="H1494" s="5" t="str">
        <f t="shared" si="1"/>
        <v>01-25</v>
      </c>
      <c r="I1494" s="11">
        <f t="shared" si="4"/>
        <v>-0.002112689464</v>
      </c>
      <c r="J1494" s="11">
        <f t="shared" ref="J1494:L1494" si="2983">IF(AND(ISNUMBER(B1494), ISNUMBER(B1493), B1493&lt;&gt;0), (B1494 - B1493)/B1493, "")</f>
        <v>0.003922828385</v>
      </c>
      <c r="K1494" s="11">
        <f t="shared" si="2983"/>
        <v>0.004247650725</v>
      </c>
      <c r="L1494" s="11">
        <f t="shared" si="2983"/>
        <v>0.003330077835</v>
      </c>
      <c r="M1494" s="11">
        <f t="shared" ref="M1494:N1494" si="2984">IF(AND(ISNUMBER(F1494), ISNUMBER(F1493), F1493&lt;&gt;0), (F1494 - F1493)/F1493, "")</f>
        <v>0.002762539821</v>
      </c>
      <c r="N1494" s="11">
        <f t="shared" si="2984"/>
        <v>-0.01699151168</v>
      </c>
    </row>
    <row r="1495">
      <c r="H1495" s="5" t="str">
        <f t="shared" si="1"/>
        <v>01-25</v>
      </c>
      <c r="I1495" s="11">
        <f t="shared" si="4"/>
        <v>0.009991058969</v>
      </c>
      <c r="J1495" s="11">
        <f t="shared" ref="J1495:L1495" si="2985">IF(AND(ISNUMBER(B1495), ISNUMBER(B1494), B1494&lt;&gt;0), (B1495 - B1494)/B1494, "")</f>
        <v>0.01200655095</v>
      </c>
      <c r="K1495" s="11">
        <f t="shared" si="2985"/>
        <v>-0.004658651793</v>
      </c>
      <c r="L1495" s="11">
        <f t="shared" si="2985"/>
        <v>-0.003140587362</v>
      </c>
      <c r="M1495" s="11">
        <f t="shared" ref="M1495:N1495" si="2986">IF(AND(ISNUMBER(F1495), ISNUMBER(F1494), F1494&lt;&gt;0), (F1495 - F1494)/F1494, "")</f>
        <v>0.001788938593</v>
      </c>
      <c r="N1495" s="11">
        <f t="shared" si="2986"/>
        <v>-0.01016780692</v>
      </c>
    </row>
    <row r="1496">
      <c r="H1496" s="5" t="str">
        <f t="shared" si="1"/>
        <v>01-25</v>
      </c>
      <c r="I1496" s="11" t="str">
        <f t="shared" si="4"/>
        <v/>
      </c>
      <c r="J1496" s="11">
        <f t="shared" ref="J1496:L1496" si="2987">IF(AND(ISNUMBER(B1496), ISNUMBER(B1495), B1495&lt;&gt;0), (B1496 - B1495)/B1495, "")</f>
        <v>0.004158173353</v>
      </c>
      <c r="K1496" s="11">
        <f t="shared" si="2987"/>
        <v>0.006100485537</v>
      </c>
      <c r="L1496" s="11">
        <f t="shared" si="2987"/>
        <v>0.01173008909</v>
      </c>
      <c r="M1496" s="11">
        <f t="shared" ref="M1496:N1496" si="2988">IF(AND(ISNUMBER(F1496), ISNUMBER(F1495), F1495&lt;&gt;0), (F1496 - F1495)/F1495, "")</f>
        <v>0.0007887186647</v>
      </c>
      <c r="N1496" s="11" t="str">
        <f t="shared" si="2988"/>
        <v/>
      </c>
    </row>
    <row r="1497">
      <c r="H1497" s="5" t="str">
        <f t="shared" si="1"/>
        <v>01-25</v>
      </c>
      <c r="I1497" s="11" t="str">
        <f t="shared" si="4"/>
        <v/>
      </c>
      <c r="J1497" s="11">
        <f t="shared" ref="J1497:L1497" si="2989">IF(AND(ISNUMBER(B1497), ISNUMBER(B1496), B1496&lt;&gt;0), (B1497 - B1496)/B1496, "")</f>
        <v>0.002462538751</v>
      </c>
      <c r="K1497" s="11">
        <f t="shared" si="2989"/>
        <v>-0.01371184568</v>
      </c>
      <c r="L1497" s="11">
        <f t="shared" si="2989"/>
        <v>0.003225511696</v>
      </c>
      <c r="M1497" s="11">
        <f t="shared" ref="M1497:N1497" si="2990">IF(AND(ISNUMBER(F1497), ISNUMBER(F1496), F1496&lt;&gt;0), (F1497 - F1496)/F1496, "")</f>
        <v>-0.0005408996271</v>
      </c>
      <c r="N1497" s="11" t="str">
        <f t="shared" si="2990"/>
        <v/>
      </c>
    </row>
    <row r="1498">
      <c r="H1498" s="5" t="str">
        <f t="shared" si="1"/>
        <v>01-25</v>
      </c>
      <c r="I1498" s="11">
        <f t="shared" si="4"/>
        <v>0.006137941522</v>
      </c>
      <c r="J1498" s="11">
        <f t="shared" ref="J1498:L1498" si="2991">IF(AND(ISNUMBER(B1498), ISNUMBER(B1497), B1497&lt;&gt;0), (B1498 - B1497)/B1497, "")</f>
        <v>0.01008789712</v>
      </c>
      <c r="K1498" s="11">
        <f t="shared" si="2991"/>
        <v>0.005676490914</v>
      </c>
      <c r="L1498" s="11">
        <f t="shared" si="2991"/>
        <v>0.01584169931</v>
      </c>
      <c r="M1498" s="11">
        <f t="shared" ref="M1498:N1498" si="2992">IF(AND(ISNUMBER(F1498), ISNUMBER(F1497), F1497&lt;&gt;0), (F1498 - F1497)/F1497, "")</f>
        <v>-0.008943075719</v>
      </c>
      <c r="N1498" s="11">
        <f t="shared" si="2992"/>
        <v>-0.005929594833</v>
      </c>
    </row>
    <row r="1499">
      <c r="H1499" s="5" t="str">
        <f t="shared" si="1"/>
        <v>01-25</v>
      </c>
      <c r="I1499" s="11">
        <f t="shared" si="4"/>
        <v>0.00531348622</v>
      </c>
      <c r="J1499" s="11">
        <f t="shared" ref="J1499:L1499" si="2993">IF(AND(ISNUMBER(B1499), ISNUMBER(B1498), B1498&lt;&gt;0), (B1499 - B1498)/B1498, "")</f>
        <v>0.007398972964</v>
      </c>
      <c r="K1499" s="11">
        <f t="shared" si="2993"/>
        <v>0.002159328226</v>
      </c>
      <c r="L1499" s="11">
        <f t="shared" si="2993"/>
        <v>0.007885262635</v>
      </c>
      <c r="M1499" s="11">
        <f t="shared" ref="M1499:N1499" si="2994">IF(AND(ISNUMBER(F1499), ISNUMBER(F1498), F1498&lt;&gt;0), (F1499 - F1498)/F1498, "")</f>
        <v>0.005146849458</v>
      </c>
      <c r="N1499" s="11">
        <f t="shared" si="2994"/>
        <v>-0.01086956082</v>
      </c>
    </row>
    <row r="1500">
      <c r="H1500" s="5" t="str">
        <f t="shared" si="1"/>
        <v>01-25</v>
      </c>
      <c r="I1500" s="11">
        <f t="shared" si="4"/>
        <v>-0.002855132319</v>
      </c>
      <c r="J1500" s="11">
        <f t="shared" ref="J1500:L1500" si="2995">IF(AND(ISNUMBER(B1500), ISNUMBER(B1499), B1499&lt;&gt;0), (B1500 - B1499)/B1499, "")</f>
        <v>-0.0007752650054</v>
      </c>
      <c r="K1500" s="11">
        <f t="shared" si="2995"/>
        <v>-0.004876047658</v>
      </c>
      <c r="L1500" s="11">
        <f t="shared" si="2995"/>
        <v>-0.0006729575752</v>
      </c>
      <c r="M1500" s="11">
        <f t="shared" ref="M1500:N1500" si="2996">IF(AND(ISNUMBER(F1500), ISNUMBER(F1499), F1499&lt;&gt;0), (F1500 - F1499)/F1499, "")</f>
        <v>0.006953799754</v>
      </c>
      <c r="N1500" s="11">
        <f t="shared" si="2996"/>
        <v>0.000536061566</v>
      </c>
    </row>
    <row r="1501">
      <c r="H1501" s="5" t="str">
        <f t="shared" si="1"/>
        <v>01-25</v>
      </c>
      <c r="I1501" s="11">
        <f t="shared" si="4"/>
        <v>-0.01458071569</v>
      </c>
      <c r="J1501" s="11">
        <f t="shared" ref="J1501:L1501" si="2997">IF(AND(ISNUMBER(B1501), ISNUMBER(B1500), B1500&lt;&gt;0), (B1501 - B1500)/B1500, "")</f>
        <v>-0.005269940198</v>
      </c>
      <c r="K1501" s="11">
        <f t="shared" si="2997"/>
        <v>-0.01139124194</v>
      </c>
      <c r="L1501" s="11">
        <f t="shared" si="2997"/>
        <v>-0.009170085811</v>
      </c>
      <c r="M1501" s="11">
        <f t="shared" ref="M1501:N1501" si="2998">IF(AND(ISNUMBER(F1501), ISNUMBER(F1500), F1500&lt;&gt;0), (F1501 - F1500)/F1500, "")</f>
        <v>-0.000622543864</v>
      </c>
      <c r="N1501" s="11">
        <f t="shared" si="2998"/>
        <v>-0.01995721163</v>
      </c>
    </row>
    <row r="1502">
      <c r="H1502" s="5" t="str">
        <f t="shared" si="1"/>
        <v>01-25</v>
      </c>
      <c r="I1502" s="11">
        <f t="shared" si="4"/>
        <v>0.00921786945</v>
      </c>
      <c r="J1502" s="11">
        <f t="shared" ref="J1502:L1502" si="2999">IF(AND(ISNUMBER(B1502), ISNUMBER(B1501), B1501&lt;&gt;0), (B1502 - B1501)/B1501, "")</f>
        <v>0.006972988331</v>
      </c>
      <c r="K1502" s="11">
        <f t="shared" si="2999"/>
        <v>0.005611229817</v>
      </c>
      <c r="L1502" s="11">
        <f t="shared" si="2999"/>
        <v>-0.01387384248</v>
      </c>
      <c r="M1502" s="11" t="str">
        <f t="shared" ref="M1502:N1502" si="3000">IF(AND(ISNUMBER(F1502), ISNUMBER(F1501), F1501&lt;&gt;0), (F1502 - F1501)/F1501, "")</f>
        <v/>
      </c>
      <c r="N1502" s="11">
        <f t="shared" si="3000"/>
        <v>0.008200061352</v>
      </c>
    </row>
    <row r="1503">
      <c r="H1503" s="5" t="str">
        <f t="shared" si="1"/>
        <v>01-25</v>
      </c>
      <c r="I1503" s="11">
        <f t="shared" si="4"/>
        <v>-0.00467889576</v>
      </c>
      <c r="J1503" s="11">
        <f t="shared" ref="J1503:L1503" si="3001">IF(AND(ISNUMBER(B1503), ISNUMBER(B1502), B1502&lt;&gt;0), (B1503 - B1502)/B1502, "")</f>
        <v>0.009656725016</v>
      </c>
      <c r="K1503" s="11">
        <f t="shared" si="3001"/>
        <v>0.008966649288</v>
      </c>
      <c r="L1503" s="11">
        <f t="shared" si="3001"/>
        <v>0.01019841277</v>
      </c>
      <c r="M1503" s="11" t="str">
        <f t="shared" ref="M1503:N1503" si="3002">IF(AND(ISNUMBER(F1503), ISNUMBER(F1502), F1502&lt;&gt;0), (F1503 - F1502)/F1502, "")</f>
        <v/>
      </c>
      <c r="N1503" s="11">
        <f t="shared" si="3002"/>
        <v>-0.01558891079</v>
      </c>
    </row>
    <row r="1504">
      <c r="H1504" s="5" t="str">
        <f t="shared" si="1"/>
        <v>01-25</v>
      </c>
      <c r="I1504" s="11">
        <f t="shared" si="4"/>
        <v>0.005275414405</v>
      </c>
      <c r="J1504" s="11">
        <f t="shared" ref="J1504:L1504" si="3003">IF(AND(ISNUMBER(B1504), ISNUMBER(B1503), B1503&lt;&gt;0), (B1504 - B1503)/B1503, "")</f>
        <v>0.004144184886</v>
      </c>
      <c r="K1504" s="11">
        <f t="shared" si="3003"/>
        <v>0.0037300876</v>
      </c>
      <c r="L1504" s="11">
        <f t="shared" si="3003"/>
        <v>0.00251650515</v>
      </c>
      <c r="M1504" s="11" t="str">
        <f t="shared" ref="M1504:N1504" si="3004">IF(AND(ISNUMBER(F1504), ISNUMBER(F1503), F1503&lt;&gt;0), (F1504 - F1503)/F1503, "")</f>
        <v/>
      </c>
      <c r="N1504" s="11">
        <f t="shared" si="3004"/>
        <v>0.00151474258</v>
      </c>
    </row>
    <row r="1505">
      <c r="H1505" s="5" t="str">
        <f t="shared" si="1"/>
        <v>01-25</v>
      </c>
      <c r="I1505" s="11">
        <f t="shared" si="4"/>
        <v>-0.005046825754</v>
      </c>
      <c r="J1505" s="11">
        <f t="shared" ref="J1505:L1505" si="3005">IF(AND(ISNUMBER(B1505), ISNUMBER(B1504), B1504&lt;&gt;0), (B1505 - B1504)/B1504, "")</f>
        <v>0.000223294427</v>
      </c>
      <c r="K1505" s="11">
        <f t="shared" si="3005"/>
        <v>0.01113574015</v>
      </c>
      <c r="L1505" s="11">
        <f t="shared" si="3005"/>
        <v>0.001480983386</v>
      </c>
      <c r="M1505" s="11" t="str">
        <f t="shared" ref="M1505:N1505" si="3006">IF(AND(ISNUMBER(F1505), ISNUMBER(F1504), F1504&lt;&gt;0), (F1505 - F1504)/F1504, "")</f>
        <v/>
      </c>
      <c r="N1505" s="11">
        <f t="shared" si="3006"/>
        <v>-0.002749959692</v>
      </c>
    </row>
    <row r="1506">
      <c r="H1506" s="5" t="str">
        <f t="shared" si="1"/>
        <v>02-25</v>
      </c>
      <c r="I1506" s="11">
        <f t="shared" si="4"/>
        <v>-0.007608597685</v>
      </c>
      <c r="J1506" s="11">
        <f t="shared" ref="J1506:L1506" si="3007">IF(AND(ISNUMBER(B1506), ISNUMBER(B1505), B1505&lt;&gt;0), (B1506 - B1505)/B1505, "")</f>
        <v>-0.01397983789</v>
      </c>
      <c r="K1506" s="11">
        <f t="shared" si="3007"/>
        <v>-0.006267955579</v>
      </c>
      <c r="L1506" s="11">
        <f t="shared" si="3007"/>
        <v>-0.02659419418</v>
      </c>
      <c r="M1506" s="11" t="str">
        <f t="shared" ref="M1506:N1506" si="3008">IF(AND(ISNUMBER(F1506), ISNUMBER(F1505), F1505&lt;&gt;0), (F1506 - F1505)/F1505, "")</f>
        <v/>
      </c>
      <c r="N1506" s="11">
        <f t="shared" si="3008"/>
        <v>0.008686128408</v>
      </c>
    </row>
    <row r="1507">
      <c r="H1507" s="5" t="str">
        <f t="shared" si="1"/>
        <v>02-25</v>
      </c>
      <c r="I1507" s="11">
        <f t="shared" si="4"/>
        <v>0.007224881829</v>
      </c>
      <c r="J1507" s="11">
        <f t="shared" ref="J1507:L1507" si="3009">IF(AND(ISNUMBER(B1507), ISNUMBER(B1506), B1506&lt;&gt;0), (B1507 - B1506)/B1506, "")</f>
        <v>0.003614808474</v>
      </c>
      <c r="K1507" s="11">
        <f t="shared" si="3009"/>
        <v>0.01618930682</v>
      </c>
      <c r="L1507" s="11">
        <f t="shared" si="3009"/>
        <v>0.007224314666</v>
      </c>
      <c r="M1507" s="11" t="str">
        <f t="shared" ref="M1507:N1507" si="3010">IF(AND(ISNUMBER(F1507), ISNUMBER(F1506), F1506&lt;&gt;0), (F1507 - F1506)/F1506, "")</f>
        <v/>
      </c>
      <c r="N1507" s="11">
        <f t="shared" si="3010"/>
        <v>-0.006287680301</v>
      </c>
    </row>
    <row r="1508">
      <c r="H1508" s="5" t="str">
        <f t="shared" si="1"/>
        <v>02-25</v>
      </c>
      <c r="I1508" s="11">
        <f t="shared" si="4"/>
        <v>0.003908672931</v>
      </c>
      <c r="J1508" s="11">
        <f t="shared" ref="J1508:L1508" si="3011">IF(AND(ISNUMBER(B1508), ISNUMBER(B1507), B1507&lt;&gt;0), (B1508 - B1507)/B1507, "")</f>
        <v>0.003730660786</v>
      </c>
      <c r="K1508" s="11">
        <f t="shared" si="3011"/>
        <v>-0.001809207062</v>
      </c>
      <c r="L1508" s="11">
        <f t="shared" si="3011"/>
        <v>0.0008533702335</v>
      </c>
      <c r="M1508" s="11" t="str">
        <f t="shared" ref="M1508:N1508" si="3012">IF(AND(ISNUMBER(F1508), ISNUMBER(F1507), F1507&lt;&gt;0), (F1508 - F1507)/F1507, "")</f>
        <v/>
      </c>
      <c r="N1508" s="11">
        <f t="shared" si="3012"/>
        <v>-0.02297108995</v>
      </c>
    </row>
    <row r="1509">
      <c r="H1509" s="5" t="str">
        <f t="shared" si="1"/>
        <v>02-25</v>
      </c>
      <c r="I1509" s="11">
        <f t="shared" si="4"/>
        <v>0.003644298723</v>
      </c>
      <c r="J1509" s="11">
        <f t="shared" ref="J1509:L1509" si="3013">IF(AND(ISNUMBER(B1509), ISNUMBER(B1508), B1508&lt;&gt;0), (B1509 - B1508)/B1508, "")</f>
        <v>0.01466187646</v>
      </c>
      <c r="K1509" s="11">
        <f t="shared" si="3013"/>
        <v>-0.003922602635</v>
      </c>
      <c r="L1509" s="11">
        <f t="shared" si="3013"/>
        <v>0.006053098631</v>
      </c>
      <c r="M1509" s="11">
        <f t="shared" ref="M1509:N1509" si="3014">IF(AND(ISNUMBER(F1509), ISNUMBER(F1508), F1508&lt;&gt;0), (F1509 - F1508)/F1508, "")</f>
        <v>0.01274842884</v>
      </c>
      <c r="N1509" s="11">
        <f t="shared" si="3014"/>
        <v>-0.005912968832</v>
      </c>
    </row>
    <row r="1510">
      <c r="H1510" s="5" t="str">
        <f t="shared" si="1"/>
        <v>02-25</v>
      </c>
      <c r="I1510" s="11">
        <f t="shared" si="4"/>
        <v>-0.009464770112</v>
      </c>
      <c r="J1510" s="11">
        <f t="shared" ref="J1510:L1510" si="3015">IF(AND(ISNUMBER(B1510), ISNUMBER(B1509), B1509&lt;&gt;0), (B1510 - B1509)/B1509, "")</f>
        <v>-0.005269733769</v>
      </c>
      <c r="K1510" s="11">
        <f t="shared" si="3015"/>
        <v>-0.001838738626</v>
      </c>
      <c r="L1510" s="11">
        <f t="shared" si="3015"/>
        <v>-0.007154761629</v>
      </c>
      <c r="M1510" s="11">
        <f t="shared" ref="M1510:N1510" si="3016">IF(AND(ISNUMBER(F1510), ISNUMBER(F1509), F1509&lt;&gt;0), (F1510 - F1509)/F1509, "")</f>
        <v>0.01009217326</v>
      </c>
      <c r="N1510" s="11">
        <f t="shared" si="3016"/>
        <v>0.005523288292</v>
      </c>
    </row>
    <row r="1511">
      <c r="H1511" s="5" t="str">
        <f t="shared" si="1"/>
        <v>02-25</v>
      </c>
      <c r="I1511" s="11">
        <f t="shared" si="4"/>
        <v>0.006712541086</v>
      </c>
      <c r="J1511" s="11">
        <f t="shared" ref="J1511:L1511" si="3017">IF(AND(ISNUMBER(B1511), ISNUMBER(B1510), B1510&lt;&gt;0), (B1511 - B1510)/B1510, "")</f>
        <v>0.005725443355</v>
      </c>
      <c r="K1511" s="11">
        <f t="shared" si="3017"/>
        <v>-0.007570033692</v>
      </c>
      <c r="L1511" s="11">
        <f t="shared" si="3017"/>
        <v>0.0003648731952</v>
      </c>
      <c r="M1511" s="11">
        <f t="shared" ref="M1511:N1511" si="3018">IF(AND(ISNUMBER(F1511), ISNUMBER(F1510), F1510&lt;&gt;0), (F1511 - F1510)/F1510, "")</f>
        <v>0.00560072481</v>
      </c>
      <c r="N1511" s="11">
        <f t="shared" si="3018"/>
        <v>0.018591545</v>
      </c>
    </row>
    <row r="1512">
      <c r="H1512" s="5" t="str">
        <f t="shared" si="1"/>
        <v>02-25</v>
      </c>
      <c r="I1512" s="11">
        <f t="shared" si="4"/>
        <v>0.0003395827889</v>
      </c>
      <c r="J1512" s="11">
        <f t="shared" ref="J1512:L1512" si="3019">IF(AND(ISNUMBER(B1512), ISNUMBER(B1511), B1511&lt;&gt;0), (B1512 - B1511)/B1511, "")</f>
        <v>0.005754442249</v>
      </c>
      <c r="K1512" s="11">
        <f t="shared" si="3019"/>
        <v>-0.01324968494</v>
      </c>
      <c r="L1512" s="11" t="str">
        <f t="shared" si="3019"/>
        <v/>
      </c>
      <c r="M1512" s="11">
        <f t="shared" ref="M1512:N1512" si="3020">IF(AND(ISNUMBER(F1512), ISNUMBER(F1511), F1511&lt;&gt;0), (F1512 - F1511)/F1511, "")</f>
        <v>-0.001238057416</v>
      </c>
      <c r="N1512" s="11">
        <f t="shared" si="3020"/>
        <v>0.01382743369</v>
      </c>
    </row>
    <row r="1513">
      <c r="H1513" s="5" t="str">
        <f t="shared" si="1"/>
        <v>02-25</v>
      </c>
      <c r="I1513" s="11">
        <f t="shared" si="4"/>
        <v>-0.002723866714</v>
      </c>
      <c r="J1513" s="11">
        <f t="shared" ref="J1513:L1513" si="3021">IF(AND(ISNUMBER(B1513), ISNUMBER(B1512), B1512&lt;&gt;0), (B1513 - B1512)/B1512, "")</f>
        <v>0.005000456867</v>
      </c>
      <c r="K1513" s="11">
        <f t="shared" si="3021"/>
        <v>-0.00115078929</v>
      </c>
      <c r="L1513" s="11" t="str">
        <f t="shared" si="3021"/>
        <v/>
      </c>
      <c r="M1513" s="11">
        <f t="shared" ref="M1513:N1513" si="3022">IF(AND(ISNUMBER(F1513), ISNUMBER(F1512), F1512&lt;&gt;0), (F1513 - F1512)/F1512, "")</f>
        <v>0.0085375646</v>
      </c>
      <c r="N1513" s="11">
        <f t="shared" si="3022"/>
        <v>-0.02659570317</v>
      </c>
    </row>
    <row r="1514">
      <c r="H1514" s="5" t="str">
        <f t="shared" si="1"/>
        <v>02-25</v>
      </c>
      <c r="I1514" s="11">
        <f t="shared" si="4"/>
        <v>0.01042629212</v>
      </c>
      <c r="J1514" s="11">
        <f t="shared" ref="J1514:L1514" si="3023">IF(AND(ISNUMBER(B1514), ISNUMBER(B1513), B1513&lt;&gt;0), (B1514 - B1513)/B1513, "")</f>
        <v>0.02094950427</v>
      </c>
      <c r="K1514" s="11">
        <f t="shared" si="3023"/>
        <v>-0.0006009745772</v>
      </c>
      <c r="L1514" s="11">
        <f t="shared" si="3023"/>
        <v>0.01277521234</v>
      </c>
      <c r="M1514" s="11">
        <f t="shared" ref="M1514:N1514" si="3024">IF(AND(ISNUMBER(F1514), ISNUMBER(F1513), F1513&lt;&gt;0), (F1514 - F1513)/F1513, "")</f>
        <v>-0.004154363461</v>
      </c>
      <c r="N1514" s="11">
        <f t="shared" si="3024"/>
        <v>-0.001120944766</v>
      </c>
    </row>
    <row r="1515">
      <c r="H1515" s="5" t="str">
        <f t="shared" si="1"/>
        <v>02-25</v>
      </c>
      <c r="I1515" s="11">
        <f t="shared" si="4"/>
        <v>-0.00007194380749</v>
      </c>
      <c r="J1515" s="11">
        <f t="shared" ref="J1515:L1515" si="3025">IF(AND(ISNUMBER(B1515), ISNUMBER(B1514), B1514&lt;&gt;0), (B1515 - B1514)/B1514, "")</f>
        <v>-0.004360495498</v>
      </c>
      <c r="K1515" s="11">
        <f t="shared" si="3025"/>
        <v>-0.004435266154</v>
      </c>
      <c r="L1515" s="11">
        <f t="shared" si="3025"/>
        <v>-0.007907436605</v>
      </c>
      <c r="M1515" s="11">
        <f t="shared" ref="M1515:N1515" si="3026">IF(AND(ISNUMBER(F1515), ISNUMBER(F1514), F1514&lt;&gt;0), (F1515 - F1514)/F1514, "")</f>
        <v>0.004273453554</v>
      </c>
      <c r="N1515" s="11">
        <f t="shared" si="3026"/>
        <v>-0.007715009745</v>
      </c>
    </row>
    <row r="1516">
      <c r="H1516" s="5" t="str">
        <f t="shared" si="1"/>
        <v>02-25</v>
      </c>
      <c r="I1516" s="11" t="str">
        <f t="shared" si="4"/>
        <v/>
      </c>
      <c r="J1516" s="11">
        <f t="shared" ref="J1516:L1516" si="3027">IF(AND(ISNUMBER(B1516), ISNUMBER(B1515), B1515&lt;&gt;0), (B1516 - B1515)/B1515, "")</f>
        <v>0.01264445486</v>
      </c>
      <c r="K1516" s="11">
        <f t="shared" si="3027"/>
        <v>0.001319275598</v>
      </c>
      <c r="L1516" s="11">
        <f t="shared" si="3027"/>
        <v>0.0006339891206</v>
      </c>
      <c r="M1516" s="11">
        <f t="shared" ref="M1516:N1516" si="3028">IF(AND(ISNUMBER(F1516), ISNUMBER(F1515), F1515&lt;&gt;0), (F1516 - F1515)/F1515, "")</f>
        <v>0.002720856785</v>
      </c>
      <c r="N1516" s="11" t="str">
        <f t="shared" si="3028"/>
        <v/>
      </c>
    </row>
    <row r="1517">
      <c r="H1517" s="5" t="str">
        <f t="shared" si="1"/>
        <v>02-25</v>
      </c>
      <c r="I1517" s="11" t="str">
        <f t="shared" si="4"/>
        <v/>
      </c>
      <c r="J1517" s="11">
        <f t="shared" ref="J1517:L1517" si="3029">IF(AND(ISNUMBER(B1517), ISNUMBER(B1516), B1516&lt;&gt;0), (B1517 - B1516)/B1516, "")</f>
        <v>0.002035703718</v>
      </c>
      <c r="K1517" s="11">
        <f t="shared" si="3029"/>
        <v>-0.0006184463403</v>
      </c>
      <c r="L1517" s="11">
        <f t="shared" si="3029"/>
        <v>0.002454378514</v>
      </c>
      <c r="M1517" s="11">
        <f t="shared" ref="M1517:N1517" si="3030">IF(AND(ISNUMBER(F1517), ISNUMBER(F1516), F1516&lt;&gt;0), (F1517 - F1516)/F1516, "")</f>
        <v>-0.009338706251</v>
      </c>
      <c r="N1517" s="11" t="str">
        <f t="shared" si="3030"/>
        <v/>
      </c>
    </row>
    <row r="1518">
      <c r="H1518" s="5" t="str">
        <f t="shared" si="1"/>
        <v>02-25</v>
      </c>
      <c r="I1518" s="11">
        <f t="shared" si="4"/>
        <v>0.00237696939</v>
      </c>
      <c r="J1518" s="11">
        <f t="shared" ref="J1518:L1518" si="3031">IF(AND(ISNUMBER(B1518), ISNUMBER(B1517), B1517&lt;&gt;0), (B1518 - B1517)/B1517, "")</f>
        <v>-0.01798547312</v>
      </c>
      <c r="K1518" s="11">
        <f t="shared" si="3031"/>
        <v>-0.00054043269</v>
      </c>
      <c r="L1518" s="11">
        <f t="shared" si="3031"/>
        <v>-0.002693862724</v>
      </c>
      <c r="M1518" s="11">
        <f t="shared" ref="M1518:N1518" si="3032">IF(AND(ISNUMBER(F1518), ISNUMBER(F1517), F1517&lt;&gt;0), (F1518 - F1517)/F1517, "")</f>
        <v>0.008136011189</v>
      </c>
      <c r="N1518" s="11">
        <f t="shared" si="3032"/>
        <v>0.005567175148</v>
      </c>
    </row>
    <row r="1519">
      <c r="H1519" s="5" t="str">
        <f t="shared" si="1"/>
        <v>02-25</v>
      </c>
      <c r="I1519" s="11">
        <f t="shared" si="4"/>
        <v>-0.004334185076</v>
      </c>
      <c r="J1519" s="11">
        <f t="shared" ref="J1519:L1519" si="3033">IF(AND(ISNUMBER(B1519), ISNUMBER(B1518), B1518&lt;&gt;0), (B1519 - B1518)/B1518, "")</f>
        <v>-0.005303665265</v>
      </c>
      <c r="K1519" s="11">
        <f t="shared" si="3033"/>
        <v>-0.0008612081186</v>
      </c>
      <c r="L1519" s="11">
        <f t="shared" si="3033"/>
        <v>-0.01242372438</v>
      </c>
      <c r="M1519" s="11">
        <f t="shared" ref="M1519:N1519" si="3034">IF(AND(ISNUMBER(F1519), ISNUMBER(F1518), F1518&lt;&gt;0), (F1519 - F1518)/F1518, "")</f>
        <v>-0.000225598897</v>
      </c>
      <c r="N1519" s="11">
        <f t="shared" si="3034"/>
        <v>0.00442906152</v>
      </c>
    </row>
    <row r="1520">
      <c r="H1520" s="5" t="str">
        <f t="shared" si="1"/>
        <v>02-25</v>
      </c>
      <c r="I1520" s="11">
        <f t="shared" si="4"/>
        <v>-0.0170641267</v>
      </c>
      <c r="J1520" s="11">
        <f t="shared" ref="J1520:L1520" si="3035">IF(AND(ISNUMBER(B1520), ISNUMBER(B1519), B1519&lt;&gt;0), (B1520 - B1519)/B1519, "")</f>
        <v>-0.001213993644</v>
      </c>
      <c r="K1520" s="11">
        <f t="shared" si="3035"/>
        <v>-0.005117148799</v>
      </c>
      <c r="L1520" s="11">
        <f t="shared" si="3035"/>
        <v>0.002557067166</v>
      </c>
      <c r="M1520" s="11">
        <f t="shared" ref="M1520:N1520" si="3036">IF(AND(ISNUMBER(F1520), ISNUMBER(F1519), F1519&lt;&gt;0), (F1520 - F1519)/F1519, "")</f>
        <v>0.008454763699</v>
      </c>
      <c r="N1520" s="11">
        <f t="shared" si="3036"/>
        <v>-0.02990213832</v>
      </c>
    </row>
    <row r="1521">
      <c r="H1521" s="5" t="str">
        <f t="shared" si="1"/>
        <v>02-25</v>
      </c>
      <c r="I1521" s="11">
        <f t="shared" si="4"/>
        <v>-0.004969106504</v>
      </c>
      <c r="J1521" s="11">
        <f t="shared" ref="J1521:L1521" si="3037">IF(AND(ISNUMBER(B1521), ISNUMBER(B1520), B1520&lt;&gt;0), (B1521 - B1520)/B1520, "")</f>
        <v>0.006208357363</v>
      </c>
      <c r="K1521" s="11">
        <f t="shared" si="3037"/>
        <v>-0.01064010533</v>
      </c>
      <c r="L1521" s="11" t="str">
        <f t="shared" si="3037"/>
        <v/>
      </c>
      <c r="M1521" s="11">
        <f t="shared" ref="M1521:N1521" si="3038">IF(AND(ISNUMBER(F1521), ISNUMBER(F1520), F1520&lt;&gt;0), (F1521 - F1520)/F1520, "")</f>
        <v>-0.001800756847</v>
      </c>
      <c r="N1521" s="11">
        <f t="shared" si="3038"/>
        <v>0.004261298521</v>
      </c>
    </row>
    <row r="1522">
      <c r="H1522" s="5" t="str">
        <f t="shared" si="1"/>
        <v>02-25</v>
      </c>
      <c r="I1522" s="11">
        <f t="shared" si="4"/>
        <v>-0.004679730915</v>
      </c>
      <c r="J1522" s="11">
        <f t="shared" ref="J1522:L1522" si="3039">IF(AND(ISNUMBER(B1522), ISNUMBER(B1521), B1521&lt;&gt;0), (B1522 - B1521)/B1521, "")</f>
        <v>-0.0006983057768</v>
      </c>
      <c r="K1522" s="11">
        <f t="shared" si="3039"/>
        <v>-0.0002571160482</v>
      </c>
      <c r="L1522" s="11" t="str">
        <f t="shared" si="3039"/>
        <v/>
      </c>
      <c r="M1522" s="11">
        <f t="shared" ref="M1522:N1522" si="3040">IF(AND(ISNUMBER(F1522), ISNUMBER(F1521), F1521&lt;&gt;0), (F1522 - F1521)/F1521, "")</f>
        <v>-0.00800113029</v>
      </c>
      <c r="N1522" s="11">
        <f t="shared" si="3040"/>
        <v>-0.02503531428</v>
      </c>
    </row>
    <row r="1523">
      <c r="H1523" s="5" t="str">
        <f t="shared" si="1"/>
        <v>02-25</v>
      </c>
      <c r="I1523" s="11">
        <f t="shared" si="4"/>
        <v>0.00013602428</v>
      </c>
      <c r="J1523" s="11">
        <f t="shared" ref="J1523:L1523" si="3041">IF(AND(ISNUMBER(B1523), ISNUMBER(B1522), B1522&lt;&gt;0), (B1523 - B1522)/B1522, "")</f>
        <v>0.01712785485</v>
      </c>
      <c r="K1523" s="11" t="str">
        <f t="shared" si="3041"/>
        <v/>
      </c>
      <c r="L1523" s="11">
        <f t="shared" si="3041"/>
        <v>-0.002495384045</v>
      </c>
      <c r="M1523" s="11">
        <f t="shared" ref="M1523:N1523" si="3042">IF(AND(ISNUMBER(F1523), ISNUMBER(F1522), F1522&lt;&gt;0), (F1523 - F1522)/F1522, "")</f>
        <v>0.0102132885</v>
      </c>
      <c r="N1523" s="11">
        <f t="shared" si="3042"/>
        <v>-0.004497280679</v>
      </c>
    </row>
    <row r="1524">
      <c r="H1524" s="5" t="str">
        <f t="shared" si="1"/>
        <v>02-25</v>
      </c>
      <c r="I1524" s="11">
        <f t="shared" si="4"/>
        <v>-0.01586455366</v>
      </c>
      <c r="J1524" s="11">
        <f t="shared" ref="J1524:L1524" si="3043">IF(AND(ISNUMBER(B1524), ISNUMBER(B1523), B1523&lt;&gt;0), (B1524 - B1523)/B1523, "")</f>
        <v>-0.01067024581</v>
      </c>
      <c r="K1524" s="11" t="str">
        <f t="shared" si="3043"/>
        <v/>
      </c>
      <c r="L1524" s="11">
        <f t="shared" si="3043"/>
        <v>0.002983579101</v>
      </c>
      <c r="M1524" s="11">
        <f t="shared" ref="M1524:N1524" si="3044">IF(AND(ISNUMBER(F1524), ISNUMBER(F1523), F1523&lt;&gt;0), (F1524 - F1523)/F1523, "")</f>
        <v>0.002321716948</v>
      </c>
      <c r="N1524" s="11">
        <f t="shared" si="3044"/>
        <v>0.02521124538</v>
      </c>
    </row>
    <row r="1525">
      <c r="H1525" s="5" t="str">
        <f t="shared" si="1"/>
        <v>02-25</v>
      </c>
      <c r="I1525" s="11">
        <f t="shared" si="4"/>
        <v>0.01585414463</v>
      </c>
      <c r="J1525" s="11">
        <f t="shared" ref="J1525:L1525" si="3045">IF(AND(ISNUMBER(B1525), ISNUMBER(B1524), B1524&lt;&gt;0), (B1525 - B1524)/B1524, "")</f>
        <v>0.00002390426653</v>
      </c>
      <c r="K1525" s="11">
        <f t="shared" si="3045"/>
        <v>-0.01864495967</v>
      </c>
      <c r="L1525" s="11">
        <f t="shared" si="3045"/>
        <v>-0.0287710929</v>
      </c>
      <c r="M1525" s="11">
        <f t="shared" ref="M1525:N1525" si="3046">IF(AND(ISNUMBER(F1525), ISNUMBER(F1524), F1524&lt;&gt;0), (F1525 - F1524)/F1524, "")</f>
        <v>-0.01982402885</v>
      </c>
      <c r="N1525" s="11">
        <f t="shared" si="3046"/>
        <v>-0.008386586364</v>
      </c>
    </row>
    <row r="1526">
      <c r="H1526" s="5" t="str">
        <f t="shared" si="1"/>
        <v>03-25</v>
      </c>
      <c r="I1526" s="11">
        <f t="shared" si="4"/>
        <v>-0.01759673947</v>
      </c>
      <c r="J1526" s="11">
        <f t="shared" ref="J1526:L1526" si="3047">IF(AND(ISNUMBER(B1526), ISNUMBER(B1525), B1525&lt;&gt;0), (B1526 - B1525)/B1525, "")</f>
        <v>0.02641029203</v>
      </c>
      <c r="K1526" s="11">
        <f t="shared" si="3047"/>
        <v>-0.0002440004922</v>
      </c>
      <c r="L1526" s="11">
        <f t="shared" si="3047"/>
        <v>0.01695492592</v>
      </c>
      <c r="M1526" s="11">
        <f t="shared" ref="M1526:N1526" si="3048">IF(AND(ISNUMBER(F1526), ISNUMBER(F1525), F1525&lt;&gt;0), (F1526 - F1525)/F1525, "")</f>
        <v>-0.001196039462</v>
      </c>
      <c r="N1526" s="11">
        <f t="shared" si="3048"/>
        <v>-0.01992544936</v>
      </c>
    </row>
    <row r="1527">
      <c r="H1527" s="5" t="str">
        <f t="shared" si="1"/>
        <v>03-25</v>
      </c>
      <c r="I1527" s="11">
        <f t="shared" si="4"/>
        <v>-0.0122348266</v>
      </c>
      <c r="J1527" s="11">
        <f t="shared" ref="J1527:L1527" si="3049">IF(AND(ISNUMBER(B1527), ISNUMBER(B1526), B1526&lt;&gt;0), (B1527 - B1526)/B1526, "")</f>
        <v>-0.03543475579</v>
      </c>
      <c r="K1527" s="11">
        <f t="shared" si="3049"/>
        <v>-0.001656941645</v>
      </c>
      <c r="L1527" s="11">
        <f t="shared" si="3049"/>
        <v>-0.01202285105</v>
      </c>
      <c r="M1527" s="11">
        <f t="shared" ref="M1527:N1527" si="3050">IF(AND(ISNUMBER(F1527), ISNUMBER(F1526), F1526&lt;&gt;0), (F1527 - F1526)/F1526, "")</f>
        <v>0.002196284813</v>
      </c>
      <c r="N1527" s="11">
        <f t="shared" si="3050"/>
        <v>-0.001608901652</v>
      </c>
    </row>
    <row r="1528">
      <c r="H1528" s="5" t="str">
        <f t="shared" si="1"/>
        <v>03-25</v>
      </c>
      <c r="I1528" s="11">
        <f t="shared" si="4"/>
        <v>0.01115927789</v>
      </c>
      <c r="J1528" s="11">
        <f t="shared" ref="J1528:L1528" si="3051">IF(AND(ISNUMBER(B1528), ISNUMBER(B1527), B1527&lt;&gt;0), (B1528 - B1527)/B1527, "")</f>
        <v>0.03378085501</v>
      </c>
      <c r="K1528" s="11">
        <f t="shared" si="3051"/>
        <v>0.01153169507</v>
      </c>
      <c r="L1528" s="11">
        <f t="shared" si="3051"/>
        <v>0.002332061148</v>
      </c>
      <c r="M1528" s="11">
        <f t="shared" ref="M1528:N1528" si="3052">IF(AND(ISNUMBER(F1528), ISNUMBER(F1527), F1527&lt;&gt;0), (F1528 - F1527)/F1527, "")</f>
        <v>0.005341156895</v>
      </c>
      <c r="N1528" s="11">
        <f t="shared" si="3052"/>
        <v>-0.02856730906</v>
      </c>
    </row>
    <row r="1529">
      <c r="H1529" s="5" t="str">
        <f t="shared" si="1"/>
        <v>03-25</v>
      </c>
      <c r="I1529" s="11">
        <f t="shared" si="4"/>
        <v>-0.01781900709</v>
      </c>
      <c r="J1529" s="11">
        <f t="shared" ref="J1529:L1529" si="3053">IF(AND(ISNUMBER(B1529), ISNUMBER(B1528), B1528&lt;&gt;0), (B1529 - B1528)/B1528, "")</f>
        <v>0.01466360826</v>
      </c>
      <c r="K1529" s="11">
        <f t="shared" si="3053"/>
        <v>0.009284847777</v>
      </c>
      <c r="L1529" s="11">
        <f t="shared" si="3053"/>
        <v>0.007661809305</v>
      </c>
      <c r="M1529" s="11">
        <f t="shared" ref="M1529:N1529" si="3054">IF(AND(ISNUMBER(F1529), ISNUMBER(F1528), F1528&lt;&gt;0), (F1529 - F1528)/F1528, "")</f>
        <v>0.01170952163</v>
      </c>
      <c r="N1529" s="11">
        <f t="shared" si="3054"/>
        <v>0.0007540801327</v>
      </c>
    </row>
    <row r="1530">
      <c r="H1530" s="5" t="str">
        <f t="shared" si="1"/>
        <v>03-25</v>
      </c>
      <c r="I1530" s="11">
        <f t="shared" si="4"/>
        <v>0.005520617803</v>
      </c>
      <c r="J1530" s="11">
        <f t="shared" ref="J1530:L1530" si="3055">IF(AND(ISNUMBER(B1530), ISNUMBER(B1529), B1529&lt;&gt;0), (B1530 - B1529)/B1529, "")</f>
        <v>-0.01752989423</v>
      </c>
      <c r="K1530" s="11">
        <f t="shared" si="3055"/>
        <v>0.0003460139865</v>
      </c>
      <c r="L1530" s="11">
        <f t="shared" si="3055"/>
        <v>-0.02168835267</v>
      </c>
      <c r="M1530" s="11">
        <f t="shared" ref="M1530:N1530" si="3056">IF(AND(ISNUMBER(F1530), ISNUMBER(F1529), F1529&lt;&gt;0), (F1530 - F1529)/F1529, "")</f>
        <v>-0.0025293565</v>
      </c>
      <c r="N1530" s="11">
        <f t="shared" si="3056"/>
        <v>0.01024714133</v>
      </c>
    </row>
    <row r="1531">
      <c r="H1531" s="5" t="str">
        <f t="shared" si="1"/>
        <v>03-25</v>
      </c>
      <c r="I1531" s="11">
        <f t="shared" si="4"/>
        <v>-0.02697309131</v>
      </c>
      <c r="J1531" s="11">
        <f t="shared" ref="J1531:L1531" si="3057">IF(AND(ISNUMBER(B1531), ISNUMBER(B1530), B1530&lt;&gt;0), (B1531 - B1530)/B1530, "")</f>
        <v>-0.01686258661</v>
      </c>
      <c r="K1531" s="11">
        <f t="shared" si="3057"/>
        <v>-0.004088203913</v>
      </c>
      <c r="L1531" s="11">
        <f t="shared" si="3057"/>
        <v>0.003825114507</v>
      </c>
      <c r="M1531" s="11">
        <f t="shared" ref="M1531:N1531" si="3058">IF(AND(ISNUMBER(F1531), ISNUMBER(F1530), F1530&lt;&gt;0), (F1531 - F1530)/F1530, "")</f>
        <v>-0.001892579877</v>
      </c>
      <c r="N1531" s="11">
        <f t="shared" si="3058"/>
        <v>-0.01506566412</v>
      </c>
    </row>
    <row r="1532">
      <c r="H1532" s="5" t="str">
        <f t="shared" si="1"/>
        <v>03-25</v>
      </c>
      <c r="I1532" s="11">
        <f t="shared" si="4"/>
        <v>-0.007567865324</v>
      </c>
      <c r="J1532" s="11">
        <f t="shared" ref="J1532:L1532" si="3059">IF(AND(ISNUMBER(B1532), ISNUMBER(B1531), B1531&lt;&gt;0), (B1532 - B1531)/B1531, "")</f>
        <v>-0.01291633188</v>
      </c>
      <c r="K1532" s="11">
        <f t="shared" si="3059"/>
        <v>0.001674047456</v>
      </c>
      <c r="L1532" s="11">
        <f t="shared" si="3059"/>
        <v>-0.006350827604</v>
      </c>
      <c r="M1532" s="11">
        <f t="shared" ref="M1532:N1532" si="3060">IF(AND(ISNUMBER(F1532), ISNUMBER(F1531), F1531&lt;&gt;0), (F1532 - F1531)/F1531, "")</f>
        <v>0.004059457184</v>
      </c>
      <c r="N1532" s="11">
        <f t="shared" si="3060"/>
        <v>0.003331837419</v>
      </c>
    </row>
    <row r="1533">
      <c r="H1533" s="5" t="str">
        <f t="shared" si="1"/>
        <v>03-25</v>
      </c>
      <c r="I1533" s="11">
        <f t="shared" si="4"/>
        <v>0.004886869929</v>
      </c>
      <c r="J1533" s="11">
        <f t="shared" ref="J1533:L1533" si="3061">IF(AND(ISNUMBER(B1533), ISNUMBER(B1532), B1532&lt;&gt;0), (B1533 - B1532)/B1532, "")</f>
        <v>0.01556917969</v>
      </c>
      <c r="K1533" s="11">
        <f t="shared" si="3061"/>
        <v>-0.001217908789</v>
      </c>
      <c r="L1533" s="11">
        <f t="shared" si="3061"/>
        <v>0.0007061232169</v>
      </c>
      <c r="M1533" s="11">
        <f t="shared" ref="M1533:N1533" si="3062">IF(AND(ISNUMBER(F1533), ISNUMBER(F1532), F1532&lt;&gt;0), (F1533 - F1532)/F1532, "")</f>
        <v>-0.002338523994</v>
      </c>
      <c r="N1533" s="11">
        <f t="shared" si="3062"/>
        <v>0.02158491027</v>
      </c>
    </row>
    <row r="1534">
      <c r="H1534" s="5" t="str">
        <f t="shared" si="1"/>
        <v>03-25</v>
      </c>
      <c r="I1534" s="11">
        <f t="shared" si="4"/>
        <v>-0.01389098421</v>
      </c>
      <c r="J1534" s="11">
        <f t="shared" ref="J1534:L1534" si="3063">IF(AND(ISNUMBER(B1534), ISNUMBER(B1533), B1533&lt;&gt;0), (B1534 - B1533)/B1533, "")</f>
        <v>-0.004818643273</v>
      </c>
      <c r="K1534" s="11">
        <f t="shared" si="3063"/>
        <v>-0.003262089462</v>
      </c>
      <c r="L1534" s="11">
        <f t="shared" si="3063"/>
        <v>-0.0007892262919</v>
      </c>
      <c r="M1534" s="11">
        <f t="shared" ref="M1534:N1534" si="3064">IF(AND(ISNUMBER(F1534), ISNUMBER(F1533), F1533&lt;&gt;0), (F1534 - F1533)/F1533, "")</f>
        <v>-0.003913216335</v>
      </c>
      <c r="N1534" s="11">
        <f t="shared" si="3064"/>
        <v>-0.01669617684</v>
      </c>
    </row>
    <row r="1535">
      <c r="H1535" s="5" t="str">
        <f t="shared" si="1"/>
        <v>03-25</v>
      </c>
      <c r="I1535" s="11">
        <f t="shared" si="4"/>
        <v>0.02126586908</v>
      </c>
      <c r="J1535" s="11">
        <f t="shared" ref="J1535:L1535" si="3065">IF(AND(ISNUMBER(B1535), ISNUMBER(B1534), B1534&lt;&gt;0), (B1535 - B1534)/B1534, "")</f>
        <v>0.01859693678</v>
      </c>
      <c r="K1535" s="11" t="str">
        <f t="shared" si="3065"/>
        <v/>
      </c>
      <c r="L1535" s="11">
        <f t="shared" si="3065"/>
        <v>0.007150586818</v>
      </c>
      <c r="M1535" s="11">
        <f t="shared" ref="M1535:N1535" si="3066">IF(AND(ISNUMBER(F1535), ISNUMBER(F1534), F1534&lt;&gt;0), (F1535 - F1534)/F1534, "")</f>
        <v>0.01811191309</v>
      </c>
      <c r="N1535" s="11">
        <f t="shared" si="3066"/>
        <v>0.009466524786</v>
      </c>
    </row>
    <row r="1536">
      <c r="H1536" s="5" t="str">
        <f t="shared" si="1"/>
        <v>03-25</v>
      </c>
      <c r="I1536" s="11">
        <f t="shared" si="4"/>
        <v>0.006416130719</v>
      </c>
      <c r="J1536" s="11">
        <f t="shared" ref="J1536:L1536" si="3067">IF(AND(ISNUMBER(B1536), ISNUMBER(B1535), B1535&lt;&gt;0), (B1536 - B1535)/B1535, "")</f>
        <v>0.007297660038</v>
      </c>
      <c r="K1536" s="11" t="str">
        <f t="shared" si="3067"/>
        <v/>
      </c>
      <c r="L1536" s="11">
        <f t="shared" si="3067"/>
        <v>0.009268265119</v>
      </c>
      <c r="M1536" s="11">
        <f t="shared" ref="M1536:N1536" si="3068">IF(AND(ISNUMBER(F1536), ISNUMBER(F1535), F1535&lt;&gt;0), (F1536 - F1535)/F1535, "")</f>
        <v>0.001920390538</v>
      </c>
      <c r="N1536" s="11">
        <f t="shared" si="3068"/>
        <v>0.005954175708</v>
      </c>
    </row>
    <row r="1537">
      <c r="H1537" s="5" t="str">
        <f t="shared" si="1"/>
        <v>03-25</v>
      </c>
      <c r="I1537" s="11">
        <f t="shared" si="4"/>
        <v>-0.01065351212</v>
      </c>
      <c r="J1537" s="11">
        <f t="shared" ref="J1537:L1537" si="3069">IF(AND(ISNUMBER(B1537), ISNUMBER(B1536), B1536&lt;&gt;0), (B1537 - B1536)/B1536, "")</f>
        <v>0.009766059279</v>
      </c>
      <c r="K1537" s="11">
        <f t="shared" si="3069"/>
        <v>0.01446329899</v>
      </c>
      <c r="L1537" s="11">
        <f t="shared" si="3069"/>
        <v>0.01200385355</v>
      </c>
      <c r="M1537" s="11">
        <f t="shared" ref="M1537:N1537" si="3070">IF(AND(ISNUMBER(F1537), ISNUMBER(F1536), F1536&lt;&gt;0), (F1537 - F1536)/F1536, "")</f>
        <v>0.001059541848</v>
      </c>
      <c r="N1537" s="11">
        <f t="shared" si="3070"/>
        <v>-0.01006215281</v>
      </c>
    </row>
    <row r="1538">
      <c r="H1538" s="5" t="str">
        <f t="shared" si="1"/>
        <v>03-25</v>
      </c>
      <c r="I1538" s="11">
        <f t="shared" si="4"/>
        <v>0.01079849557</v>
      </c>
      <c r="J1538" s="11">
        <f t="shared" ref="J1538:L1538" si="3071">IF(AND(ISNUMBER(B1538), ISNUMBER(B1537), B1537&lt;&gt;0), (B1538 - B1537)/B1537, "")</f>
        <v>-0.00396218569</v>
      </c>
      <c r="K1538" s="11">
        <f t="shared" si="3071"/>
        <v>0.003210031646</v>
      </c>
      <c r="L1538" s="11">
        <f t="shared" si="3071"/>
        <v>-0.002471711613</v>
      </c>
      <c r="M1538" s="11">
        <f t="shared" ref="M1538:N1538" si="3072">IF(AND(ISNUMBER(F1538), ISNUMBER(F1537), F1537&lt;&gt;0), (F1538 - F1537)/F1537, "")</f>
        <v>-0.0009709364689</v>
      </c>
      <c r="N1538" s="11">
        <f t="shared" si="3072"/>
        <v>0.003886429451</v>
      </c>
    </row>
    <row r="1539">
      <c r="H1539" s="5" t="str">
        <f t="shared" si="1"/>
        <v>03-25</v>
      </c>
      <c r="I1539" s="11">
        <f t="shared" si="4"/>
        <v>-0.002184893152</v>
      </c>
      <c r="J1539" s="11">
        <f t="shared" ref="J1539:L1539" si="3073">IF(AND(ISNUMBER(B1539), ISNUMBER(B1538), B1538&lt;&gt;0), (B1539 - B1538)/B1538, "")</f>
        <v>-0.01240593461</v>
      </c>
      <c r="K1539" s="11">
        <f t="shared" si="3073"/>
        <v>0.01235619559</v>
      </c>
      <c r="L1539" s="11" t="str">
        <f t="shared" si="3073"/>
        <v/>
      </c>
      <c r="M1539" s="11">
        <f t="shared" ref="M1539:N1539" si="3074">IF(AND(ISNUMBER(F1539), ISNUMBER(F1538), F1538&lt;&gt;0), (F1539 - F1538)/F1538, "")</f>
        <v>-0.005101800522</v>
      </c>
      <c r="N1539" s="11">
        <f t="shared" si="3074"/>
        <v>0.01637877329</v>
      </c>
    </row>
    <row r="1540">
      <c r="H1540" s="5" t="str">
        <f t="shared" si="1"/>
        <v>03-25</v>
      </c>
      <c r="I1540" s="11">
        <f t="shared" si="4"/>
        <v>0.0008246534477</v>
      </c>
      <c r="J1540" s="11">
        <f t="shared" ref="J1540:L1540" si="3075">IF(AND(ISNUMBER(B1540), ISNUMBER(B1539), B1539&lt;&gt;0), (B1540 - B1539)/B1539, "")</f>
        <v>-0.004672811878</v>
      </c>
      <c r="K1540" s="11">
        <f t="shared" si="3075"/>
        <v>0.006888551951</v>
      </c>
      <c r="L1540" s="11" t="str">
        <f t="shared" si="3075"/>
        <v/>
      </c>
      <c r="M1540" s="11">
        <f t="shared" ref="M1540:N1540" si="3076">IF(AND(ISNUMBER(F1540), ISNUMBER(F1539), F1539&lt;&gt;0), (F1540 - F1539)/F1539, "")</f>
        <v>-0.01294151257</v>
      </c>
      <c r="N1540" s="11">
        <f t="shared" si="3076"/>
        <v>0.0002929481752</v>
      </c>
    </row>
    <row r="1541">
      <c r="H1541" s="5" t="str">
        <f t="shared" si="1"/>
        <v>03-25</v>
      </c>
      <c r="I1541" s="11">
        <f t="shared" si="4"/>
        <v>0.01764600015</v>
      </c>
      <c r="J1541" s="11">
        <f t="shared" ref="J1541:L1541" si="3077">IF(AND(ISNUMBER(B1541), ISNUMBER(B1540), B1540&lt;&gt;0), (B1541 - B1540)/B1540, "")</f>
        <v>-0.001704528972</v>
      </c>
      <c r="K1541" s="11">
        <f t="shared" si="3077"/>
        <v>0.01318817723</v>
      </c>
      <c r="L1541" s="11">
        <f t="shared" si="3077"/>
        <v>-0.001819948665</v>
      </c>
      <c r="M1541" s="11">
        <f t="shared" ref="M1541:N1541" si="3078">IF(AND(ISNUMBER(F1541), ISNUMBER(F1540), F1540&lt;&gt;0), (F1541 - F1540)/F1540, "")</f>
        <v>0.001544511864</v>
      </c>
      <c r="N1541" s="11">
        <f t="shared" si="3078"/>
        <v>0.01215585597</v>
      </c>
    </row>
    <row r="1542">
      <c r="H1542" s="5" t="str">
        <f t="shared" si="1"/>
        <v>03-25</v>
      </c>
      <c r="I1542" s="11">
        <f t="shared" si="4"/>
        <v>0.001574333454</v>
      </c>
      <c r="J1542" s="11">
        <f t="shared" ref="J1542:L1542" si="3079">IF(AND(ISNUMBER(B1542), ISNUMBER(B1541), B1541&lt;&gt;0), (B1542 - B1541)/B1541, "")</f>
        <v>0.01125159629</v>
      </c>
      <c r="K1542" s="11">
        <f t="shared" si="3079"/>
        <v>0.0004353972876</v>
      </c>
      <c r="L1542" s="11">
        <f t="shared" si="3079"/>
        <v>0.004574785882</v>
      </c>
      <c r="M1542" s="11">
        <f t="shared" ref="M1542:N1542" si="3080">IF(AND(ISNUMBER(F1542), ISNUMBER(F1541), F1541&lt;&gt;0), (F1542 - F1541)/F1541, "")</f>
        <v>-0.00001543071807</v>
      </c>
      <c r="N1542" s="11">
        <f t="shared" si="3080"/>
        <v>-0.001591674278</v>
      </c>
    </row>
    <row r="1543">
      <c r="H1543" s="5" t="str">
        <f t="shared" si="1"/>
        <v>03-25</v>
      </c>
      <c r="I1543" s="11">
        <f t="shared" si="4"/>
        <v>-0.01115693492</v>
      </c>
      <c r="J1543" s="11">
        <f t="shared" ref="J1543:L1543" si="3081">IF(AND(ISNUMBER(B1543), ISNUMBER(B1542), B1542&lt;&gt;0), (B1543 - B1542)/B1542, "")</f>
        <v>-0.011716237</v>
      </c>
      <c r="K1543" s="11">
        <f t="shared" si="3081"/>
        <v>-0.007681079329</v>
      </c>
      <c r="L1543" s="11">
        <f t="shared" si="3081"/>
        <v>0.006531140268</v>
      </c>
      <c r="M1543" s="11">
        <f t="shared" ref="M1543:N1543" si="3082">IF(AND(ISNUMBER(F1543), ISNUMBER(F1542), F1542&lt;&gt;0), (F1543 - F1542)/F1542, "")</f>
        <v>-0.0003795435654</v>
      </c>
      <c r="N1543" s="11">
        <f t="shared" si="3082"/>
        <v>0.009420311969</v>
      </c>
    </row>
    <row r="1544">
      <c r="H1544" s="5" t="str">
        <f t="shared" si="1"/>
        <v>03-25</v>
      </c>
      <c r="I1544" s="11">
        <f t="shared" si="4"/>
        <v>-0.003306980861</v>
      </c>
      <c r="J1544" s="11">
        <f t="shared" ref="J1544:L1544" si="3083">IF(AND(ISNUMBER(B1544), ISNUMBER(B1543), B1543&lt;&gt;0), (B1544 - B1543)/B1543, "")</f>
        <v>-0.007018208192</v>
      </c>
      <c r="K1544" s="11">
        <f t="shared" si="3083"/>
        <v>0.004474827877</v>
      </c>
      <c r="L1544" s="11">
        <f t="shared" si="3083"/>
        <v>-0.005977820615</v>
      </c>
      <c r="M1544" s="11">
        <f t="shared" ref="M1544:N1544" si="3084">IF(AND(ISNUMBER(F1544), ISNUMBER(F1543), F1543&lt;&gt;0), (F1544 - F1543)/F1543, "")</f>
        <v>0.001499690213</v>
      </c>
      <c r="N1544" s="11">
        <f t="shared" si="3084"/>
        <v>0.003876477202</v>
      </c>
    </row>
    <row r="1545">
      <c r="H1545" s="5" t="str">
        <f t="shared" si="1"/>
        <v>03-25</v>
      </c>
      <c r="I1545" s="11">
        <f t="shared" si="4"/>
        <v>-0.01973722071</v>
      </c>
      <c r="J1545" s="11">
        <f t="shared" ref="J1545:L1545" si="3085">IF(AND(ISNUMBER(B1545), ISNUMBER(B1544), B1544&lt;&gt;0), (B1545 - B1544)/B1544, "")</f>
        <v>-0.009578164434</v>
      </c>
      <c r="K1545" s="11">
        <f t="shared" si="3085"/>
        <v>-0.00307730441</v>
      </c>
      <c r="L1545" s="11">
        <f t="shared" si="3085"/>
        <v>-0.01797992558</v>
      </c>
      <c r="M1545" s="11">
        <f t="shared" ref="M1545:N1545" si="3086">IF(AND(ISNUMBER(F1545), ISNUMBER(F1544), F1544&lt;&gt;0), (F1545 - F1544)/F1544, "")</f>
        <v>-0.006651988194</v>
      </c>
      <c r="N1545" s="11">
        <f t="shared" si="3086"/>
        <v>-0.008009118611</v>
      </c>
    </row>
    <row r="1546">
      <c r="H1546" s="5" t="str">
        <f t="shared" si="1"/>
        <v>03-25</v>
      </c>
      <c r="I1546" s="11">
        <f t="shared" si="4"/>
        <v>0.005538521571</v>
      </c>
      <c r="J1546" s="11">
        <f t="shared" ref="J1546:L1546" si="3087">IF(AND(ISNUMBER(B1546), ISNUMBER(B1545), B1545&lt;&gt;0), (B1546 - B1545)/B1545, "")</f>
        <v>-0.01326843878</v>
      </c>
      <c r="K1546" s="11" t="str">
        <f t="shared" si="3087"/>
        <v/>
      </c>
      <c r="L1546" s="11">
        <f t="shared" si="3087"/>
        <v>-0.04048373512</v>
      </c>
      <c r="M1546" s="11">
        <f t="shared" ref="M1546:N1546" si="3088">IF(AND(ISNUMBER(F1546), ISNUMBER(F1545), F1545&lt;&gt;0), (F1546 - F1545)/F1545, "")</f>
        <v>-0.004643200862</v>
      </c>
      <c r="N1546" s="11">
        <f t="shared" si="3088"/>
        <v>0.03056520657</v>
      </c>
    </row>
    <row r="1547">
      <c r="H1547" s="5" t="str">
        <f t="shared" si="1"/>
        <v>04-25</v>
      </c>
      <c r="I1547" s="11">
        <f t="shared" si="4"/>
        <v>0.003781235456</v>
      </c>
      <c r="J1547" s="11">
        <f t="shared" ref="J1547:L1547" si="3089">IF(AND(ISNUMBER(B1547), ISNUMBER(B1546), B1546&lt;&gt;0), (B1547 - B1546)/B1546, "")</f>
        <v>0.01698695604</v>
      </c>
      <c r="K1547" s="11" t="str">
        <f t="shared" si="3089"/>
        <v/>
      </c>
      <c r="L1547" s="11">
        <f t="shared" si="3089"/>
        <v>0.0001943388394</v>
      </c>
      <c r="M1547" s="11">
        <f t="shared" ref="M1547:N1547" si="3090">IF(AND(ISNUMBER(F1547), ISNUMBER(F1546), F1546&lt;&gt;0), (F1547 - F1546)/F1546, "")</f>
        <v>0.003803936057</v>
      </c>
      <c r="N1547" s="11">
        <f t="shared" si="3090"/>
        <v>-0.003917269104</v>
      </c>
    </row>
    <row r="1548">
      <c r="H1548" s="5" t="str">
        <f t="shared" si="1"/>
        <v>04-25</v>
      </c>
      <c r="I1548" s="11">
        <f t="shared" si="4"/>
        <v>0.006728194716</v>
      </c>
      <c r="J1548" s="11">
        <f t="shared" ref="J1548:L1548" si="3091">IF(AND(ISNUMBER(B1548), ISNUMBER(B1547), B1547&lt;&gt;0), (B1548 - B1547)/B1547, "")</f>
        <v>-0.006616714917</v>
      </c>
      <c r="K1548" s="11">
        <f t="shared" si="3091"/>
        <v>0.007193842459</v>
      </c>
      <c r="L1548" s="11">
        <f t="shared" si="3091"/>
        <v>0.002846094137</v>
      </c>
      <c r="M1548" s="11">
        <f t="shared" ref="M1548:N1548" si="3092">IF(AND(ISNUMBER(F1548), ISNUMBER(F1547), F1547&lt;&gt;0), (F1548 - F1547)/F1547, "")</f>
        <v>0.0005052791832</v>
      </c>
      <c r="N1548" s="11">
        <f t="shared" si="3092"/>
        <v>0.007162951659</v>
      </c>
    </row>
    <row r="1549">
      <c r="H1549" s="5" t="str">
        <f t="shared" si="1"/>
        <v>04-25</v>
      </c>
      <c r="I1549" s="11">
        <f t="shared" si="4"/>
        <v>-0.04839563336</v>
      </c>
      <c r="J1549" s="11">
        <f t="shared" ref="J1549:L1549" si="3093">IF(AND(ISNUMBER(B1549), ISNUMBER(B1548), B1548&lt;&gt;0), (B1549 - B1548)/B1548, "")</f>
        <v>-0.03007699682</v>
      </c>
      <c r="K1549" s="11">
        <f t="shared" si="3093"/>
        <v>-0.003525148619</v>
      </c>
      <c r="L1549" s="11">
        <f t="shared" si="3093"/>
        <v>-0.02770937071</v>
      </c>
      <c r="M1549" s="11">
        <f t="shared" ref="M1549:N1549" si="3094">IF(AND(ISNUMBER(F1549), ISNUMBER(F1548), F1548&lt;&gt;0), (F1549 - F1548)/F1548, "")</f>
        <v>-0.002423459349</v>
      </c>
      <c r="N1549" s="11">
        <f t="shared" si="3094"/>
        <v>-0.06637849947</v>
      </c>
    </row>
    <row r="1550">
      <c r="H1550" s="5" t="str">
        <f t="shared" si="1"/>
        <v>04-25</v>
      </c>
      <c r="I1550" s="11">
        <f t="shared" si="4"/>
        <v>-0.05974960535</v>
      </c>
      <c r="J1550" s="11">
        <f t="shared" ref="J1550:L1550" si="3095">IF(AND(ISNUMBER(B1550), ISNUMBER(B1549), B1549&lt;&gt;0), (B1550 - B1549)/B1549, "")</f>
        <v>-0.0495303483</v>
      </c>
      <c r="K1550" s="11">
        <f t="shared" si="3095"/>
        <v>-0.01486661978</v>
      </c>
      <c r="L1550" s="11">
        <f t="shared" si="3095"/>
        <v>-0.0275032674</v>
      </c>
      <c r="M1550" s="11" t="str">
        <f t="shared" ref="M1550:N1550" si="3096">IF(AND(ISNUMBER(F1550), ISNUMBER(F1549), F1549&lt;&gt;0), (F1550 - F1549)/F1549, "")</f>
        <v/>
      </c>
      <c r="N1550" s="11">
        <f t="shared" si="3096"/>
        <v>-0.07408507089</v>
      </c>
    </row>
    <row r="1551">
      <c r="H1551" s="5" t="str">
        <f t="shared" si="1"/>
        <v>04-25</v>
      </c>
      <c r="I1551" s="11">
        <f t="shared" si="4"/>
        <v>-0.002331472492</v>
      </c>
      <c r="J1551" s="11">
        <f t="shared" ref="J1551:L1551" si="3097">IF(AND(ISNUMBER(B1551), ISNUMBER(B1550), B1550&lt;&gt;0), (B1551 - B1550)/B1550, "")</f>
        <v>-0.04128054898</v>
      </c>
      <c r="K1551" s="11">
        <f t="shared" si="3097"/>
        <v>-0.03243254628</v>
      </c>
      <c r="L1551" s="11">
        <f t="shared" si="3097"/>
        <v>-0.07826976901</v>
      </c>
      <c r="M1551" s="11" t="str">
        <f t="shared" ref="M1551:N1551" si="3098">IF(AND(ISNUMBER(F1551), ISNUMBER(F1550), F1550&lt;&gt;0), (F1551 - F1550)/F1550, "")</f>
        <v/>
      </c>
      <c r="N1551" s="11">
        <f t="shared" si="3098"/>
        <v>-0.02080982224</v>
      </c>
    </row>
    <row r="1552">
      <c r="H1552" s="5" t="str">
        <f t="shared" si="1"/>
        <v>04-25</v>
      </c>
      <c r="I1552" s="11">
        <f t="shared" si="4"/>
        <v>-0.01570052456</v>
      </c>
      <c r="J1552" s="11">
        <f t="shared" ref="J1552:L1552" si="3099">IF(AND(ISNUMBER(B1552), ISNUMBER(B1551), B1551&lt;&gt;0), (B1552 - B1551)/B1551, "")</f>
        <v>0.02479282807</v>
      </c>
      <c r="K1552" s="11">
        <f t="shared" si="3099"/>
        <v>0.0168873189</v>
      </c>
      <c r="L1552" s="11">
        <f t="shared" si="3099"/>
        <v>0.06025061334</v>
      </c>
      <c r="M1552" s="11">
        <f t="shared" ref="M1552:N1552" si="3100">IF(AND(ISNUMBER(F1552), ISNUMBER(F1551), F1551&lt;&gt;0), (F1552 - F1551)/F1551, "")</f>
        <v>0.01581525713</v>
      </c>
      <c r="N1552" s="11">
        <f t="shared" si="3100"/>
        <v>-0.0184513825</v>
      </c>
    </row>
    <row r="1553">
      <c r="H1553" s="5" t="str">
        <f t="shared" si="1"/>
        <v>04-25</v>
      </c>
      <c r="I1553" s="11">
        <f t="shared" si="4"/>
        <v>0.09515387645</v>
      </c>
      <c r="J1553" s="11">
        <f t="shared" ref="J1553:L1553" si="3101">IF(AND(ISNUMBER(B1553), ISNUMBER(B1552), B1552&lt;&gt;0), (B1553 - B1552)/B1552, "")</f>
        <v>-0.03004788466</v>
      </c>
      <c r="K1553" s="11">
        <f t="shared" si="3101"/>
        <v>-0.006065856008</v>
      </c>
      <c r="L1553" s="11">
        <f t="shared" si="3101"/>
        <v>-0.03933497176</v>
      </c>
      <c r="M1553" s="11">
        <f t="shared" ref="M1553:N1553" si="3102">IF(AND(ISNUMBER(F1553), ISNUMBER(F1552), F1552&lt;&gt;0), (F1553 - F1552)/F1552, "")</f>
        <v>0.01311726041</v>
      </c>
      <c r="N1553" s="11">
        <f t="shared" si="3102"/>
        <v>0.04649205367</v>
      </c>
    </row>
    <row r="1554">
      <c r="H1554" s="5" t="str">
        <f t="shared" si="1"/>
        <v>04-25</v>
      </c>
      <c r="I1554" s="11">
        <f t="shared" si="4"/>
        <v>-0.03460757958</v>
      </c>
      <c r="J1554" s="11">
        <f t="shared" ref="J1554:L1554" si="3103">IF(AND(ISNUMBER(B1554), ISNUMBER(B1553), B1553&lt;&gt;0), (B1554 - B1553)/B1553, "")</f>
        <v>0.04533857003</v>
      </c>
      <c r="K1554" s="11" t="str">
        <f t="shared" si="3103"/>
        <v/>
      </c>
      <c r="L1554" s="11">
        <f t="shared" si="3103"/>
        <v>0.09128359806</v>
      </c>
      <c r="M1554" s="11">
        <f t="shared" ref="M1554:N1554" si="3104">IF(AND(ISNUMBER(F1554), ISNUMBER(F1553), F1553&lt;&gt;0), (F1554 - F1553)/F1553, "")</f>
        <v>0.01155634637</v>
      </c>
      <c r="N1554" s="11">
        <f t="shared" si="3104"/>
        <v>-0.03656774395</v>
      </c>
    </row>
    <row r="1555">
      <c r="H1555" s="5" t="str">
        <f t="shared" si="1"/>
        <v>04-25</v>
      </c>
      <c r="I1555" s="11">
        <f t="shared" si="4"/>
        <v>0.0180920952</v>
      </c>
      <c r="J1555" s="11">
        <f t="shared" ref="J1555:L1555" si="3105">IF(AND(ISNUMBER(B1555), ISNUMBER(B1554), B1554&lt;&gt;0), (B1555 - B1554)/B1554, "")</f>
        <v>-0.009173434416</v>
      </c>
      <c r="K1555" s="11" t="str">
        <f t="shared" si="3105"/>
        <v/>
      </c>
      <c r="L1555" s="11">
        <f t="shared" si="3105"/>
        <v>-0.02957097504</v>
      </c>
      <c r="M1555" s="11">
        <f t="shared" ref="M1555:N1555" si="3106">IF(AND(ISNUMBER(F1555), ISNUMBER(F1554), F1554&lt;&gt;0), (F1555 - F1554)/F1554, "")</f>
        <v>0.00452566684</v>
      </c>
      <c r="N1555" s="11">
        <f t="shared" si="3106"/>
        <v>0.02380556538</v>
      </c>
    </row>
    <row r="1556">
      <c r="H1556" s="5" t="str">
        <f t="shared" si="1"/>
        <v>04-25</v>
      </c>
      <c r="I1556" s="11">
        <f t="shared" si="4"/>
        <v>0.007944712391</v>
      </c>
      <c r="J1556" s="11">
        <f t="shared" ref="J1556:L1556" si="3107">IF(AND(ISNUMBER(B1556), ISNUMBER(B1555), B1555&lt;&gt;0), (B1556 - B1555)/B1555, "")</f>
        <v>0.02850336849</v>
      </c>
      <c r="K1556" s="11" t="str">
        <f t="shared" si="3107"/>
        <v/>
      </c>
      <c r="L1556" s="11">
        <f t="shared" si="3107"/>
        <v>0.01181403662</v>
      </c>
      <c r="M1556" s="11">
        <f t="shared" ref="M1556:N1556" si="3108">IF(AND(ISNUMBER(F1556), ISNUMBER(F1555), F1555&lt;&gt;0), (F1556 - F1555)/F1555, "")</f>
        <v>0.007590899064</v>
      </c>
      <c r="N1556" s="11">
        <f t="shared" si="3108"/>
        <v>0.0004877850292</v>
      </c>
    </row>
    <row r="1557">
      <c r="H1557" s="5" t="str">
        <f t="shared" si="1"/>
        <v>04-25</v>
      </c>
      <c r="I1557" s="11">
        <f t="shared" si="4"/>
        <v>-0.00172778089</v>
      </c>
      <c r="J1557" s="11">
        <f t="shared" ref="J1557:L1557" si="3109">IF(AND(ISNUMBER(B1557), ISNUMBER(B1556), B1556&lt;&gt;0), (B1557 - B1556)/B1556, "")</f>
        <v>0.01426254183</v>
      </c>
      <c r="K1557" s="11" t="str">
        <f t="shared" si="3109"/>
        <v/>
      </c>
      <c r="L1557" s="11">
        <f t="shared" si="3109"/>
        <v>0.008391991985</v>
      </c>
      <c r="M1557" s="11">
        <f t="shared" ref="M1557:N1557" si="3110">IF(AND(ISNUMBER(F1557), ISNUMBER(F1556), F1556&lt;&gt;0), (F1557 - F1556)/F1556, "")</f>
        <v>0.001487676795</v>
      </c>
      <c r="N1557" s="11">
        <f t="shared" si="3110"/>
        <v>-0.003250397403</v>
      </c>
    </row>
    <row r="1558">
      <c r="H1558" s="5" t="str">
        <f t="shared" si="1"/>
        <v>04-25</v>
      </c>
      <c r="I1558" s="11">
        <f t="shared" si="4"/>
        <v>-0.02240837154</v>
      </c>
      <c r="J1558" s="11">
        <f t="shared" ref="J1558:L1558" si="3111">IF(AND(ISNUMBER(B1558), ISNUMBER(B1557), B1557&lt;&gt;0), (B1558 - B1557)/B1557, "")</f>
        <v>0.002696956982</v>
      </c>
      <c r="K1558" s="11">
        <f t="shared" si="3111"/>
        <v>0.004657316201</v>
      </c>
      <c r="L1558" s="11">
        <f t="shared" si="3111"/>
        <v>-0.01013030508</v>
      </c>
      <c r="M1558" s="11">
        <f t="shared" ref="M1558:N1558" si="3112">IF(AND(ISNUMBER(F1558), ISNUMBER(F1557), F1557&lt;&gt;0), (F1558 - F1557)/F1557, "")</f>
        <v>0.00255283337</v>
      </c>
      <c r="N1558" s="11">
        <f t="shared" si="3112"/>
        <v>0.01858795623</v>
      </c>
    </row>
    <row r="1559">
      <c r="H1559" s="5" t="str">
        <f t="shared" si="1"/>
        <v>04-25</v>
      </c>
      <c r="I1559" s="11">
        <f t="shared" si="4"/>
        <v>0.001326838096</v>
      </c>
      <c r="J1559" s="11">
        <f t="shared" ref="J1559:L1559" si="3113">IF(AND(ISNUMBER(B1559), ISNUMBER(B1558), B1558&lt;&gt;0), (B1559 - B1558)/B1558, "")</f>
        <v>-0.004934543657</v>
      </c>
      <c r="K1559" s="11">
        <f t="shared" si="3113"/>
        <v>0.01768347694</v>
      </c>
      <c r="L1559" s="11">
        <f t="shared" si="3113"/>
        <v>0.01347870739</v>
      </c>
      <c r="M1559" s="11">
        <f t="shared" ref="M1559:N1559" si="3114">IF(AND(ISNUMBER(F1559), ISNUMBER(F1558), F1558&lt;&gt;0), (F1559 - F1558)/F1558, "")</f>
        <v>0.001323917287</v>
      </c>
      <c r="N1559" s="11">
        <f t="shared" si="3114"/>
        <v>0.0353769656</v>
      </c>
    </row>
    <row r="1560">
      <c r="H1560" s="5" t="str">
        <f t="shared" si="1"/>
        <v>04-25</v>
      </c>
      <c r="I1560" s="11" t="str">
        <f t="shared" si="4"/>
        <v/>
      </c>
      <c r="J1560" s="11" t="str">
        <f t="shared" ref="J1560:L1560" si="3115">IF(AND(ISNUMBER(B1560), ISNUMBER(B1559), B1559&lt;&gt;0), (B1560 - B1559)/B1559, "")</f>
        <v/>
      </c>
      <c r="K1560" s="11" t="str">
        <f t="shared" si="3115"/>
        <v/>
      </c>
      <c r="L1560" s="11">
        <f t="shared" si="3115"/>
        <v>0.01025899631</v>
      </c>
      <c r="M1560" s="11">
        <f t="shared" ref="M1560:N1560" si="3116">IF(AND(ISNUMBER(F1560), ISNUMBER(F1559), F1559&lt;&gt;0), (F1560 - F1559)/F1559, "")</f>
        <v>-0.001100825772</v>
      </c>
      <c r="N1560" s="11" t="str">
        <f t="shared" si="3116"/>
        <v/>
      </c>
    </row>
    <row r="1561">
      <c r="H1561" s="5" t="str">
        <f t="shared" si="1"/>
        <v>04-25</v>
      </c>
      <c r="I1561" s="11" t="str">
        <f t="shared" si="4"/>
        <v/>
      </c>
      <c r="J1561" s="11" t="str">
        <f t="shared" ref="J1561:L1561" si="3117">IF(AND(ISNUMBER(B1561), ISNUMBER(B1560), B1560&lt;&gt;0), (B1561 - B1560)/B1560, "")</f>
        <v/>
      </c>
      <c r="K1561" s="11" t="str">
        <f t="shared" si="3117"/>
        <v/>
      </c>
      <c r="L1561" s="11">
        <f t="shared" si="3117"/>
        <v>-0.01296734028</v>
      </c>
      <c r="M1561" s="11">
        <f t="shared" ref="M1561:N1561" si="3118">IF(AND(ISNUMBER(F1561), ISNUMBER(F1560), F1560&lt;&gt;0), (F1561 - F1560)/F1560, "")</f>
        <v>0.004487431571</v>
      </c>
      <c r="N1561" s="11" t="str">
        <f t="shared" si="3118"/>
        <v/>
      </c>
    </row>
    <row r="1562">
      <c r="H1562" s="5" t="str">
        <f t="shared" si="1"/>
        <v>04-25</v>
      </c>
      <c r="I1562" s="11">
        <f t="shared" si="4"/>
        <v>0.02511720472</v>
      </c>
      <c r="J1562" s="11" t="str">
        <f t="shared" ref="J1562:L1562" si="3119">IF(AND(ISNUMBER(B1562), ISNUMBER(B1561), B1561&lt;&gt;0), (B1562 - B1561)/B1561, "")</f>
        <v/>
      </c>
      <c r="K1562" s="11">
        <f t="shared" si="3119"/>
        <v>0.001728425565</v>
      </c>
      <c r="L1562" s="11">
        <f t="shared" si="3119"/>
        <v>-0.001730468136</v>
      </c>
      <c r="M1562" s="11">
        <f t="shared" ref="M1562:N1562" si="3120">IF(AND(ISNUMBER(F1562), ISNUMBER(F1561), F1561&lt;&gt;0), (F1562 - F1561)/F1561, "")</f>
        <v>0.002528684409</v>
      </c>
      <c r="N1562" s="11">
        <f t="shared" si="3120"/>
        <v>0.01949898053</v>
      </c>
    </row>
    <row r="1563">
      <c r="H1563" s="5" t="str">
        <f t="shared" si="1"/>
        <v>04-25</v>
      </c>
      <c r="I1563" s="11">
        <f t="shared" si="4"/>
        <v>0.01666113847</v>
      </c>
      <c r="J1563" s="11">
        <f t="shared" ref="J1563:L1563" si="3121">IF(AND(ISNUMBER(B1563), ISNUMBER(B1562), B1562&lt;&gt;0), (B1563 - B1562)/B1562, "")</f>
        <v>0.03139176211</v>
      </c>
      <c r="K1563" s="11">
        <f t="shared" si="3121"/>
        <v>0.006690840652</v>
      </c>
      <c r="L1563" s="11">
        <f t="shared" si="3121"/>
        <v>0.01893676073</v>
      </c>
      <c r="M1563" s="11">
        <f t="shared" ref="M1563:N1563" si="3122">IF(AND(ISNUMBER(F1563), ISNUMBER(F1562), F1562&lt;&gt;0), (F1563 - F1562)/F1562, "")</f>
        <v>-0.001031015171</v>
      </c>
      <c r="N1563" s="11">
        <f t="shared" si="3122"/>
        <v>-0.03172130584</v>
      </c>
    </row>
    <row r="1564">
      <c r="H1564" s="5" t="str">
        <f t="shared" si="1"/>
        <v>04-25</v>
      </c>
      <c r="I1564" s="11">
        <f t="shared" si="4"/>
        <v>0.02025911371</v>
      </c>
      <c r="J1564" s="11">
        <f t="shared" ref="J1564:L1564" si="3123">IF(AND(ISNUMBER(B1564), ISNUMBER(B1563), B1563&lt;&gt;0), (B1564 - B1563)/B1563, "")</f>
        <v>0.004668937223</v>
      </c>
      <c r="K1564" s="11">
        <f t="shared" si="3123"/>
        <v>-0.003380746092</v>
      </c>
      <c r="L1564" s="11">
        <f t="shared" si="3123"/>
        <v>0.004890342311</v>
      </c>
      <c r="M1564" s="11">
        <f t="shared" ref="M1564:N1564" si="3124">IF(AND(ISNUMBER(F1564), ISNUMBER(F1563), F1563&lt;&gt;0), (F1564 - F1563)/F1563, "")</f>
        <v>0.0002830719004</v>
      </c>
      <c r="N1564" s="11">
        <f t="shared" si="3124"/>
        <v>0.008350737979</v>
      </c>
    </row>
    <row r="1565">
      <c r="H1565" s="5" t="str">
        <f t="shared" si="1"/>
        <v>04-25</v>
      </c>
      <c r="I1565" s="11">
        <f t="shared" si="4"/>
        <v>0.00737313347</v>
      </c>
      <c r="J1565" s="11">
        <f t="shared" ref="J1565:L1565" si="3125">IF(AND(ISNUMBER(B1565), ISNUMBER(B1564), B1564&lt;&gt;0), (B1565 - B1564)/B1564, "")</f>
        <v>0.008064509704</v>
      </c>
      <c r="K1565" s="11">
        <f t="shared" si="3125"/>
        <v>-0.008551663363</v>
      </c>
      <c r="L1565" s="11">
        <f t="shared" si="3125"/>
        <v>0.01902414509</v>
      </c>
      <c r="M1565" s="11">
        <f t="shared" ref="M1565:N1565" si="3126">IF(AND(ISNUMBER(F1565), ISNUMBER(F1564), F1564&lt;&gt;0), (F1565 - F1564)/F1564, "")</f>
        <v>-0.0006757150985</v>
      </c>
      <c r="N1565" s="11">
        <f t="shared" si="3126"/>
        <v>0.003662996319</v>
      </c>
    </row>
    <row r="1566">
      <c r="H1566" s="5" t="str">
        <f t="shared" si="1"/>
        <v>04-25</v>
      </c>
      <c r="I1566" s="11">
        <f t="shared" si="4"/>
        <v>0.0006407067039</v>
      </c>
      <c r="J1566" s="11">
        <f t="shared" ref="J1566:L1566" si="3127">IF(AND(ISNUMBER(B1566), ISNUMBER(B1565), B1565&lt;&gt;0), (B1566 - B1565)/B1565, "")</f>
        <v>0.001313735859</v>
      </c>
      <c r="K1566" s="11">
        <f t="shared" si="3127"/>
        <v>0.01202821188</v>
      </c>
      <c r="L1566" s="11">
        <f t="shared" si="3127"/>
        <v>0.00375989985</v>
      </c>
      <c r="M1566" s="11">
        <f t="shared" ref="M1566:N1566" si="3128">IF(AND(ISNUMBER(F1566), ISNUMBER(F1565), F1565&lt;&gt;0), (F1566 - F1565)/F1565, "")</f>
        <v>-0.002016661127</v>
      </c>
      <c r="N1566" s="11">
        <f t="shared" si="3128"/>
        <v>-0.01539195833</v>
      </c>
    </row>
    <row r="1567">
      <c r="H1567" s="5" t="str">
        <f t="shared" si="1"/>
        <v>04-25</v>
      </c>
      <c r="I1567" s="11">
        <f t="shared" si="4"/>
        <v>0.005802410694</v>
      </c>
      <c r="J1567" s="11">
        <f t="shared" ref="J1567:L1567" si="3129">IF(AND(ISNUMBER(B1567), ISNUMBER(B1566), B1566&lt;&gt;0), (B1567 - B1566)/B1566, "")</f>
        <v>0.006921805001</v>
      </c>
      <c r="K1567" s="11">
        <f t="shared" si="3129"/>
        <v>0.0003061930966</v>
      </c>
      <c r="L1567" s="11" t="str">
        <f t="shared" si="3129"/>
        <v/>
      </c>
      <c r="M1567" s="11">
        <f t="shared" ref="M1567:N1567" si="3130">IF(AND(ISNUMBER(F1567), ISNUMBER(F1566), F1566&lt;&gt;0), (F1567 - F1566)/F1566, "")</f>
        <v>-0.0005352152161</v>
      </c>
      <c r="N1567" s="11">
        <f t="shared" si="3130"/>
        <v>-0.02626915533</v>
      </c>
    </row>
    <row r="1568">
      <c r="H1568" s="5" t="str">
        <f t="shared" si="1"/>
        <v>04-25</v>
      </c>
      <c r="I1568" s="11">
        <f t="shared" si="4"/>
        <v>0.00147999136</v>
      </c>
      <c r="J1568" s="11">
        <f t="shared" ref="J1568:L1568" si="3131">IF(AND(ISNUMBER(B1568), ISNUMBER(B1567), B1567&lt;&gt;0), (B1568 - B1567)/B1567, "")</f>
        <v>0.003172698196</v>
      </c>
      <c r="K1568" s="11">
        <f t="shared" si="3131"/>
        <v>-0.00007191007773</v>
      </c>
      <c r="L1568" s="11" t="str">
        <f t="shared" si="3131"/>
        <v/>
      </c>
      <c r="M1568" s="11">
        <f t="shared" ref="M1568:N1568" si="3132">IF(AND(ISNUMBER(F1568), ISNUMBER(F1567), F1567&lt;&gt;0), (F1568 - F1567)/F1567, "")</f>
        <v>-0.002319690801</v>
      </c>
      <c r="N1568" s="11">
        <f t="shared" si="3132"/>
        <v>-0.03657727824</v>
      </c>
    </row>
    <row r="1569">
      <c r="H1569" s="5" t="str">
        <f t="shared" si="1"/>
        <v>05-25</v>
      </c>
      <c r="I1569" s="11">
        <f t="shared" si="4"/>
        <v>0.006299102139</v>
      </c>
      <c r="J1569" s="11" t="str">
        <f t="shared" ref="J1569:L1569" si="3133">IF(AND(ISNUMBER(B1569), ISNUMBER(B1568), B1568&lt;&gt;0), (B1569 - B1568)/B1568, "")</f>
        <v/>
      </c>
      <c r="K1569" s="11" t="str">
        <f t="shared" si="3133"/>
        <v/>
      </c>
      <c r="L1569" s="11">
        <f t="shared" si="3133"/>
        <v>0.01128915515</v>
      </c>
      <c r="M1569" s="11" t="str">
        <f t="shared" ref="M1569:N1569" si="3134">IF(AND(ISNUMBER(F1569), ISNUMBER(F1568), F1568&lt;&gt;0), (F1569 - F1568)/F1568, "")</f>
        <v/>
      </c>
      <c r="N1569" s="11">
        <f t="shared" si="3134"/>
        <v>0.01769459904</v>
      </c>
    </row>
    <row r="1570">
      <c r="H1570" s="5" t="str">
        <f t="shared" si="1"/>
        <v>05-25</v>
      </c>
      <c r="I1570" s="11">
        <f t="shared" si="4"/>
        <v>0.01472657413</v>
      </c>
      <c r="J1570" s="11" t="str">
        <f t="shared" ref="J1570:L1570" si="3135">IF(AND(ISNUMBER(B1570), ISNUMBER(B1569), B1569&lt;&gt;0), (B1570 - B1569)/B1569, "")</f>
        <v/>
      </c>
      <c r="K1570" s="11" t="str">
        <f t="shared" si="3135"/>
        <v/>
      </c>
      <c r="L1570" s="11">
        <f t="shared" si="3135"/>
        <v>0.01038043188</v>
      </c>
      <c r="M1570" s="11" t="str">
        <f t="shared" ref="M1570:N1570" si="3136">IF(AND(ISNUMBER(F1570), ISNUMBER(F1569), F1569&lt;&gt;0), (F1570 - F1569)/F1569, "")</f>
        <v/>
      </c>
      <c r="N1570" s="11">
        <f t="shared" si="3136"/>
        <v>-0.01603647427</v>
      </c>
    </row>
    <row r="1571">
      <c r="H1571" s="5" t="str">
        <f t="shared" si="1"/>
        <v>05-25</v>
      </c>
      <c r="I1571" s="11">
        <f t="shared" si="4"/>
        <v>-0.006381597589</v>
      </c>
      <c r="J1571" s="11">
        <f t="shared" ref="J1571:L1571" si="3137">IF(AND(ISNUMBER(B1571), ISNUMBER(B1570), B1570&lt;&gt;0), (B1571 - B1570)/B1570, "")</f>
        <v>0.01117046724</v>
      </c>
      <c r="K1571" s="11">
        <f t="shared" si="3137"/>
        <v>0.004700890698</v>
      </c>
      <c r="L1571" s="11" t="str">
        <f t="shared" si="3137"/>
        <v/>
      </c>
      <c r="M1571" s="11" t="str">
        <f t="shared" ref="M1571:N1571" si="3138">IF(AND(ISNUMBER(F1571), ISNUMBER(F1570), F1570&lt;&gt;0), (F1571 - F1570)/F1570, "")</f>
        <v/>
      </c>
      <c r="N1571" s="11">
        <f t="shared" si="3138"/>
        <v>-0.01990049458</v>
      </c>
    </row>
    <row r="1572">
      <c r="H1572" s="5" t="str">
        <f t="shared" si="1"/>
        <v>05-25</v>
      </c>
      <c r="I1572" s="11">
        <f t="shared" si="4"/>
        <v>-0.007693239652</v>
      </c>
      <c r="J1572" s="11">
        <f t="shared" ref="J1572:L1572" si="3139">IF(AND(ISNUMBER(B1572), ISNUMBER(B1571), B1571&lt;&gt;0), (B1572 - B1571)/B1571, "")</f>
        <v>-0.004064705309</v>
      </c>
      <c r="K1572" s="11">
        <f t="shared" si="3139"/>
        <v>-0.00333388986</v>
      </c>
      <c r="L1572" s="11" t="str">
        <f t="shared" si="3139"/>
        <v/>
      </c>
      <c r="M1572" s="11" t="str">
        <f t="shared" ref="M1572:N1572" si="3140">IF(AND(ISNUMBER(F1572), ISNUMBER(F1571), F1571&lt;&gt;0), (F1572 - F1571)/F1571, "")</f>
        <v/>
      </c>
      <c r="N1572" s="11">
        <f t="shared" si="3140"/>
        <v>0.03430770257</v>
      </c>
    </row>
    <row r="1573">
      <c r="H1573" s="5" t="str">
        <f t="shared" si="1"/>
        <v>05-25</v>
      </c>
      <c r="I1573" s="11">
        <f t="shared" si="4"/>
        <v>0.004346356233</v>
      </c>
      <c r="J1573" s="11">
        <f t="shared" ref="J1573:L1573" si="3141">IF(AND(ISNUMBER(B1573), ISNUMBER(B1572), B1572&lt;&gt;0), (B1573 - B1572)/B1572, "")</f>
        <v>-0.00575017047</v>
      </c>
      <c r="K1573" s="11">
        <f t="shared" si="3141"/>
        <v>0.001427454995</v>
      </c>
      <c r="L1573" s="11" t="str">
        <f t="shared" si="3141"/>
        <v/>
      </c>
      <c r="M1573" s="11">
        <f t="shared" ref="M1573:N1573" si="3142">IF(AND(ISNUMBER(F1573), ISNUMBER(F1572), F1572&lt;&gt;0), (F1573 - F1572)/F1572, "")</f>
        <v>0.008006668432</v>
      </c>
      <c r="N1573" s="11">
        <f t="shared" si="3142"/>
        <v>-0.01726181173</v>
      </c>
    </row>
    <row r="1574">
      <c r="H1574" s="5" t="str">
        <f t="shared" si="1"/>
        <v>05-25</v>
      </c>
      <c r="I1574" s="11">
        <f t="shared" si="4"/>
        <v>0.005799775095</v>
      </c>
      <c r="J1574" s="11">
        <f t="shared" ref="J1574:L1574" si="3143">IF(AND(ISNUMBER(B1574), ISNUMBER(B1573), B1573&lt;&gt;0), (B1574 - B1573)/B1573, "")</f>
        <v>0.01024091173</v>
      </c>
      <c r="K1574" s="11">
        <f t="shared" si="3143"/>
        <v>-0.005758880297</v>
      </c>
      <c r="L1574" s="11">
        <f t="shared" si="3143"/>
        <v>0.004050302514</v>
      </c>
      <c r="M1574" s="11">
        <f t="shared" ref="M1574:N1574" si="3144">IF(AND(ISNUMBER(F1574), ISNUMBER(F1573), F1573&lt;&gt;0), (F1574 - F1573)/F1573, "")</f>
        <v>0.002791501565</v>
      </c>
      <c r="N1574" s="11">
        <f t="shared" si="3144"/>
        <v>0.03168589913</v>
      </c>
    </row>
    <row r="1575">
      <c r="H1575" s="5" t="str">
        <f t="shared" si="1"/>
        <v>05-25</v>
      </c>
      <c r="I1575" s="11">
        <f t="shared" si="4"/>
        <v>-0.0007114809122</v>
      </c>
      <c r="J1575" s="11">
        <f t="shared" ref="J1575:L1575" si="3145">IF(AND(ISNUMBER(B1575), ISNUMBER(B1574), B1574&lt;&gt;0), (B1575 - B1574)/B1574, "")</f>
        <v>0.00627897098</v>
      </c>
      <c r="K1575" s="11">
        <f t="shared" si="3145"/>
        <v>-0.01095010969</v>
      </c>
      <c r="L1575" s="11">
        <f t="shared" si="3145"/>
        <v>0.01556243044</v>
      </c>
      <c r="M1575" s="11">
        <f t="shared" ref="M1575:N1575" si="3146">IF(AND(ISNUMBER(F1575), ISNUMBER(F1574), F1574&lt;&gt;0), (F1575 - F1574)/F1574, "")</f>
        <v>-0.00298242302</v>
      </c>
      <c r="N1575" s="11">
        <f t="shared" si="3146"/>
        <v>0.01852780192</v>
      </c>
    </row>
    <row r="1576">
      <c r="H1576" s="5" t="str">
        <f t="shared" si="1"/>
        <v>05-25</v>
      </c>
      <c r="I1576" s="11">
        <f t="shared" si="4"/>
        <v>0.03255878275</v>
      </c>
      <c r="J1576" s="11">
        <f t="shared" ref="J1576:L1576" si="3147">IF(AND(ISNUMBER(B1576), ISNUMBER(B1575), B1575&lt;&gt;0), (B1576 - B1575)/B1575, "")</f>
        <v>0.002860455073</v>
      </c>
      <c r="K1576" s="11">
        <f t="shared" si="3147"/>
        <v>0.03818307309</v>
      </c>
      <c r="L1576" s="11">
        <f t="shared" si="3147"/>
        <v>0.003757895653</v>
      </c>
      <c r="M1576" s="11">
        <f t="shared" ref="M1576:N1576" si="3148">IF(AND(ISNUMBER(F1576), ISNUMBER(F1575), F1575&lt;&gt;0), (F1576 - F1575)/F1575, "")</f>
        <v>0.008152633666</v>
      </c>
      <c r="N1576" s="11">
        <f t="shared" si="3148"/>
        <v>0.01524090951</v>
      </c>
    </row>
    <row r="1577">
      <c r="H1577" s="5" t="str">
        <f t="shared" si="1"/>
        <v>05-25</v>
      </c>
      <c r="I1577" s="11">
        <f t="shared" si="4"/>
        <v>0.007248200984</v>
      </c>
      <c r="J1577" s="11">
        <f t="shared" ref="J1577:L1577" si="3149">IF(AND(ISNUMBER(B1577), ISNUMBER(B1576), B1576&lt;&gt;0), (B1577 - B1576)/B1576, "")</f>
        <v>0.003056090849</v>
      </c>
      <c r="K1577" s="11">
        <f t="shared" si="3149"/>
        <v>-0.01389583908</v>
      </c>
      <c r="L1577" s="11">
        <f t="shared" si="3149"/>
        <v>0.01431825132</v>
      </c>
      <c r="M1577" s="11">
        <f t="shared" ref="M1577:N1577" si="3150">IF(AND(ISNUMBER(F1577), ISNUMBER(F1576), F1576&lt;&gt;0), (F1577 - F1576)/F1576, "")</f>
        <v>0.001669803284</v>
      </c>
      <c r="N1577" s="11">
        <f t="shared" si="3150"/>
        <v>0.02776428386</v>
      </c>
    </row>
    <row r="1578">
      <c r="H1578" s="5" t="str">
        <f t="shared" si="1"/>
        <v>05-25</v>
      </c>
      <c r="I1578" s="11">
        <f t="shared" si="4"/>
        <v>0.001024415598</v>
      </c>
      <c r="J1578" s="11">
        <f t="shared" ref="J1578:L1578" si="3151">IF(AND(ISNUMBER(B1578), ISNUMBER(B1577), B1577&lt;&gt;0), (B1578 - B1577)/B1577, "")</f>
        <v>-0.004719017515</v>
      </c>
      <c r="K1578" s="11">
        <f t="shared" si="3151"/>
        <v>0.003602796065</v>
      </c>
      <c r="L1578" s="11">
        <f t="shared" si="3151"/>
        <v>-0.001443900024</v>
      </c>
      <c r="M1578" s="11">
        <f t="shared" ref="M1578:N1578" si="3152">IF(AND(ISNUMBER(F1578), ISNUMBER(F1577), F1577&lt;&gt;0), (F1578 - F1577)/F1577, "")</f>
        <v>0.008615708123</v>
      </c>
      <c r="N1578" s="11">
        <f t="shared" si="3152"/>
        <v>-0.00816705918</v>
      </c>
    </row>
    <row r="1579">
      <c r="H1579" s="5" t="str">
        <f t="shared" si="1"/>
        <v>05-25</v>
      </c>
      <c r="I1579" s="11">
        <f t="shared" si="4"/>
        <v>0.004132332074</v>
      </c>
      <c r="J1579" s="11">
        <f t="shared" ref="J1579:L1579" si="3153">IF(AND(ISNUMBER(B1579), ISNUMBER(B1578), B1578&lt;&gt;0), (B1579 - B1578)/B1578, "")</f>
        <v>0.007165384798</v>
      </c>
      <c r="K1579" s="11">
        <f t="shared" si="3153"/>
        <v>0.01602143814</v>
      </c>
      <c r="L1579" s="11">
        <f t="shared" si="3153"/>
        <v>-0.009772763526</v>
      </c>
      <c r="M1579" s="11">
        <f t="shared" ref="M1579:N1579" si="3154">IF(AND(ISNUMBER(F1579), ISNUMBER(F1578), F1578&lt;&gt;0), (F1579 - F1578)/F1578, "")</f>
        <v>-0.006794155827</v>
      </c>
      <c r="N1579" s="11">
        <f t="shared" si="3154"/>
        <v>-0.02422806899</v>
      </c>
    </row>
    <row r="1580">
      <c r="H1580" s="5" t="str">
        <f t="shared" si="1"/>
        <v>05-25</v>
      </c>
      <c r="I1580" s="11">
        <f t="shared" si="4"/>
        <v>0.007005272295</v>
      </c>
      <c r="J1580" s="11">
        <f t="shared" ref="J1580:L1580" si="3155">IF(AND(ISNUMBER(B1580), ISNUMBER(B1579), B1579&lt;&gt;0), (B1580 - B1579)/B1579, "")</f>
        <v>0.003031781197</v>
      </c>
      <c r="K1580" s="11">
        <f t="shared" si="3155"/>
        <v>-0.001687760754</v>
      </c>
      <c r="L1580" s="11">
        <f t="shared" si="3155"/>
        <v>-0.00004748892727</v>
      </c>
      <c r="M1580" s="11">
        <f t="shared" ref="M1580:N1580" si="3156">IF(AND(ISNUMBER(F1580), ISNUMBER(F1579), F1579&lt;&gt;0), (F1580 - F1579)/F1579, "")</f>
        <v>-0.003951445723</v>
      </c>
      <c r="N1580" s="11">
        <f t="shared" si="3156"/>
        <v>0.01411883742</v>
      </c>
    </row>
    <row r="1581">
      <c r="H1581" s="5" t="str">
        <f t="shared" si="1"/>
        <v>05-25</v>
      </c>
      <c r="I1581" s="11">
        <f t="shared" si="4"/>
        <v>0.0008761131291</v>
      </c>
      <c r="J1581" s="11">
        <f t="shared" ref="J1581:L1581" si="3157">IF(AND(ISNUMBER(B1581), ISNUMBER(B1580), B1580&lt;&gt;0), (B1581 - B1580)/B1580, "")</f>
        <v>0.007049596168</v>
      </c>
      <c r="K1581" s="11">
        <f t="shared" si="3157"/>
        <v>-0.002971708814</v>
      </c>
      <c r="L1581" s="11">
        <f t="shared" si="3157"/>
        <v>-0.006756681254</v>
      </c>
      <c r="M1581" s="11">
        <f t="shared" ref="M1581:N1581" si="3158">IF(AND(ISNUMBER(F1581), ISNUMBER(F1580), F1580&lt;&gt;0), (F1581 - F1580)/F1580, "")</f>
        <v>0.00003595994642</v>
      </c>
      <c r="N1581" s="11">
        <f t="shared" si="3158"/>
        <v>0.00320046316</v>
      </c>
    </row>
    <row r="1582">
      <c r="H1582" s="5" t="str">
        <f t="shared" si="1"/>
        <v>05-25</v>
      </c>
      <c r="I1582" s="11">
        <f t="shared" si="4"/>
        <v>-0.003880229449</v>
      </c>
      <c r="J1582" s="11">
        <f t="shared" ref="J1582:L1582" si="3159">IF(AND(ISNUMBER(B1582), ISNUMBER(B1581), B1581&lt;&gt;0), (B1582 - B1581)/B1581, "")</f>
        <v>0.004225150983</v>
      </c>
      <c r="K1582" s="11">
        <f t="shared" si="3159"/>
        <v>-0.01048483135</v>
      </c>
      <c r="L1582" s="11">
        <f t="shared" si="3159"/>
        <v>0.0008229467557</v>
      </c>
      <c r="M1582" s="11">
        <f t="shared" ref="M1582:N1582" si="3160">IF(AND(ISNUMBER(F1582), ISNUMBER(F1581), F1581&lt;&gt;0), (F1582 - F1581)/F1581, "")</f>
        <v>0.003829161598</v>
      </c>
      <c r="N1582" s="11">
        <f t="shared" si="3160"/>
        <v>-0.002073652198</v>
      </c>
    </row>
    <row r="1583">
      <c r="H1583" s="5" t="str">
        <f t="shared" si="1"/>
        <v>05-25</v>
      </c>
      <c r="I1583" s="11">
        <f t="shared" si="4"/>
        <v>-0.01613513066</v>
      </c>
      <c r="J1583" s="11">
        <f t="shared" ref="J1583:L1583" si="3161">IF(AND(ISNUMBER(B1583), ISNUMBER(B1582), B1582&lt;&gt;0), (B1583 - B1582)/B1582, "")</f>
        <v>0.003590057537</v>
      </c>
      <c r="K1583" s="11">
        <f t="shared" si="3161"/>
        <v>0.005248312709</v>
      </c>
      <c r="L1583" s="11">
        <f t="shared" si="3161"/>
        <v>-0.006142045177</v>
      </c>
      <c r="M1583" s="11">
        <f t="shared" ref="M1583:N1583" si="3162">IF(AND(ISNUMBER(F1583), ISNUMBER(F1582), F1582&lt;&gt;0), (F1583 - F1582)/F1582, "")</f>
        <v>0.002099095811</v>
      </c>
      <c r="N1583" s="11">
        <f t="shared" si="3162"/>
        <v>-0.01582483467</v>
      </c>
    </row>
    <row r="1584">
      <c r="H1584" s="5" t="str">
        <f t="shared" si="1"/>
        <v>05-25</v>
      </c>
      <c r="I1584" s="11">
        <f t="shared" si="4"/>
        <v>-0.0004448710379</v>
      </c>
      <c r="J1584" s="11">
        <f t="shared" ref="J1584:L1584" si="3163">IF(AND(ISNUMBER(B1584), ISNUMBER(B1583), B1583&lt;&gt;0), (B1584 - B1583)/B1583, "")</f>
        <v>-0.005108549181</v>
      </c>
      <c r="K1584" s="11">
        <f t="shared" si="3163"/>
        <v>-0.008211272774</v>
      </c>
      <c r="L1584" s="11">
        <f t="shared" si="3163"/>
        <v>-0.008394582669</v>
      </c>
      <c r="M1584" s="11">
        <f t="shared" ref="M1584:N1584" si="3164">IF(AND(ISNUMBER(F1584), ISNUMBER(F1583), F1583&lt;&gt;0), (F1584 - F1583)/F1583, "")</f>
        <v>-0.002180029077</v>
      </c>
      <c r="N1584" s="11">
        <f t="shared" si="3164"/>
        <v>-0.006009402854</v>
      </c>
    </row>
    <row r="1585">
      <c r="H1585" s="5" t="str">
        <f t="shared" si="1"/>
        <v>05-25</v>
      </c>
      <c r="I1585" s="11">
        <f t="shared" si="4"/>
        <v>-0.006708297825</v>
      </c>
      <c r="J1585" s="11">
        <f t="shared" ref="J1585:L1585" si="3165">IF(AND(ISNUMBER(B1585), ISNUMBER(B1584), B1584&lt;&gt;0), (B1585 - B1584)/B1584, "")</f>
        <v>-0.01540010946</v>
      </c>
      <c r="K1585" s="11">
        <f t="shared" si="3165"/>
        <v>0.009892488718</v>
      </c>
      <c r="L1585" s="11">
        <f t="shared" si="3165"/>
        <v>0.004720658216</v>
      </c>
      <c r="M1585" s="11">
        <f t="shared" ref="M1585:N1585" si="3166">IF(AND(ISNUMBER(F1585), ISNUMBER(F1584), F1584&lt;&gt;0), (F1585 - F1584)/F1584, "")</f>
        <v>-0.009412756169</v>
      </c>
      <c r="N1585" s="11">
        <f t="shared" si="3166"/>
        <v>0.005392124383</v>
      </c>
    </row>
    <row r="1586">
      <c r="H1586" s="5" t="str">
        <f t="shared" si="1"/>
        <v>05-25</v>
      </c>
      <c r="I1586" s="11" t="str">
        <f t="shared" si="4"/>
        <v/>
      </c>
      <c r="J1586" s="11">
        <f t="shared" ref="J1586:L1586" si="3167">IF(AND(ISNUMBER(B1586), ISNUMBER(B1585), B1585&lt;&gt;0), (B1586 - B1585)/B1585, "")</f>
        <v>0.01684627112</v>
      </c>
      <c r="K1586" s="11">
        <f t="shared" si="3167"/>
        <v>0.005954979456</v>
      </c>
      <c r="L1586" s="11">
        <f t="shared" si="3167"/>
        <v>0.009985409562</v>
      </c>
      <c r="M1586" s="11">
        <f t="shared" ref="M1586:N1586" si="3168">IF(AND(ISNUMBER(F1586), ISNUMBER(F1585), F1585&lt;&gt;0), (F1586 - F1585)/F1585, "")</f>
        <v>-0.0004578221751</v>
      </c>
      <c r="N1586" s="11" t="str">
        <f t="shared" si="3168"/>
        <v/>
      </c>
    </row>
    <row r="1587">
      <c r="H1587" s="5" t="str">
        <f t="shared" si="1"/>
        <v>05-25</v>
      </c>
      <c r="I1587" s="11" t="str">
        <f t="shared" si="4"/>
        <v/>
      </c>
      <c r="J1587" s="11">
        <f t="shared" ref="J1587:L1587" si="3169">IF(AND(ISNUMBER(B1587), ISNUMBER(B1586), B1586&lt;&gt;0), (B1587 - B1586)/B1586, "")</f>
        <v>0.008275459336</v>
      </c>
      <c r="K1587" s="11">
        <f t="shared" si="3169"/>
        <v>-0.00699772487</v>
      </c>
      <c r="L1587" s="11">
        <f t="shared" si="3169"/>
        <v>0.005131102265</v>
      </c>
      <c r="M1587" s="11">
        <f t="shared" ref="M1587:N1587" si="3170">IF(AND(ISNUMBER(F1587), ISNUMBER(F1586), F1586&lt;&gt;0), (F1587 - F1586)/F1586, "")</f>
        <v>-0.001838182059</v>
      </c>
      <c r="N1587" s="11" t="str">
        <f t="shared" si="3170"/>
        <v/>
      </c>
    </row>
    <row r="1588">
      <c r="H1588" s="5" t="str">
        <f t="shared" si="1"/>
        <v>05-25</v>
      </c>
      <c r="I1588" s="11">
        <f t="shared" si="4"/>
        <v>-0.005571225417</v>
      </c>
      <c r="J1588" s="11">
        <f t="shared" ref="J1588:L1588" si="3171">IF(AND(ISNUMBER(B1588), ISNUMBER(B1587), B1587&lt;&gt;0), (B1588 - B1587)/B1587, "")</f>
        <v>-0.007772515929</v>
      </c>
      <c r="K1588" s="11">
        <f t="shared" si="3171"/>
        <v>-0.002970652066</v>
      </c>
      <c r="L1588" s="11">
        <f t="shared" si="3171"/>
        <v>-0.00004535395344</v>
      </c>
      <c r="M1588" s="11">
        <f t="shared" ref="M1588:N1588" si="3172">IF(AND(ISNUMBER(F1588), ISNUMBER(F1587), F1587&lt;&gt;0), (F1588 - F1587)/F1587, "")</f>
        <v>-0.0002260394196</v>
      </c>
      <c r="N1588" s="11">
        <f t="shared" si="3172"/>
        <v>0.01560191776</v>
      </c>
    </row>
    <row r="1589">
      <c r="H1589" s="5" t="str">
        <f t="shared" si="1"/>
        <v>05-25</v>
      </c>
      <c r="I1589" s="11">
        <f t="shared" si="4"/>
        <v>0.004011194262</v>
      </c>
      <c r="J1589" s="11">
        <f t="shared" ref="J1589:L1589" si="3173">IF(AND(ISNUMBER(B1589), ISNUMBER(B1588), B1588&lt;&gt;0), (B1589 - B1588)/B1588, "")</f>
        <v>-0.004366343172</v>
      </c>
      <c r="K1589" s="11">
        <f t="shared" si="3173"/>
        <v>0.003278479229</v>
      </c>
      <c r="L1589" s="11">
        <f t="shared" si="3173"/>
        <v>0.01883713816</v>
      </c>
      <c r="M1589" s="11">
        <f t="shared" ref="M1589:N1589" si="3174">IF(AND(ISNUMBER(F1589), ISNUMBER(F1588), F1588&lt;&gt;0), (F1589 - F1588)/F1588, "")</f>
        <v>0.00704031129</v>
      </c>
      <c r="N1589" s="11">
        <f t="shared" si="3174"/>
        <v>-0.01455371157</v>
      </c>
    </row>
    <row r="1590">
      <c r="H1590" s="5" t="str">
        <f t="shared" si="1"/>
        <v>05-25</v>
      </c>
      <c r="I1590" s="11">
        <f t="shared" si="4"/>
        <v>-0.0000811851613</v>
      </c>
      <c r="J1590" s="11">
        <f t="shared" ref="J1590:L1590" si="3175">IF(AND(ISNUMBER(B1590), ISNUMBER(B1589), B1589&lt;&gt;0), (B1590 - B1589)/B1589, "")</f>
        <v>0.002684551928</v>
      </c>
      <c r="K1590" s="11">
        <f t="shared" si="3175"/>
        <v>-0.003338234969</v>
      </c>
      <c r="L1590" s="11">
        <f t="shared" si="3175"/>
        <v>-0.01217389077</v>
      </c>
      <c r="M1590" s="11">
        <f t="shared" ref="M1590:N1590" si="3176">IF(AND(ISNUMBER(F1590), ISNUMBER(F1589), F1589&lt;&gt;0), (F1590 - F1589)/F1589, "")</f>
        <v>-0.004744831391</v>
      </c>
      <c r="N1590" s="11">
        <f t="shared" si="3176"/>
        <v>-0.002461399976</v>
      </c>
    </row>
    <row r="1591">
      <c r="H1591" s="5" t="str">
        <f t="shared" si="1"/>
        <v>06-25</v>
      </c>
      <c r="I1591" s="11">
        <f t="shared" si="4"/>
        <v>0.004102041927</v>
      </c>
      <c r="J1591" s="11">
        <f t="shared" ref="J1591:L1591" si="3177">IF(AND(ISNUMBER(B1591), ISNUMBER(B1590), B1590&lt;&gt;0), (B1591 - B1590)/B1590, "")</f>
        <v>-0.002784065059</v>
      </c>
      <c r="K1591" s="11">
        <f t="shared" si="3177"/>
        <v>-0.001377723073</v>
      </c>
      <c r="L1591" s="11">
        <f t="shared" si="3177"/>
        <v>-0.01302326787</v>
      </c>
      <c r="M1591" s="11" t="str">
        <f t="shared" ref="M1591:N1591" si="3178">IF(AND(ISNUMBER(F1591), ISNUMBER(F1590), F1590&lt;&gt;0), (F1591 - F1590)/F1590, "")</f>
        <v/>
      </c>
      <c r="N1591" s="11">
        <f t="shared" si="3178"/>
        <v>0.0284586201</v>
      </c>
    </row>
    <row r="1592">
      <c r="H1592" s="5" t="str">
        <f t="shared" si="1"/>
        <v>06-25</v>
      </c>
      <c r="I1592" s="11">
        <f t="shared" si="4"/>
        <v>0.005800290455</v>
      </c>
      <c r="J1592" s="11">
        <f t="shared" ref="J1592:L1592" si="3179">IF(AND(ISNUMBER(B1592), ISNUMBER(B1591), B1591&lt;&gt;0), (B1592 - B1591)/B1591, "")</f>
        <v>0.00672564618</v>
      </c>
      <c r="K1592" s="11">
        <f t="shared" si="3179"/>
        <v>-0.00704383338</v>
      </c>
      <c r="L1592" s="11">
        <f t="shared" si="3179"/>
        <v>-0.0006368522382</v>
      </c>
      <c r="M1592" s="11" t="str">
        <f t="shared" ref="M1592:N1592" si="3180">IF(AND(ISNUMBER(F1592), ISNUMBER(F1591), F1591&lt;&gt;0), (F1592 - F1591)/F1591, "")</f>
        <v/>
      </c>
      <c r="N1592" s="11">
        <f t="shared" si="3180"/>
        <v>0.01423543479</v>
      </c>
    </row>
    <row r="1593">
      <c r="H1593" s="5" t="str">
        <f t="shared" si="1"/>
        <v>06-25</v>
      </c>
      <c r="I1593" s="11">
        <f t="shared" si="4"/>
        <v>0.00007368745951</v>
      </c>
      <c r="J1593" s="11">
        <f t="shared" ref="J1593:L1593" si="3181">IF(AND(ISNUMBER(B1593), ISNUMBER(B1592), B1592&lt;&gt;0), (B1593 - B1592)/B1592, "")</f>
        <v>0.007673262932</v>
      </c>
      <c r="K1593" s="11">
        <f t="shared" si="3181"/>
        <v>0.003165904808</v>
      </c>
      <c r="L1593" s="11">
        <f t="shared" si="3181"/>
        <v>0.008028471218</v>
      </c>
      <c r="M1593" s="11">
        <f t="shared" ref="M1593:N1593" si="3182">IF(AND(ISNUMBER(F1593), ISNUMBER(F1592), F1592&lt;&gt;0), (F1593 - F1592)/F1592, "")</f>
        <v>0.004231679919</v>
      </c>
      <c r="N1593" s="11">
        <f t="shared" si="3182"/>
        <v>-0.008831436282</v>
      </c>
    </row>
    <row r="1594">
      <c r="H1594" s="5" t="str">
        <f t="shared" si="1"/>
        <v>06-25</v>
      </c>
      <c r="I1594" s="11">
        <f t="shared" si="4"/>
        <v>-0.005277383403</v>
      </c>
      <c r="J1594" s="11">
        <f t="shared" ref="J1594:L1594" si="3183">IF(AND(ISNUMBER(B1594), ISNUMBER(B1593), B1593&lt;&gt;0), (B1594 - B1593)/B1593, "")</f>
        <v>0.00194013335</v>
      </c>
      <c r="K1594" s="11">
        <f t="shared" si="3183"/>
        <v>0.005308696762</v>
      </c>
      <c r="L1594" s="11">
        <f t="shared" si="3183"/>
        <v>-0.005111893426</v>
      </c>
      <c r="M1594" s="11">
        <f t="shared" ref="M1594:N1594" si="3184">IF(AND(ISNUMBER(F1594), ISNUMBER(F1593), F1593&lt;&gt;0), (F1594 - F1593)/F1593, "")</f>
        <v>0.002338793169</v>
      </c>
      <c r="N1594" s="11">
        <f t="shared" si="3184"/>
        <v>0.008273674947</v>
      </c>
    </row>
    <row r="1595">
      <c r="H1595" s="5" t="str">
        <f t="shared" si="1"/>
        <v>06-25</v>
      </c>
      <c r="I1595" s="11">
        <f t="shared" si="4"/>
        <v>0.01028068301</v>
      </c>
      <c r="J1595" s="11">
        <f t="shared" ref="J1595:L1595" si="3185">IF(AND(ISNUMBER(B1595), ISNUMBER(B1594), B1594&lt;&gt;0), (B1595 - B1594)/B1594, "")</f>
        <v>-0.0007860331647</v>
      </c>
      <c r="K1595" s="11">
        <f t="shared" si="3185"/>
        <v>0.01018752395</v>
      </c>
      <c r="L1595" s="11">
        <f t="shared" si="3185"/>
        <v>0.00498265593</v>
      </c>
      <c r="M1595" s="11">
        <f t="shared" ref="M1595:N1595" si="3186">IF(AND(ISNUMBER(F1595), ISNUMBER(F1594), F1594&lt;&gt;0), (F1595 - F1594)/F1594, "")</f>
        <v>0.000371971688</v>
      </c>
      <c r="N1595" s="11">
        <f t="shared" si="3186"/>
        <v>0.01909425469</v>
      </c>
    </row>
    <row r="1596">
      <c r="H1596" s="5" t="str">
        <f t="shared" si="1"/>
        <v>06-25</v>
      </c>
      <c r="I1596" s="11" t="str">
        <f t="shared" si="4"/>
        <v/>
      </c>
      <c r="J1596" s="11" t="str">
        <f t="shared" ref="J1596:L1596" si="3187">IF(AND(ISNUMBER(B1596), ISNUMBER(B1595), B1595&lt;&gt;0), (B1596 - B1595)/B1595, "")</f>
        <v/>
      </c>
      <c r="K1596" s="11" t="str">
        <f t="shared" si="3187"/>
        <v/>
      </c>
      <c r="L1596" s="11" t="str">
        <f t="shared" si="3187"/>
        <v/>
      </c>
      <c r="M1596" s="11" t="str">
        <f t="shared" ref="M1596:N1596" si="3188">IF(AND(ISNUMBER(F1596), ISNUMBER(F1595), F1595&lt;&gt;0), (F1596 - F1595)/F1595, "")</f>
        <v/>
      </c>
      <c r="N1596" s="11">
        <f t="shared" si="3188"/>
        <v>0.0004645211899</v>
      </c>
    </row>
    <row r="1597">
      <c r="A1597" s="2"/>
      <c r="B1597" s="2"/>
      <c r="C1597" s="2"/>
      <c r="D1597" s="2"/>
      <c r="E1597" s="2"/>
      <c r="F1597" s="2"/>
      <c r="G1597" s="2"/>
      <c r="H1597" s="5"/>
      <c r="I1597" s="11"/>
      <c r="J1597" s="2"/>
      <c r="K1597" s="2"/>
      <c r="L1597" s="2"/>
      <c r="M1597" s="2"/>
      <c r="N1597" s="2"/>
    </row>
    <row r="1598">
      <c r="A1598" s="2"/>
      <c r="B1598" s="2"/>
      <c r="C1598" s="2"/>
      <c r="D1598" s="2"/>
      <c r="E1598" s="2"/>
      <c r="F1598" s="2"/>
      <c r="G1598" s="2"/>
      <c r="H1598" s="5"/>
      <c r="I1598" s="11"/>
      <c r="J1598" s="2"/>
      <c r="K1598" s="2"/>
      <c r="L1598" s="2"/>
      <c r="M1598" s="2"/>
      <c r="N1598" s="2"/>
    </row>
    <row r="1599">
      <c r="A1599" s="2"/>
      <c r="B1599" s="2"/>
      <c r="C1599" s="2"/>
      <c r="D1599" s="2"/>
      <c r="E1599" s="2"/>
      <c r="F1599" s="2"/>
      <c r="G1599" s="2"/>
      <c r="H1599" s="5"/>
      <c r="I1599" s="11"/>
      <c r="J1599" s="2"/>
      <c r="K1599" s="2"/>
      <c r="L1599" s="2"/>
      <c r="M1599" s="2"/>
      <c r="N1599" s="2"/>
    </row>
    <row r="1600">
      <c r="A1600" s="2"/>
      <c r="B1600" s="2"/>
      <c r="C1600" s="2"/>
      <c r="D1600" s="2"/>
      <c r="E1600" s="2"/>
      <c r="F1600" s="2"/>
      <c r="G1600" s="2"/>
      <c r="H1600" s="5"/>
      <c r="I1600" s="11"/>
      <c r="J1600" s="2"/>
      <c r="K1600" s="2"/>
      <c r="L1600" s="2"/>
      <c r="M1600" s="2"/>
      <c r="N1600" s="2"/>
    </row>
    <row r="1601">
      <c r="A1601" s="2"/>
      <c r="B1601" s="2"/>
      <c r="C1601" s="2"/>
      <c r="D1601" s="2"/>
      <c r="E1601" s="2"/>
      <c r="F1601" s="2"/>
      <c r="G1601" s="2"/>
      <c r="H1601" s="5"/>
      <c r="I1601" s="11"/>
      <c r="J1601" s="2"/>
      <c r="K1601" s="2"/>
      <c r="L1601" s="2"/>
      <c r="M1601" s="2"/>
      <c r="N1601" s="2"/>
    </row>
    <row r="1602">
      <c r="A1602" s="2"/>
      <c r="B1602" s="2"/>
      <c r="C1602" s="2"/>
      <c r="D1602" s="2"/>
      <c r="E1602" s="2"/>
      <c r="F1602" s="2"/>
      <c r="G1602" s="2"/>
      <c r="H1602" s="5"/>
      <c r="I1602" s="11"/>
      <c r="J1602" s="2"/>
      <c r="K1602" s="2"/>
      <c r="L1602" s="2"/>
      <c r="M1602" s="2"/>
      <c r="N1602" s="2"/>
    </row>
    <row r="1603">
      <c r="A1603" s="2"/>
      <c r="B1603" s="2"/>
      <c r="C1603" s="2"/>
      <c r="D1603" s="2"/>
      <c r="E1603" s="2"/>
      <c r="F1603" s="2"/>
      <c r="G1603" s="2"/>
      <c r="H1603" s="5"/>
      <c r="I1603" s="11"/>
      <c r="J1603" s="2"/>
      <c r="K1603" s="2"/>
      <c r="L1603" s="2"/>
      <c r="M1603" s="2"/>
      <c r="N1603" s="2"/>
    </row>
    <row r="1604">
      <c r="A1604" s="2"/>
      <c r="B1604" s="2"/>
      <c r="C1604" s="2"/>
      <c r="D1604" s="2"/>
      <c r="E1604" s="2"/>
      <c r="F1604" s="2"/>
      <c r="G1604" s="2"/>
      <c r="H1604" s="5"/>
      <c r="I1604" s="11"/>
      <c r="J1604" s="2"/>
      <c r="K1604" s="2"/>
      <c r="L1604" s="2"/>
      <c r="M1604" s="2"/>
      <c r="N1604" s="2"/>
    </row>
    <row r="1605">
      <c r="A1605" s="2"/>
      <c r="B1605" s="2"/>
      <c r="C1605" s="2"/>
      <c r="D1605" s="2"/>
      <c r="E1605" s="2"/>
      <c r="F1605" s="2"/>
      <c r="G1605" s="2"/>
      <c r="H1605" s="5"/>
      <c r="I1605" s="11"/>
      <c r="J1605" s="2"/>
      <c r="K1605" s="2"/>
      <c r="L1605" s="2"/>
      <c r="M1605" s="2"/>
      <c r="N1605" s="2"/>
    </row>
    <row r="1606">
      <c r="A1606" s="2"/>
      <c r="B1606" s="2"/>
      <c r="C1606" s="2"/>
      <c r="D1606" s="2"/>
      <c r="E1606" s="2"/>
      <c r="F1606" s="2"/>
      <c r="G1606" s="2"/>
      <c r="H1606" s="5"/>
      <c r="I1606" s="11"/>
      <c r="J1606" s="2"/>
      <c r="K1606" s="2"/>
      <c r="L1606" s="2"/>
      <c r="M1606" s="2"/>
      <c r="N1606" s="2"/>
    </row>
    <row r="1607">
      <c r="A1607" s="2"/>
      <c r="B1607" s="2"/>
      <c r="C1607" s="2"/>
      <c r="D1607" s="2"/>
      <c r="E1607" s="2"/>
      <c r="F1607" s="2"/>
      <c r="G1607" s="2"/>
      <c r="H1607" s="5"/>
      <c r="I1607" s="11"/>
      <c r="J1607" s="2"/>
      <c r="K1607" s="2"/>
      <c r="L1607" s="2"/>
      <c r="M1607" s="2"/>
      <c r="N1607" s="2"/>
    </row>
    <row r="1608">
      <c r="A1608" s="2"/>
      <c r="B1608" s="2"/>
      <c r="C1608" s="2"/>
      <c r="D1608" s="2"/>
      <c r="E1608" s="2"/>
      <c r="F1608" s="2"/>
      <c r="G1608" s="2"/>
      <c r="H1608" s="5"/>
      <c r="I1608" s="11"/>
      <c r="J1608" s="2"/>
      <c r="K1608" s="2"/>
      <c r="L1608" s="2"/>
      <c r="M1608" s="2"/>
      <c r="N1608" s="2"/>
    </row>
    <row r="1609">
      <c r="A1609" s="2"/>
      <c r="B1609" s="2"/>
      <c r="C1609" s="2"/>
      <c r="D1609" s="2"/>
      <c r="E1609" s="2"/>
      <c r="F1609" s="2"/>
      <c r="G1609" s="2"/>
      <c r="H1609" s="5"/>
      <c r="I1609" s="11"/>
      <c r="J1609" s="2"/>
      <c r="K1609" s="2"/>
      <c r="L1609" s="2"/>
      <c r="M1609" s="2"/>
      <c r="N1609" s="2"/>
    </row>
    <row r="1610">
      <c r="A1610" s="2"/>
      <c r="B1610" s="2"/>
      <c r="C1610" s="2"/>
      <c r="D1610" s="2"/>
      <c r="E1610" s="2"/>
      <c r="F1610" s="2"/>
      <c r="G1610" s="2"/>
      <c r="H1610" s="5"/>
      <c r="I1610" s="11"/>
      <c r="J1610" s="2"/>
      <c r="K1610" s="2"/>
      <c r="L1610" s="2"/>
      <c r="M1610" s="2"/>
      <c r="N1610" s="2"/>
    </row>
    <row r="1611">
      <c r="A1611" s="2"/>
      <c r="B1611" s="2"/>
      <c r="C1611" s="2"/>
      <c r="D1611" s="2"/>
      <c r="E1611" s="2"/>
      <c r="F1611" s="2"/>
      <c r="G1611" s="2"/>
      <c r="H1611" s="5"/>
      <c r="I1611" s="11"/>
      <c r="J1611" s="2"/>
      <c r="K1611" s="2"/>
      <c r="L1611" s="2"/>
      <c r="M1611" s="2"/>
      <c r="N1611" s="2"/>
    </row>
    <row r="1612">
      <c r="A1612" s="2"/>
      <c r="B1612" s="2"/>
      <c r="C1612" s="2"/>
      <c r="D1612" s="2"/>
      <c r="E1612" s="2"/>
      <c r="F1612" s="2"/>
      <c r="G1612" s="2"/>
      <c r="H1612" s="5"/>
      <c r="I1612" s="11"/>
      <c r="J1612" s="2"/>
      <c r="K1612" s="2"/>
      <c r="L1612" s="2"/>
      <c r="M1612" s="2"/>
      <c r="N1612" s="2"/>
    </row>
    <row r="1613">
      <c r="A1613" s="2"/>
      <c r="B1613" s="2"/>
      <c r="C1613" s="2"/>
      <c r="D1613" s="2"/>
      <c r="E1613" s="2"/>
      <c r="F1613" s="2"/>
      <c r="G1613" s="2"/>
      <c r="H1613" s="5"/>
      <c r="I1613" s="11"/>
      <c r="J1613" s="2"/>
      <c r="K1613" s="2"/>
      <c r="L1613" s="2"/>
      <c r="M1613" s="2"/>
      <c r="N1613" s="2"/>
    </row>
    <row r="1614">
      <c r="A1614" s="2"/>
      <c r="B1614" s="2"/>
      <c r="C1614" s="2"/>
      <c r="D1614" s="2"/>
      <c r="E1614" s="2"/>
      <c r="F1614" s="2"/>
      <c r="G1614" s="2"/>
      <c r="H1614" s="5"/>
      <c r="I1614" s="11"/>
      <c r="J1614" s="2"/>
      <c r="K1614" s="2"/>
      <c r="L1614" s="2"/>
      <c r="M1614" s="2"/>
      <c r="N1614" s="2"/>
    </row>
    <row r="1615">
      <c r="A1615" s="2"/>
      <c r="B1615" s="2"/>
      <c r="C1615" s="2"/>
      <c r="D1615" s="2"/>
      <c r="E1615" s="2"/>
      <c r="F1615" s="2"/>
      <c r="G1615" s="2"/>
      <c r="H1615" s="5"/>
      <c r="I1615" s="11"/>
      <c r="J1615" s="2"/>
      <c r="K1615" s="2"/>
      <c r="L1615" s="2"/>
      <c r="M1615" s="2"/>
      <c r="N1615" s="2"/>
    </row>
    <row r="1616">
      <c r="A1616" s="2"/>
      <c r="B1616" s="2"/>
      <c r="C1616" s="2"/>
      <c r="D1616" s="2"/>
      <c r="E1616" s="2"/>
      <c r="F1616" s="2"/>
      <c r="G1616" s="2"/>
      <c r="H1616" s="5"/>
      <c r="I1616" s="11"/>
      <c r="J1616" s="2"/>
      <c r="K1616" s="2"/>
      <c r="L1616" s="2"/>
      <c r="M1616" s="2"/>
      <c r="N1616" s="2"/>
    </row>
    <row r="1617">
      <c r="A1617" s="2"/>
      <c r="B1617" s="2"/>
      <c r="C1617" s="2"/>
      <c r="D1617" s="2"/>
      <c r="E1617" s="2"/>
      <c r="F1617" s="2"/>
      <c r="G1617" s="2"/>
      <c r="H1617" s="5"/>
      <c r="I1617" s="11"/>
      <c r="J1617" s="2"/>
      <c r="K1617" s="2"/>
      <c r="L1617" s="2"/>
      <c r="M1617" s="2"/>
      <c r="N1617" s="2"/>
    </row>
    <row r="1618">
      <c r="A1618" s="2"/>
      <c r="B1618" s="2"/>
      <c r="C1618" s="2"/>
      <c r="D1618" s="2"/>
      <c r="E1618" s="2"/>
      <c r="F1618" s="2"/>
      <c r="G1618" s="2"/>
      <c r="H1618" s="5"/>
      <c r="I1618" s="11"/>
      <c r="J1618" s="2"/>
      <c r="K1618" s="2"/>
      <c r="L1618" s="2"/>
      <c r="M1618" s="2"/>
      <c r="N1618" s="2"/>
    </row>
    <row r="1619">
      <c r="A1619" s="2"/>
      <c r="B1619" s="2"/>
      <c r="C1619" s="2"/>
      <c r="D1619" s="2"/>
      <c r="E1619" s="2"/>
      <c r="F1619" s="2"/>
      <c r="G1619" s="2"/>
      <c r="H1619" s="5"/>
      <c r="I1619" s="11"/>
      <c r="J1619" s="2"/>
      <c r="K1619" s="2"/>
      <c r="L1619" s="2"/>
      <c r="M1619" s="2"/>
      <c r="N1619" s="2"/>
    </row>
    <row r="1620">
      <c r="A1620" s="2"/>
      <c r="B1620" s="2"/>
      <c r="C1620" s="2"/>
      <c r="D1620" s="2"/>
      <c r="E1620" s="2"/>
      <c r="F1620" s="2"/>
      <c r="G1620" s="2"/>
      <c r="H1620" s="5"/>
      <c r="I1620" s="11"/>
      <c r="J1620" s="2"/>
      <c r="K1620" s="2"/>
      <c r="L1620" s="2"/>
      <c r="M1620" s="2"/>
      <c r="N1620" s="2"/>
    </row>
    <row r="1621">
      <c r="A1621" s="2"/>
      <c r="B1621" s="2"/>
      <c r="C1621" s="2"/>
      <c r="D1621" s="2"/>
      <c r="E1621" s="2"/>
      <c r="F1621" s="2"/>
      <c r="G1621" s="2"/>
      <c r="H1621" s="5"/>
      <c r="I1621" s="11"/>
      <c r="J1621" s="2"/>
      <c r="K1621" s="2"/>
      <c r="L1621" s="2"/>
      <c r="M1621" s="2"/>
      <c r="N1621" s="2"/>
    </row>
    <row r="1622">
      <c r="A1622" s="2"/>
      <c r="B1622" s="2"/>
      <c r="C1622" s="2"/>
      <c r="D1622" s="2"/>
      <c r="E1622" s="2"/>
      <c r="F1622" s="2"/>
      <c r="G1622" s="2"/>
      <c r="H1622" s="5"/>
      <c r="I1622" s="11"/>
      <c r="J1622" s="2"/>
      <c r="K1622" s="2"/>
      <c r="L1622" s="2"/>
      <c r="M1622" s="2"/>
      <c r="N1622" s="2"/>
    </row>
    <row r="1623">
      <c r="A1623" s="2"/>
      <c r="B1623" s="2"/>
      <c r="C1623" s="2"/>
      <c r="D1623" s="2"/>
      <c r="E1623" s="2"/>
      <c r="F1623" s="2"/>
      <c r="G1623" s="2"/>
      <c r="H1623" s="5"/>
      <c r="I1623" s="11"/>
      <c r="J1623" s="2"/>
      <c r="K1623" s="2"/>
      <c r="L1623" s="2"/>
      <c r="M1623" s="2"/>
      <c r="N1623" s="2"/>
    </row>
    <row r="1624">
      <c r="A1624" s="2"/>
      <c r="B1624" s="2"/>
      <c r="C1624" s="2"/>
      <c r="D1624" s="2"/>
      <c r="E1624" s="2"/>
      <c r="F1624" s="2"/>
      <c r="G1624" s="2"/>
      <c r="H1624" s="5"/>
      <c r="I1624" s="11"/>
      <c r="J1624" s="2"/>
      <c r="K1624" s="2"/>
      <c r="L1624" s="2"/>
      <c r="M1624" s="2"/>
      <c r="N1624" s="2"/>
    </row>
    <row r="1625">
      <c r="A1625" s="2"/>
      <c r="B1625" s="2"/>
      <c r="C1625" s="2"/>
      <c r="D1625" s="2"/>
      <c r="E1625" s="2"/>
      <c r="F1625" s="2"/>
      <c r="G1625" s="2"/>
      <c r="H1625" s="5"/>
      <c r="I1625" s="11"/>
      <c r="J1625" s="2"/>
      <c r="K1625" s="2"/>
      <c r="L1625" s="2"/>
      <c r="M1625" s="2"/>
      <c r="N1625" s="2"/>
    </row>
    <row r="1626">
      <c r="A1626" s="2"/>
      <c r="B1626" s="2"/>
      <c r="C1626" s="2"/>
      <c r="D1626" s="2"/>
      <c r="E1626" s="2"/>
      <c r="F1626" s="2"/>
      <c r="G1626" s="2"/>
      <c r="H1626" s="5"/>
      <c r="I1626" s="11"/>
      <c r="J1626" s="2"/>
      <c r="K1626" s="2"/>
      <c r="L1626" s="2"/>
      <c r="M1626" s="2"/>
      <c r="N1626" s="2"/>
    </row>
    <row r="1627">
      <c r="A1627" s="2"/>
      <c r="B1627" s="2"/>
      <c r="C1627" s="2"/>
      <c r="D1627" s="2"/>
      <c r="E1627" s="2"/>
      <c r="F1627" s="2"/>
      <c r="G1627" s="2"/>
      <c r="H1627" s="5"/>
      <c r="I1627" s="11"/>
      <c r="J1627" s="2"/>
      <c r="K1627" s="2"/>
      <c r="L1627" s="2"/>
      <c r="M1627" s="2"/>
      <c r="N1627" s="2"/>
    </row>
    <row r="1628">
      <c r="A1628" s="2"/>
      <c r="B1628" s="2"/>
      <c r="C1628" s="2"/>
      <c r="D1628" s="2"/>
      <c r="E1628" s="2"/>
      <c r="F1628" s="2"/>
      <c r="G1628" s="2"/>
      <c r="H1628" s="5"/>
      <c r="I1628" s="11"/>
      <c r="J1628" s="2"/>
      <c r="K1628" s="2"/>
      <c r="L1628" s="2"/>
      <c r="M1628" s="2"/>
      <c r="N1628" s="2"/>
    </row>
    <row r="1629">
      <c r="A1629" s="2"/>
      <c r="B1629" s="2"/>
      <c r="C1629" s="2"/>
      <c r="D1629" s="2"/>
      <c r="E1629" s="2"/>
      <c r="F1629" s="2"/>
      <c r="G1629" s="2"/>
      <c r="H1629" s="5"/>
      <c r="I1629" s="11"/>
      <c r="J1629" s="2"/>
      <c r="K1629" s="2"/>
      <c r="L1629" s="2"/>
      <c r="M1629" s="2"/>
      <c r="N1629" s="2"/>
    </row>
    <row r="1630">
      <c r="A1630" s="2"/>
      <c r="B1630" s="2"/>
      <c r="C1630" s="2"/>
      <c r="D1630" s="2"/>
      <c r="E1630" s="2"/>
      <c r="F1630" s="2"/>
      <c r="G1630" s="2"/>
      <c r="H1630" s="5"/>
      <c r="I1630" s="11"/>
      <c r="J1630" s="2"/>
      <c r="K1630" s="2"/>
      <c r="L1630" s="2"/>
      <c r="M1630" s="2"/>
      <c r="N1630" s="2"/>
    </row>
    <row r="1631">
      <c r="A1631" s="2"/>
      <c r="B1631" s="2"/>
      <c r="C1631" s="2"/>
      <c r="D1631" s="2"/>
      <c r="E1631" s="2"/>
      <c r="F1631" s="2"/>
      <c r="G1631" s="2"/>
      <c r="H1631" s="5"/>
      <c r="I1631" s="11"/>
      <c r="J1631" s="2"/>
      <c r="K1631" s="2"/>
      <c r="L1631" s="2"/>
      <c r="M1631" s="2"/>
      <c r="N1631" s="2"/>
    </row>
    <row r="1632">
      <c r="A1632" s="2"/>
      <c r="B1632" s="2"/>
      <c r="C1632" s="2"/>
      <c r="D1632" s="2"/>
      <c r="E1632" s="2"/>
      <c r="F1632" s="2"/>
      <c r="G1632" s="2"/>
      <c r="H1632" s="5"/>
      <c r="I1632" s="11"/>
      <c r="J1632" s="2"/>
      <c r="K1632" s="2"/>
      <c r="L1632" s="2"/>
      <c r="M1632" s="2"/>
      <c r="N1632" s="2"/>
    </row>
    <row r="1633">
      <c r="A1633" s="2"/>
      <c r="B1633" s="2"/>
      <c r="C1633" s="2"/>
      <c r="D1633" s="2"/>
      <c r="E1633" s="2"/>
      <c r="F1633" s="2"/>
      <c r="G1633" s="2"/>
      <c r="H1633" s="5"/>
      <c r="I1633" s="11"/>
      <c r="J1633" s="2"/>
      <c r="K1633" s="2"/>
      <c r="L1633" s="2"/>
      <c r="M1633" s="2"/>
      <c r="N1633" s="2"/>
    </row>
    <row r="1634">
      <c r="A1634" s="2"/>
      <c r="B1634" s="2"/>
      <c r="C1634" s="2"/>
      <c r="D1634" s="2"/>
      <c r="E1634" s="2"/>
      <c r="F1634" s="2"/>
      <c r="G1634" s="2"/>
      <c r="H1634" s="5"/>
      <c r="I1634" s="11"/>
      <c r="J1634" s="2"/>
      <c r="K1634" s="2"/>
      <c r="L1634" s="2"/>
      <c r="M1634" s="2"/>
      <c r="N1634" s="2"/>
    </row>
    <row r="1635">
      <c r="A1635" s="2"/>
      <c r="B1635" s="2"/>
      <c r="C1635" s="2"/>
      <c r="D1635" s="2"/>
      <c r="E1635" s="2"/>
      <c r="F1635" s="2"/>
      <c r="G1635" s="2"/>
      <c r="H1635" s="5"/>
      <c r="I1635" s="11"/>
      <c r="J1635" s="2"/>
      <c r="K1635" s="2"/>
      <c r="L1635" s="2"/>
      <c r="M1635" s="2"/>
      <c r="N1635" s="2"/>
    </row>
    <row r="1636">
      <c r="A1636" s="2"/>
      <c r="B1636" s="2"/>
      <c r="C1636" s="2"/>
      <c r="D1636" s="2"/>
      <c r="E1636" s="2"/>
      <c r="F1636" s="2"/>
      <c r="G1636" s="2"/>
      <c r="H1636" s="5"/>
      <c r="I1636" s="11"/>
      <c r="J1636" s="2"/>
      <c r="K1636" s="2"/>
      <c r="L1636" s="2"/>
      <c r="M1636" s="2"/>
      <c r="N1636" s="2"/>
    </row>
    <row r="1637">
      <c r="A1637" s="2"/>
      <c r="B1637" s="2"/>
      <c r="C1637" s="2"/>
      <c r="D1637" s="2"/>
      <c r="E1637" s="2"/>
      <c r="F1637" s="2"/>
      <c r="G1637" s="2"/>
      <c r="H1637" s="5"/>
      <c r="I1637" s="11"/>
      <c r="J1637" s="2"/>
      <c r="K1637" s="2"/>
      <c r="L1637" s="2"/>
      <c r="M1637" s="2"/>
      <c r="N1637" s="2"/>
    </row>
    <row r="1638">
      <c r="A1638" s="2"/>
      <c r="B1638" s="2"/>
      <c r="C1638" s="2"/>
      <c r="D1638" s="2"/>
      <c r="E1638" s="2"/>
      <c r="F1638" s="2"/>
      <c r="G1638" s="2"/>
      <c r="H1638" s="5"/>
      <c r="I1638" s="11"/>
      <c r="J1638" s="2"/>
      <c r="K1638" s="2"/>
      <c r="L1638" s="2"/>
      <c r="M1638" s="2"/>
      <c r="N1638" s="2"/>
    </row>
    <row r="1639">
      <c r="A1639" s="2"/>
      <c r="B1639" s="2"/>
      <c r="C1639" s="2"/>
      <c r="D1639" s="2"/>
      <c r="E1639" s="2"/>
      <c r="F1639" s="2"/>
      <c r="G1639" s="2"/>
      <c r="H1639" s="5"/>
      <c r="I1639" s="11"/>
      <c r="J1639" s="2"/>
      <c r="K1639" s="2"/>
      <c r="L1639" s="2"/>
      <c r="M1639" s="2"/>
      <c r="N1639" s="2"/>
    </row>
    <row r="1640">
      <c r="A1640" s="2"/>
      <c r="B1640" s="2"/>
      <c r="C1640" s="2"/>
      <c r="D1640" s="2"/>
      <c r="E1640" s="2"/>
      <c r="F1640" s="2"/>
      <c r="G1640" s="2"/>
      <c r="H1640" s="5"/>
      <c r="I1640" s="11"/>
      <c r="J1640" s="2"/>
      <c r="K1640" s="2"/>
      <c r="L1640" s="2"/>
      <c r="M1640" s="2"/>
      <c r="N1640" s="2"/>
    </row>
    <row r="1641">
      <c r="A1641" s="2"/>
      <c r="B1641" s="2"/>
      <c r="C1641" s="2"/>
      <c r="D1641" s="2"/>
      <c r="E1641" s="2"/>
      <c r="F1641" s="2"/>
      <c r="G1641" s="2"/>
      <c r="H1641" s="5"/>
      <c r="I1641" s="11"/>
      <c r="J1641" s="2"/>
      <c r="K1641" s="2"/>
      <c r="L1641" s="2"/>
      <c r="M1641" s="2"/>
      <c r="N1641" s="2"/>
    </row>
    <row r="1642">
      <c r="A1642" s="2"/>
      <c r="B1642" s="2"/>
      <c r="C1642" s="2"/>
      <c r="D1642" s="2"/>
      <c r="E1642" s="2"/>
      <c r="F1642" s="2"/>
      <c r="G1642" s="2"/>
      <c r="H1642" s="5"/>
      <c r="I1642" s="11"/>
      <c r="J1642" s="2"/>
      <c r="K1642" s="2"/>
      <c r="L1642" s="2"/>
      <c r="M1642" s="2"/>
      <c r="N1642" s="2"/>
    </row>
    <row r="1643">
      <c r="A1643" s="2"/>
      <c r="B1643" s="2"/>
      <c r="C1643" s="2"/>
      <c r="D1643" s="2"/>
      <c r="E1643" s="2"/>
      <c r="F1643" s="2"/>
      <c r="G1643" s="2"/>
      <c r="H1643" s="5"/>
      <c r="I1643" s="11"/>
      <c r="J1643" s="2"/>
      <c r="K1643" s="2"/>
      <c r="L1643" s="2"/>
      <c r="M1643" s="2"/>
      <c r="N1643" s="2"/>
    </row>
    <row r="1644">
      <c r="A1644" s="2"/>
      <c r="B1644" s="2"/>
      <c r="C1644" s="2"/>
      <c r="D1644" s="2"/>
      <c r="E1644" s="2"/>
      <c r="F1644" s="2"/>
      <c r="G1644" s="2"/>
      <c r="H1644" s="5"/>
      <c r="I1644" s="11"/>
      <c r="J1644" s="2"/>
      <c r="K1644" s="2"/>
      <c r="L1644" s="2"/>
      <c r="M1644" s="2"/>
      <c r="N1644" s="2"/>
    </row>
    <row r="1645">
      <c r="A1645" s="2"/>
      <c r="B1645" s="2"/>
      <c r="C1645" s="2"/>
      <c r="D1645" s="2"/>
      <c r="E1645" s="2"/>
      <c r="F1645" s="2"/>
      <c r="G1645" s="2"/>
      <c r="H1645" s="5"/>
      <c r="I1645" s="11"/>
      <c r="J1645" s="2"/>
      <c r="K1645" s="2"/>
      <c r="L1645" s="2"/>
      <c r="M1645" s="2"/>
      <c r="N1645" s="2"/>
    </row>
    <row r="1646">
      <c r="A1646" s="2"/>
      <c r="B1646" s="2"/>
      <c r="C1646" s="2"/>
      <c r="D1646" s="2"/>
      <c r="E1646" s="2"/>
      <c r="F1646" s="2"/>
      <c r="G1646" s="2"/>
      <c r="H1646" s="5"/>
      <c r="I1646" s="11"/>
      <c r="J1646" s="2"/>
      <c r="K1646" s="2"/>
      <c r="L1646" s="2"/>
      <c r="M1646" s="2"/>
      <c r="N1646" s="2"/>
    </row>
    <row r="1647">
      <c r="A1647" s="2"/>
      <c r="B1647" s="2"/>
      <c r="C1647" s="2"/>
      <c r="D1647" s="2"/>
      <c r="E1647" s="2"/>
      <c r="F1647" s="2"/>
      <c r="G1647" s="2"/>
      <c r="H1647" s="5"/>
      <c r="I1647" s="11"/>
      <c r="J1647" s="2"/>
      <c r="K1647" s="2"/>
      <c r="L1647" s="2"/>
      <c r="M1647" s="2"/>
      <c r="N1647" s="2"/>
    </row>
    <row r="1648">
      <c r="A1648" s="2"/>
      <c r="B1648" s="2"/>
      <c r="C1648" s="2"/>
      <c r="D1648" s="2"/>
      <c r="E1648" s="2"/>
      <c r="F1648" s="2"/>
      <c r="G1648" s="2"/>
      <c r="H1648" s="5"/>
      <c r="I1648" s="11"/>
      <c r="J1648" s="2"/>
      <c r="K1648" s="2"/>
      <c r="L1648" s="2"/>
      <c r="M1648" s="2"/>
      <c r="N1648" s="2"/>
    </row>
    <row r="1649">
      <c r="A1649" s="2"/>
      <c r="B1649" s="2"/>
      <c r="C1649" s="2"/>
      <c r="D1649" s="2"/>
      <c r="E1649" s="2"/>
      <c r="F1649" s="2"/>
      <c r="G1649" s="2"/>
      <c r="H1649" s="5"/>
      <c r="I1649" s="11"/>
      <c r="J1649" s="2"/>
      <c r="K1649" s="2"/>
      <c r="L1649" s="2"/>
      <c r="M1649" s="2"/>
      <c r="N1649" s="2"/>
    </row>
    <row r="1650">
      <c r="A1650" s="2"/>
      <c r="B1650" s="2"/>
      <c r="C1650" s="2"/>
      <c r="D1650" s="2"/>
      <c r="E1650" s="2"/>
      <c r="F1650" s="2"/>
      <c r="G1650" s="2"/>
      <c r="H1650" s="5"/>
      <c r="I1650" s="11"/>
      <c r="J1650" s="2"/>
      <c r="K1650" s="2"/>
      <c r="L1650" s="2"/>
      <c r="M1650" s="2"/>
      <c r="N1650" s="2"/>
    </row>
    <row r="1651">
      <c r="A1651" s="2"/>
      <c r="B1651" s="2"/>
      <c r="C1651" s="2"/>
      <c r="D1651" s="2"/>
      <c r="E1651" s="2"/>
      <c r="F1651" s="2"/>
      <c r="G1651" s="2"/>
      <c r="H1651" s="5"/>
      <c r="I1651" s="11"/>
      <c r="J1651" s="2"/>
      <c r="K1651" s="2"/>
      <c r="L1651" s="2"/>
      <c r="M1651" s="2"/>
      <c r="N1651" s="2"/>
    </row>
    <row r="1652">
      <c r="A1652" s="2"/>
      <c r="B1652" s="2"/>
      <c r="C1652" s="2"/>
      <c r="D1652" s="2"/>
      <c r="E1652" s="2"/>
      <c r="F1652" s="2"/>
      <c r="G1652" s="2"/>
      <c r="H1652" s="5"/>
      <c r="I1652" s="11"/>
      <c r="J1652" s="2"/>
      <c r="K1652" s="2"/>
      <c r="L1652" s="2"/>
      <c r="M1652" s="2"/>
      <c r="N1652" s="2"/>
    </row>
    <row r="1653">
      <c r="A1653" s="2"/>
      <c r="B1653" s="2"/>
      <c r="C1653" s="2"/>
      <c r="D1653" s="2"/>
      <c r="E1653" s="2"/>
      <c r="F1653" s="2"/>
      <c r="G1653" s="2"/>
      <c r="H1653" s="5"/>
      <c r="I1653" s="11"/>
      <c r="J1653" s="2"/>
      <c r="K1653" s="2"/>
      <c r="L1653" s="2"/>
      <c r="M1653" s="2"/>
      <c r="N1653" s="2"/>
    </row>
    <row r="1654">
      <c r="A1654" s="2"/>
      <c r="B1654" s="2"/>
      <c r="C1654" s="2"/>
      <c r="D1654" s="2"/>
      <c r="E1654" s="2"/>
      <c r="F1654" s="2"/>
      <c r="G1654" s="2"/>
      <c r="H1654" s="5"/>
      <c r="I1654" s="11"/>
      <c r="J1654" s="2"/>
      <c r="K1654" s="2"/>
      <c r="L1654" s="2"/>
      <c r="M1654" s="2"/>
      <c r="N1654" s="2"/>
    </row>
    <row r="1655">
      <c r="A1655" s="2"/>
      <c r="B1655" s="2"/>
      <c r="C1655" s="2"/>
      <c r="D1655" s="2"/>
      <c r="E1655" s="2"/>
      <c r="F1655" s="2"/>
      <c r="G1655" s="2"/>
      <c r="H1655" s="5"/>
      <c r="I1655" s="11"/>
      <c r="J1655" s="2"/>
      <c r="K1655" s="2"/>
      <c r="L1655" s="2"/>
      <c r="M1655" s="2"/>
      <c r="N1655" s="2"/>
    </row>
    <row r="1656">
      <c r="A1656" s="2"/>
      <c r="B1656" s="2"/>
      <c r="C1656" s="2"/>
      <c r="D1656" s="2"/>
      <c r="E1656" s="2"/>
      <c r="F1656" s="2"/>
      <c r="G1656" s="2"/>
      <c r="H1656" s="5"/>
      <c r="I1656" s="11"/>
      <c r="J1656" s="2"/>
      <c r="K1656" s="2"/>
      <c r="L1656" s="2"/>
      <c r="M1656" s="2"/>
      <c r="N1656" s="2"/>
    </row>
    <row r="1657">
      <c r="A1657" s="2"/>
      <c r="B1657" s="2"/>
      <c r="C1657" s="2"/>
      <c r="D1657" s="2"/>
      <c r="E1657" s="2"/>
      <c r="F1657" s="2"/>
      <c r="G1657" s="2"/>
      <c r="H1657" s="5"/>
      <c r="I1657" s="11"/>
      <c r="J1657" s="2"/>
      <c r="K1657" s="2"/>
      <c r="L1657" s="2"/>
      <c r="M1657" s="2"/>
      <c r="N1657" s="2"/>
    </row>
    <row r="1658">
      <c r="A1658" s="2"/>
      <c r="B1658" s="2"/>
      <c r="C1658" s="2"/>
      <c r="D1658" s="2"/>
      <c r="E1658" s="2"/>
      <c r="F1658" s="2"/>
      <c r="G1658" s="2"/>
      <c r="H1658" s="5"/>
      <c r="I1658" s="11"/>
      <c r="J1658" s="2"/>
      <c r="K1658" s="2"/>
      <c r="L1658" s="2"/>
      <c r="M1658" s="2"/>
      <c r="N1658" s="2"/>
    </row>
    <row r="1659">
      <c r="A1659" s="2"/>
      <c r="B1659" s="2"/>
      <c r="C1659" s="2"/>
      <c r="D1659" s="2"/>
      <c r="E1659" s="2"/>
      <c r="F1659" s="2"/>
      <c r="G1659" s="2"/>
      <c r="H1659" s="5"/>
      <c r="I1659" s="11"/>
      <c r="J1659" s="2"/>
      <c r="K1659" s="2"/>
      <c r="L1659" s="2"/>
      <c r="M1659" s="2"/>
      <c r="N1659" s="2"/>
    </row>
    <row r="1660">
      <c r="A1660" s="2"/>
      <c r="B1660" s="2"/>
      <c r="C1660" s="2"/>
      <c r="D1660" s="2"/>
      <c r="E1660" s="2"/>
      <c r="F1660" s="2"/>
      <c r="G1660" s="2"/>
      <c r="H1660" s="5"/>
      <c r="I1660" s="11"/>
      <c r="J1660" s="2"/>
      <c r="K1660" s="2"/>
      <c r="L1660" s="2"/>
      <c r="M1660" s="2"/>
      <c r="N1660" s="2"/>
    </row>
    <row r="1661">
      <c r="A1661" s="2"/>
      <c r="B1661" s="2"/>
      <c r="C1661" s="2"/>
      <c r="D1661" s="2"/>
      <c r="E1661" s="2"/>
      <c r="F1661" s="2"/>
      <c r="G1661" s="2"/>
      <c r="H1661" s="5"/>
      <c r="I1661" s="11"/>
      <c r="J1661" s="2"/>
      <c r="K1661" s="2"/>
      <c r="L1661" s="2"/>
      <c r="M1661" s="2"/>
      <c r="N1661" s="2"/>
    </row>
    <row r="1662">
      <c r="A1662" s="2"/>
      <c r="B1662" s="2"/>
      <c r="C1662" s="2"/>
      <c r="D1662" s="2"/>
      <c r="E1662" s="2"/>
      <c r="F1662" s="2"/>
      <c r="G1662" s="2"/>
      <c r="H1662" s="5"/>
      <c r="I1662" s="11"/>
      <c r="J1662" s="2"/>
      <c r="K1662" s="2"/>
      <c r="L1662" s="2"/>
      <c r="M1662" s="2"/>
      <c r="N1662" s="2"/>
    </row>
    <row r="1663">
      <c r="A1663" s="2"/>
      <c r="B1663" s="2"/>
      <c r="C1663" s="2"/>
      <c r="D1663" s="2"/>
      <c r="E1663" s="2"/>
      <c r="F1663" s="2"/>
      <c r="G1663" s="2"/>
      <c r="H1663" s="5"/>
      <c r="I1663" s="11"/>
      <c r="J1663" s="2"/>
      <c r="K1663" s="2"/>
      <c r="L1663" s="2"/>
      <c r="M1663" s="2"/>
      <c r="N1663" s="2"/>
    </row>
    <row r="1664">
      <c r="A1664" s="2"/>
      <c r="B1664" s="2"/>
      <c r="C1664" s="2"/>
      <c r="D1664" s="2"/>
      <c r="E1664" s="2"/>
      <c r="F1664" s="2"/>
      <c r="G1664" s="2"/>
      <c r="H1664" s="5"/>
      <c r="I1664" s="11"/>
      <c r="J1664" s="2"/>
      <c r="K1664" s="2"/>
      <c r="L1664" s="2"/>
      <c r="M1664" s="2"/>
      <c r="N1664" s="2"/>
    </row>
    <row r="1665">
      <c r="A1665" s="2"/>
      <c r="B1665" s="2"/>
      <c r="C1665" s="2"/>
      <c r="D1665" s="2"/>
      <c r="E1665" s="2"/>
      <c r="F1665" s="2"/>
      <c r="G1665" s="2"/>
      <c r="H1665" s="5"/>
      <c r="I1665" s="11"/>
      <c r="J1665" s="2"/>
      <c r="K1665" s="2"/>
      <c r="L1665" s="2"/>
      <c r="M1665" s="2"/>
      <c r="N1665" s="2"/>
    </row>
    <row r="1666">
      <c r="A1666" s="2"/>
      <c r="B1666" s="2"/>
      <c r="C1666" s="2"/>
      <c r="D1666" s="2"/>
      <c r="E1666" s="2"/>
      <c r="F1666" s="2"/>
      <c r="G1666" s="2"/>
      <c r="H1666" s="5"/>
      <c r="I1666" s="11"/>
      <c r="J1666" s="2"/>
      <c r="K1666" s="2"/>
      <c r="L1666" s="2"/>
      <c r="M1666" s="2"/>
      <c r="N1666" s="2"/>
    </row>
    <row r="1667">
      <c r="A1667" s="2"/>
      <c r="B1667" s="2"/>
      <c r="C1667" s="2"/>
      <c r="D1667" s="2"/>
      <c r="E1667" s="2"/>
      <c r="F1667" s="2"/>
      <c r="G1667" s="2"/>
      <c r="H1667" s="5"/>
      <c r="I1667" s="11"/>
      <c r="J1667" s="2"/>
      <c r="K1667" s="2"/>
      <c r="L1667" s="2"/>
      <c r="M1667" s="2"/>
      <c r="N1667" s="2"/>
    </row>
    <row r="1668">
      <c r="A1668" s="2"/>
      <c r="B1668" s="2"/>
      <c r="C1668" s="2"/>
      <c r="D1668" s="2"/>
      <c r="E1668" s="2"/>
      <c r="F1668" s="2"/>
      <c r="G1668" s="2"/>
      <c r="H1668" s="5"/>
      <c r="I1668" s="11"/>
      <c r="J1668" s="2"/>
      <c r="K1668" s="2"/>
      <c r="L1668" s="2"/>
      <c r="M1668" s="2"/>
      <c r="N1668" s="2"/>
    </row>
    <row r="1669">
      <c r="A1669" s="2"/>
      <c r="B1669" s="2"/>
      <c r="C1669" s="2"/>
      <c r="D1669" s="2"/>
      <c r="E1669" s="2"/>
      <c r="F1669" s="2"/>
      <c r="G1669" s="2"/>
      <c r="H1669" s="5"/>
      <c r="I1669" s="11"/>
      <c r="J1669" s="2"/>
      <c r="K1669" s="2"/>
      <c r="L1669" s="2"/>
      <c r="M1669" s="2"/>
      <c r="N1669" s="2"/>
    </row>
    <row r="1670">
      <c r="A1670" s="2"/>
      <c r="B1670" s="2"/>
      <c r="C1670" s="2"/>
      <c r="D1670" s="2"/>
      <c r="E1670" s="2"/>
      <c r="F1670" s="2"/>
      <c r="G1670" s="2"/>
      <c r="H1670" s="5"/>
      <c r="I1670" s="11"/>
      <c r="J1670" s="2"/>
      <c r="K1670" s="2"/>
      <c r="L1670" s="2"/>
      <c r="M1670" s="2"/>
      <c r="N1670" s="2"/>
    </row>
    <row r="1671">
      <c r="A1671" s="2"/>
      <c r="B1671" s="2"/>
      <c r="C1671" s="2"/>
      <c r="D1671" s="2"/>
      <c r="E1671" s="2"/>
      <c r="F1671" s="2"/>
      <c r="G1671" s="2"/>
      <c r="H1671" s="5"/>
      <c r="I1671" s="11"/>
      <c r="J1671" s="2"/>
      <c r="K1671" s="2"/>
      <c r="L1671" s="2"/>
      <c r="M1671" s="2"/>
      <c r="N1671" s="2"/>
    </row>
    <row r="1672">
      <c r="A1672" s="2"/>
      <c r="B1672" s="2"/>
      <c r="C1672" s="2"/>
      <c r="D1672" s="2"/>
      <c r="E1672" s="2"/>
      <c r="F1672" s="2"/>
      <c r="G1672" s="2"/>
      <c r="H1672" s="5"/>
      <c r="I1672" s="11"/>
      <c r="J1672" s="2"/>
      <c r="K1672" s="2"/>
      <c r="L1672" s="2"/>
      <c r="M1672" s="2"/>
      <c r="N1672" s="2"/>
    </row>
    <row r="1673">
      <c r="A1673" s="2"/>
      <c r="B1673" s="2"/>
      <c r="C1673" s="2"/>
      <c r="D1673" s="2"/>
      <c r="E1673" s="2"/>
      <c r="F1673" s="2"/>
      <c r="G1673" s="2"/>
      <c r="H1673" s="5"/>
      <c r="I1673" s="11"/>
      <c r="J1673" s="2"/>
      <c r="K1673" s="2"/>
      <c r="L1673" s="2"/>
      <c r="M1673" s="2"/>
      <c r="N1673" s="2"/>
    </row>
    <row r="1674">
      <c r="A1674" s="2"/>
      <c r="B1674" s="2"/>
      <c r="C1674" s="2"/>
      <c r="D1674" s="2"/>
      <c r="E1674" s="2"/>
      <c r="F1674" s="2"/>
      <c r="G1674" s="2"/>
      <c r="H1674" s="5"/>
      <c r="I1674" s="11"/>
      <c r="J1674" s="2"/>
      <c r="K1674" s="2"/>
      <c r="L1674" s="2"/>
      <c r="M1674" s="2"/>
      <c r="N1674" s="2"/>
    </row>
    <row r="1675">
      <c r="A1675" s="2"/>
      <c r="B1675" s="2"/>
      <c r="C1675" s="2"/>
      <c r="D1675" s="2"/>
      <c r="E1675" s="2"/>
      <c r="F1675" s="2"/>
      <c r="G1675" s="2"/>
      <c r="H1675" s="5"/>
      <c r="I1675" s="11"/>
      <c r="J1675" s="2"/>
      <c r="K1675" s="2"/>
      <c r="L1675" s="2"/>
      <c r="M1675" s="2"/>
      <c r="N1675" s="2"/>
    </row>
    <row r="1676">
      <c r="A1676" s="2"/>
      <c r="B1676" s="2"/>
      <c r="C1676" s="2"/>
      <c r="D1676" s="2"/>
      <c r="E1676" s="2"/>
      <c r="F1676" s="2"/>
      <c r="G1676" s="2"/>
      <c r="H1676" s="5"/>
      <c r="I1676" s="11"/>
      <c r="J1676" s="2"/>
      <c r="K1676" s="2"/>
      <c r="L1676" s="2"/>
      <c r="M1676" s="2"/>
      <c r="N1676" s="2"/>
    </row>
    <row r="1677">
      <c r="A1677" s="2"/>
      <c r="B1677" s="2"/>
      <c r="C1677" s="2"/>
      <c r="D1677" s="2"/>
      <c r="E1677" s="2"/>
      <c r="F1677" s="2"/>
      <c r="G1677" s="2"/>
      <c r="H1677" s="5"/>
      <c r="I1677" s="11"/>
      <c r="J1677" s="2"/>
      <c r="K1677" s="2"/>
      <c r="L1677" s="2"/>
      <c r="M1677" s="2"/>
      <c r="N1677" s="2"/>
    </row>
    <row r="1678">
      <c r="A1678" s="2"/>
      <c r="B1678" s="2"/>
      <c r="C1678" s="2"/>
      <c r="D1678" s="2"/>
      <c r="E1678" s="2"/>
      <c r="F1678" s="2"/>
      <c r="G1678" s="2"/>
      <c r="H1678" s="5"/>
      <c r="I1678" s="11"/>
      <c r="J1678" s="2"/>
      <c r="K1678" s="2"/>
      <c r="L1678" s="2"/>
      <c r="M1678" s="2"/>
      <c r="N1678" s="2"/>
    </row>
    <row r="1679">
      <c r="A1679" s="2"/>
      <c r="B1679" s="2"/>
      <c r="C1679" s="2"/>
      <c r="D1679" s="2"/>
      <c r="E1679" s="2"/>
      <c r="F1679" s="2"/>
      <c r="G1679" s="2"/>
      <c r="H1679" s="5"/>
      <c r="I1679" s="11"/>
      <c r="J1679" s="2"/>
      <c r="K1679" s="2"/>
      <c r="L1679" s="2"/>
      <c r="M1679" s="2"/>
      <c r="N1679" s="2"/>
    </row>
    <row r="1680">
      <c r="A1680" s="2"/>
      <c r="B1680" s="2"/>
      <c r="C1680" s="2"/>
      <c r="D1680" s="2"/>
      <c r="E1680" s="2"/>
      <c r="F1680" s="2"/>
      <c r="G1680" s="2"/>
      <c r="H1680" s="5"/>
      <c r="I1680" s="11"/>
      <c r="J1680" s="2"/>
      <c r="K1680" s="2"/>
      <c r="L1680" s="2"/>
      <c r="M1680" s="2"/>
      <c r="N1680" s="2"/>
    </row>
    <row r="1681">
      <c r="A1681" s="2"/>
      <c r="B1681" s="2"/>
      <c r="C1681" s="2"/>
      <c r="D1681" s="2"/>
      <c r="E1681" s="2"/>
      <c r="F1681" s="2"/>
      <c r="G1681" s="2"/>
      <c r="H1681" s="5"/>
      <c r="I1681" s="11"/>
      <c r="J1681" s="2"/>
      <c r="K1681" s="2"/>
      <c r="L1681" s="2"/>
      <c r="M1681" s="2"/>
      <c r="N1681" s="2"/>
    </row>
    <row r="1682">
      <c r="A1682" s="2"/>
      <c r="B1682" s="2"/>
      <c r="C1682" s="2"/>
      <c r="D1682" s="2"/>
      <c r="E1682" s="2"/>
      <c r="F1682" s="2"/>
      <c r="G1682" s="2"/>
      <c r="H1682" s="5"/>
      <c r="I1682" s="11"/>
      <c r="J1682" s="2"/>
      <c r="K1682" s="2"/>
      <c r="L1682" s="2"/>
      <c r="M1682" s="2"/>
      <c r="N1682" s="2"/>
    </row>
    <row r="1683">
      <c r="A1683" s="2"/>
      <c r="B1683" s="2"/>
      <c r="C1683" s="2"/>
      <c r="D1683" s="2"/>
      <c r="E1683" s="2"/>
      <c r="F1683" s="2"/>
      <c r="G1683" s="2"/>
      <c r="H1683" s="5"/>
      <c r="I1683" s="11"/>
      <c r="J1683" s="2"/>
      <c r="K1683" s="2"/>
      <c r="L1683" s="2"/>
      <c r="M1683" s="2"/>
      <c r="N1683" s="2"/>
    </row>
    <row r="1684">
      <c r="A1684" s="2"/>
      <c r="B1684" s="2"/>
      <c r="C1684" s="2"/>
      <c r="D1684" s="2"/>
      <c r="E1684" s="2"/>
      <c r="F1684" s="2"/>
      <c r="G1684" s="2"/>
      <c r="H1684" s="5"/>
      <c r="I1684" s="11"/>
      <c r="J1684" s="2"/>
      <c r="K1684" s="2"/>
      <c r="L1684" s="2"/>
      <c r="M1684" s="2"/>
      <c r="N1684" s="2"/>
    </row>
    <row r="1685">
      <c r="A1685" s="2"/>
      <c r="B1685" s="2"/>
      <c r="C1685" s="2"/>
      <c r="D1685" s="2"/>
      <c r="E1685" s="2"/>
      <c r="F1685" s="2"/>
      <c r="G1685" s="2"/>
      <c r="H1685" s="5"/>
      <c r="I1685" s="11"/>
      <c r="J1685" s="2"/>
      <c r="K1685" s="2"/>
      <c r="L1685" s="2"/>
      <c r="M1685" s="2"/>
      <c r="N1685" s="2"/>
    </row>
    <row r="1686">
      <c r="A1686" s="2"/>
      <c r="B1686" s="2"/>
      <c r="C1686" s="2"/>
      <c r="D1686" s="2"/>
      <c r="E1686" s="2"/>
      <c r="F1686" s="2"/>
      <c r="G1686" s="2"/>
      <c r="H1686" s="5"/>
      <c r="I1686" s="11"/>
      <c r="J1686" s="2"/>
      <c r="K1686" s="2"/>
      <c r="L1686" s="2"/>
      <c r="M1686" s="2"/>
      <c r="N1686" s="2"/>
    </row>
    <row r="1687">
      <c r="A1687" s="2"/>
      <c r="B1687" s="2"/>
      <c r="C1687" s="2"/>
      <c r="D1687" s="2"/>
      <c r="E1687" s="2"/>
      <c r="F1687" s="2"/>
      <c r="G1687" s="2"/>
      <c r="H1687" s="5"/>
      <c r="I1687" s="11"/>
      <c r="J1687" s="2"/>
      <c r="K1687" s="2"/>
      <c r="L1687" s="2"/>
      <c r="M1687" s="2"/>
      <c r="N1687" s="2"/>
    </row>
    <row r="1688">
      <c r="A1688" s="2"/>
      <c r="B1688" s="2"/>
      <c r="C1688" s="2"/>
      <c r="D1688" s="2"/>
      <c r="E1688" s="2"/>
      <c r="F1688" s="2"/>
      <c r="G1688" s="2"/>
      <c r="H1688" s="5"/>
      <c r="I1688" s="11"/>
      <c r="J1688" s="2"/>
      <c r="K1688" s="2"/>
      <c r="L1688" s="2"/>
      <c r="M1688" s="2"/>
      <c r="N1688" s="2"/>
    </row>
    <row r="1689">
      <c r="A1689" s="2"/>
      <c r="B1689" s="2"/>
      <c r="C1689" s="2"/>
      <c r="D1689" s="2"/>
      <c r="E1689" s="2"/>
      <c r="F1689" s="2"/>
      <c r="G1689" s="2"/>
      <c r="H1689" s="5"/>
      <c r="I1689" s="11"/>
      <c r="J1689" s="2"/>
      <c r="K1689" s="2"/>
      <c r="L1689" s="2"/>
      <c r="M1689" s="2"/>
      <c r="N1689" s="2"/>
    </row>
    <row r="1690">
      <c r="A1690" s="2"/>
      <c r="B1690" s="2"/>
      <c r="C1690" s="2"/>
      <c r="D1690" s="2"/>
      <c r="E1690" s="2"/>
      <c r="F1690" s="2"/>
      <c r="G1690" s="2"/>
      <c r="H1690" s="5"/>
      <c r="I1690" s="11"/>
      <c r="J1690" s="2"/>
      <c r="K1690" s="2"/>
      <c r="L1690" s="2"/>
      <c r="M1690" s="2"/>
      <c r="N1690" s="2"/>
    </row>
    <row r="1691">
      <c r="A1691" s="2"/>
      <c r="B1691" s="2"/>
      <c r="C1691" s="2"/>
      <c r="D1691" s="2"/>
      <c r="E1691" s="2"/>
      <c r="F1691" s="2"/>
      <c r="G1691" s="2"/>
      <c r="H1691" s="5"/>
      <c r="I1691" s="11"/>
      <c r="J1691" s="2"/>
      <c r="K1691" s="2"/>
      <c r="L1691" s="2"/>
      <c r="M1691" s="2"/>
      <c r="N1691" s="2"/>
    </row>
    <row r="1692">
      <c r="A1692" s="2"/>
      <c r="B1692" s="2"/>
      <c r="C1692" s="2"/>
      <c r="D1692" s="2"/>
      <c r="E1692" s="2"/>
      <c r="F1692" s="2"/>
      <c r="G1692" s="2"/>
      <c r="H1692" s="5"/>
      <c r="I1692" s="11"/>
      <c r="J1692" s="2"/>
      <c r="K1692" s="2"/>
      <c r="L1692" s="2"/>
      <c r="M1692" s="2"/>
      <c r="N1692" s="2"/>
    </row>
    <row r="1693">
      <c r="A1693" s="2"/>
      <c r="B1693" s="2"/>
      <c r="C1693" s="2"/>
      <c r="D1693" s="2"/>
      <c r="E1693" s="2"/>
      <c r="F1693" s="2"/>
      <c r="G1693" s="2"/>
      <c r="H1693" s="5"/>
      <c r="I1693" s="11"/>
      <c r="J1693" s="2"/>
      <c r="K1693" s="2"/>
      <c r="L1693" s="2"/>
      <c r="M1693" s="2"/>
      <c r="N1693" s="2"/>
    </row>
    <row r="1694">
      <c r="A1694" s="2"/>
      <c r="B1694" s="2"/>
      <c r="C1694" s="2"/>
      <c r="D1694" s="2"/>
      <c r="E1694" s="2"/>
      <c r="F1694" s="2"/>
      <c r="G1694" s="2"/>
      <c r="H1694" s="5"/>
      <c r="I1694" s="11"/>
      <c r="J1694" s="2"/>
      <c r="K1694" s="2"/>
      <c r="L1694" s="2"/>
      <c r="M1694" s="2"/>
      <c r="N1694" s="2"/>
    </row>
    <row r="1695">
      <c r="A1695" s="2"/>
      <c r="B1695" s="2"/>
      <c r="C1695" s="2"/>
      <c r="D1695" s="2"/>
      <c r="E1695" s="2"/>
      <c r="F1695" s="2"/>
      <c r="G1695" s="2"/>
      <c r="H1695" s="5"/>
      <c r="I1695" s="11"/>
      <c r="J1695" s="2"/>
      <c r="K1695" s="2"/>
      <c r="L1695" s="2"/>
      <c r="M1695" s="2"/>
      <c r="N1695" s="2"/>
    </row>
    <row r="1696">
      <c r="A1696" s="2"/>
      <c r="B1696" s="2"/>
      <c r="C1696" s="2"/>
      <c r="D1696" s="2"/>
      <c r="E1696" s="2"/>
      <c r="F1696" s="2"/>
      <c r="G1696" s="2"/>
      <c r="H1696" s="5"/>
      <c r="I1696" s="11"/>
      <c r="J1696" s="2"/>
      <c r="K1696" s="2"/>
      <c r="L1696" s="2"/>
      <c r="M1696" s="2"/>
      <c r="N1696" s="2"/>
    </row>
    <row r="1697">
      <c r="A1697" s="2"/>
      <c r="B1697" s="2"/>
      <c r="C1697" s="2"/>
      <c r="D1697" s="2"/>
      <c r="E1697" s="2"/>
      <c r="F1697" s="2"/>
      <c r="G1697" s="2"/>
      <c r="H1697" s="5"/>
      <c r="I1697" s="11"/>
      <c r="J1697" s="2"/>
      <c r="K1697" s="2"/>
      <c r="L1697" s="2"/>
      <c r="M1697" s="2"/>
      <c r="N1697" s="2"/>
    </row>
    <row r="1698">
      <c r="A1698" s="2"/>
      <c r="B1698" s="2"/>
      <c r="C1698" s="2"/>
      <c r="D1698" s="2"/>
      <c r="E1698" s="2"/>
      <c r="F1698" s="2"/>
      <c r="G1698" s="2"/>
      <c r="H1698" s="5"/>
      <c r="I1698" s="11"/>
      <c r="J1698" s="2"/>
      <c r="K1698" s="2"/>
      <c r="L1698" s="2"/>
      <c r="M1698" s="2"/>
      <c r="N1698" s="2"/>
    </row>
    <row r="1699">
      <c r="A1699" s="2"/>
      <c r="B1699" s="2"/>
      <c r="C1699" s="2"/>
      <c r="D1699" s="2"/>
      <c r="E1699" s="2"/>
      <c r="F1699" s="2"/>
      <c r="G1699" s="2"/>
      <c r="H1699" s="5"/>
      <c r="I1699" s="11"/>
      <c r="J1699" s="2"/>
      <c r="K1699" s="2"/>
      <c r="L1699" s="2"/>
      <c r="M1699" s="2"/>
      <c r="N1699" s="2"/>
    </row>
    <row r="1700">
      <c r="A1700" s="2"/>
      <c r="B1700" s="2"/>
      <c r="C1700" s="2"/>
      <c r="D1700" s="2"/>
      <c r="E1700" s="2"/>
      <c r="F1700" s="2"/>
      <c r="G1700" s="2"/>
      <c r="H1700" s="5"/>
      <c r="I1700" s="11"/>
      <c r="J1700" s="2"/>
      <c r="K1700" s="2"/>
      <c r="L1700" s="2"/>
      <c r="M1700" s="2"/>
      <c r="N1700" s="2"/>
    </row>
    <row r="1701">
      <c r="A1701" s="2"/>
      <c r="B1701" s="2"/>
      <c r="C1701" s="2"/>
      <c r="D1701" s="2"/>
      <c r="E1701" s="2"/>
      <c r="F1701" s="2"/>
      <c r="G1701" s="2"/>
      <c r="H1701" s="5"/>
      <c r="I1701" s="11"/>
      <c r="J1701" s="2"/>
      <c r="K1701" s="2"/>
      <c r="L1701" s="2"/>
      <c r="M1701" s="2"/>
      <c r="N1701" s="2"/>
    </row>
    <row r="1702">
      <c r="A1702" s="2"/>
      <c r="B1702" s="2"/>
      <c r="C1702" s="2"/>
      <c r="D1702" s="2"/>
      <c r="E1702" s="2"/>
      <c r="F1702" s="2"/>
      <c r="G1702" s="2"/>
      <c r="H1702" s="5"/>
      <c r="I1702" s="11"/>
      <c r="J1702" s="2"/>
      <c r="K1702" s="2"/>
      <c r="L1702" s="2"/>
      <c r="M1702" s="2"/>
      <c r="N1702" s="2"/>
    </row>
    <row r="1703">
      <c r="A1703" s="2"/>
      <c r="B1703" s="2"/>
      <c r="C1703" s="2"/>
      <c r="D1703" s="2"/>
      <c r="E1703" s="2"/>
      <c r="F1703" s="2"/>
      <c r="G1703" s="2"/>
      <c r="H1703" s="5"/>
      <c r="I1703" s="11"/>
      <c r="J1703" s="2"/>
      <c r="K1703" s="2"/>
      <c r="L1703" s="2"/>
      <c r="M1703" s="2"/>
      <c r="N1703" s="2"/>
    </row>
    <row r="1704">
      <c r="A1704" s="2"/>
      <c r="B1704" s="2"/>
      <c r="C1704" s="2"/>
      <c r="D1704" s="2"/>
      <c r="E1704" s="2"/>
      <c r="F1704" s="2"/>
      <c r="G1704" s="2"/>
      <c r="H1704" s="5"/>
      <c r="I1704" s="11"/>
      <c r="J1704" s="2"/>
      <c r="K1704" s="2"/>
      <c r="L1704" s="2"/>
      <c r="M1704" s="2"/>
      <c r="N1704" s="2"/>
    </row>
    <row r="1705">
      <c r="A1705" s="2"/>
      <c r="B1705" s="2"/>
      <c r="C1705" s="2"/>
      <c r="D1705" s="2"/>
      <c r="E1705" s="2"/>
      <c r="F1705" s="2"/>
      <c r="G1705" s="2"/>
      <c r="H1705" s="5"/>
      <c r="I1705" s="11"/>
      <c r="J1705" s="2"/>
      <c r="K1705" s="2"/>
      <c r="L1705" s="2"/>
      <c r="M1705" s="2"/>
      <c r="N1705" s="2"/>
    </row>
    <row r="1706">
      <c r="A1706" s="2"/>
      <c r="B1706" s="2"/>
      <c r="C1706" s="2"/>
      <c r="D1706" s="2"/>
      <c r="E1706" s="2"/>
      <c r="F1706" s="2"/>
      <c r="G1706" s="2"/>
      <c r="H1706" s="5"/>
      <c r="I1706" s="11"/>
      <c r="J1706" s="2"/>
      <c r="K1706" s="2"/>
      <c r="L1706" s="2"/>
      <c r="M1706" s="2"/>
      <c r="N1706" s="2"/>
    </row>
    <row r="1707">
      <c r="A1707" s="2"/>
      <c r="B1707" s="2"/>
      <c r="C1707" s="2"/>
      <c r="D1707" s="2"/>
      <c r="E1707" s="2"/>
      <c r="F1707" s="2"/>
      <c r="G1707" s="2"/>
      <c r="H1707" s="5"/>
      <c r="I1707" s="11"/>
      <c r="J1707" s="2"/>
      <c r="K1707" s="2"/>
      <c r="L1707" s="2"/>
      <c r="M1707" s="2"/>
      <c r="N1707" s="2"/>
    </row>
    <row r="1708">
      <c r="A1708" s="2"/>
      <c r="B1708" s="2"/>
      <c r="C1708" s="2"/>
      <c r="D1708" s="2"/>
      <c r="E1708" s="2"/>
      <c r="F1708" s="2"/>
      <c r="G1708" s="2"/>
      <c r="H1708" s="5"/>
      <c r="I1708" s="11"/>
      <c r="J1708" s="2"/>
      <c r="K1708" s="2"/>
      <c r="L1708" s="2"/>
      <c r="M1708" s="2"/>
      <c r="N1708" s="2"/>
    </row>
    <row r="1709">
      <c r="A1709" s="2"/>
      <c r="B1709" s="2"/>
      <c r="C1709" s="2"/>
      <c r="D1709" s="2"/>
      <c r="E1709" s="2"/>
      <c r="F1709" s="2"/>
      <c r="G1709" s="2"/>
      <c r="H1709" s="5"/>
      <c r="I1709" s="11"/>
      <c r="J1709" s="2"/>
      <c r="K1709" s="2"/>
      <c r="L1709" s="2"/>
      <c r="M1709" s="2"/>
      <c r="N1709" s="2"/>
    </row>
    <row r="1710">
      <c r="A1710" s="2"/>
      <c r="B1710" s="2"/>
      <c r="C1710" s="2"/>
      <c r="D1710" s="2"/>
      <c r="E1710" s="2"/>
      <c r="F1710" s="2"/>
      <c r="G1710" s="2"/>
      <c r="H1710" s="5"/>
      <c r="I1710" s="11"/>
      <c r="J1710" s="2"/>
      <c r="K1710" s="2"/>
      <c r="L1710" s="2"/>
      <c r="M1710" s="2"/>
      <c r="N1710" s="2"/>
    </row>
    <row r="1711">
      <c r="A1711" s="2"/>
      <c r="B1711" s="2"/>
      <c r="C1711" s="2"/>
      <c r="D1711" s="2"/>
      <c r="E1711" s="2"/>
      <c r="F1711" s="2"/>
      <c r="G1711" s="2"/>
      <c r="H1711" s="5"/>
      <c r="I1711" s="11"/>
      <c r="J1711" s="2"/>
      <c r="K1711" s="2"/>
      <c r="L1711" s="2"/>
      <c r="M1711" s="2"/>
      <c r="N1711" s="2"/>
    </row>
    <row r="1712">
      <c r="A1712" s="2"/>
      <c r="B1712" s="2"/>
      <c r="C1712" s="2"/>
      <c r="D1712" s="2"/>
      <c r="E1712" s="2"/>
      <c r="F1712" s="2"/>
      <c r="G1712" s="2"/>
      <c r="H1712" s="5"/>
      <c r="I1712" s="11"/>
      <c r="J1712" s="2"/>
      <c r="K1712" s="2"/>
      <c r="L1712" s="2"/>
      <c r="M1712" s="2"/>
      <c r="N1712" s="2"/>
    </row>
    <row r="1713">
      <c r="A1713" s="2"/>
      <c r="B1713" s="2"/>
      <c r="C1713" s="2"/>
      <c r="D1713" s="2"/>
      <c r="E1713" s="2"/>
      <c r="F1713" s="2"/>
      <c r="G1713" s="2"/>
      <c r="H1713" s="5"/>
      <c r="I1713" s="11"/>
      <c r="J1713" s="2"/>
      <c r="K1713" s="2"/>
      <c r="L1713" s="2"/>
      <c r="M1713" s="2"/>
      <c r="N1713" s="2"/>
    </row>
    <row r="1714">
      <c r="A1714" s="2"/>
      <c r="B1714" s="2"/>
      <c r="C1714" s="2"/>
      <c r="D1714" s="2"/>
      <c r="E1714" s="2"/>
      <c r="F1714" s="2"/>
      <c r="G1714" s="2"/>
      <c r="H1714" s="5"/>
      <c r="I1714" s="11"/>
      <c r="J1714" s="2"/>
      <c r="K1714" s="2"/>
      <c r="L1714" s="2"/>
      <c r="M1714" s="2"/>
      <c r="N1714" s="2"/>
    </row>
    <row r="1715">
      <c r="A1715" s="2"/>
      <c r="B1715" s="2"/>
      <c r="C1715" s="2"/>
      <c r="D1715" s="2"/>
      <c r="E1715" s="2"/>
      <c r="F1715" s="2"/>
      <c r="G1715" s="2"/>
      <c r="H1715" s="5"/>
      <c r="I1715" s="11"/>
      <c r="J1715" s="2"/>
      <c r="K1715" s="2"/>
      <c r="L1715" s="2"/>
      <c r="M1715" s="2"/>
      <c r="N1715" s="2"/>
    </row>
    <row r="1716">
      <c r="A1716" s="2"/>
      <c r="B1716" s="2"/>
      <c r="C1716" s="2"/>
      <c r="D1716" s="2"/>
      <c r="E1716" s="2"/>
      <c r="F1716" s="2"/>
      <c r="G1716" s="2"/>
      <c r="H1716" s="5"/>
      <c r="I1716" s="11"/>
      <c r="J1716" s="2"/>
      <c r="K1716" s="2"/>
      <c r="L1716" s="2"/>
      <c r="M1716" s="2"/>
      <c r="N1716" s="2"/>
    </row>
    <row r="1717">
      <c r="A1717" s="2"/>
      <c r="B1717" s="2"/>
      <c r="C1717" s="2"/>
      <c r="D1717" s="2"/>
      <c r="E1717" s="2"/>
      <c r="F1717" s="2"/>
      <c r="G1717" s="2"/>
      <c r="H1717" s="5"/>
      <c r="I1717" s="11"/>
      <c r="J1717" s="2"/>
      <c r="K1717" s="2"/>
      <c r="L1717" s="2"/>
      <c r="M1717" s="2"/>
      <c r="N1717" s="2"/>
    </row>
    <row r="1718">
      <c r="A1718" s="2"/>
      <c r="B1718" s="2"/>
      <c r="C1718" s="2"/>
      <c r="D1718" s="2"/>
      <c r="E1718" s="2"/>
      <c r="F1718" s="2"/>
      <c r="G1718" s="2"/>
      <c r="H1718" s="5"/>
      <c r="I1718" s="11"/>
      <c r="J1718" s="2"/>
      <c r="K1718" s="2"/>
      <c r="L1718" s="2"/>
      <c r="M1718" s="2"/>
      <c r="N1718" s="2"/>
    </row>
    <row r="1719">
      <c r="A1719" s="2"/>
      <c r="B1719" s="2"/>
      <c r="C1719" s="2"/>
      <c r="D1719" s="2"/>
      <c r="E1719" s="2"/>
      <c r="F1719" s="2"/>
      <c r="G1719" s="2"/>
      <c r="H1719" s="5"/>
      <c r="I1719" s="11"/>
      <c r="J1719" s="2"/>
      <c r="K1719" s="2"/>
      <c r="L1719" s="2"/>
      <c r="M1719" s="2"/>
      <c r="N1719" s="2"/>
    </row>
    <row r="1720">
      <c r="A1720" s="2"/>
      <c r="B1720" s="2"/>
      <c r="C1720" s="2"/>
      <c r="D1720" s="2"/>
      <c r="E1720" s="2"/>
      <c r="F1720" s="2"/>
      <c r="G1720" s="2"/>
      <c r="H1720" s="5"/>
      <c r="I1720" s="11"/>
      <c r="J1720" s="2"/>
      <c r="K1720" s="2"/>
      <c r="L1720" s="2"/>
      <c r="M1720" s="2"/>
      <c r="N1720" s="2"/>
    </row>
    <row r="1721">
      <c r="A1721" s="2"/>
      <c r="B1721" s="2"/>
      <c r="C1721" s="2"/>
      <c r="D1721" s="2"/>
      <c r="E1721" s="2"/>
      <c r="F1721" s="2"/>
      <c r="G1721" s="2"/>
      <c r="H1721" s="5"/>
      <c r="I1721" s="11"/>
      <c r="J1721" s="2"/>
      <c r="K1721" s="2"/>
      <c r="L1721" s="2"/>
      <c r="M1721" s="2"/>
      <c r="N1721" s="2"/>
    </row>
    <row r="1722">
      <c r="A1722" s="2"/>
      <c r="B1722" s="2"/>
      <c r="C1722" s="2"/>
      <c r="D1722" s="2"/>
      <c r="E1722" s="2"/>
      <c r="F1722" s="2"/>
      <c r="G1722" s="2"/>
      <c r="H1722" s="5"/>
      <c r="I1722" s="11"/>
      <c r="J1722" s="2"/>
      <c r="K1722" s="2"/>
      <c r="L1722" s="2"/>
      <c r="M1722" s="2"/>
      <c r="N1722" s="2"/>
    </row>
    <row r="1723">
      <c r="A1723" s="2"/>
      <c r="B1723" s="2"/>
      <c r="C1723" s="2"/>
      <c r="D1723" s="2"/>
      <c r="E1723" s="2"/>
      <c r="F1723" s="2"/>
      <c r="G1723" s="2"/>
      <c r="H1723" s="5"/>
      <c r="I1723" s="11"/>
      <c r="J1723" s="2"/>
      <c r="K1723" s="2"/>
      <c r="L1723" s="2"/>
      <c r="M1723" s="2"/>
      <c r="N1723" s="2"/>
    </row>
    <row r="1724">
      <c r="A1724" s="2"/>
      <c r="B1724" s="2"/>
      <c r="C1724" s="2"/>
      <c r="D1724" s="2"/>
      <c r="E1724" s="2"/>
      <c r="F1724" s="2"/>
      <c r="G1724" s="2"/>
      <c r="H1724" s="5"/>
      <c r="I1724" s="11"/>
      <c r="J1724" s="2"/>
      <c r="K1724" s="2"/>
      <c r="L1724" s="2"/>
      <c r="M1724" s="2"/>
      <c r="N1724" s="2"/>
    </row>
    <row r="1725">
      <c r="A1725" s="2"/>
      <c r="B1725" s="2"/>
      <c r="C1725" s="2"/>
      <c r="D1725" s="2"/>
      <c r="E1725" s="2"/>
      <c r="F1725" s="2"/>
      <c r="G1725" s="2"/>
      <c r="H1725" s="5"/>
      <c r="I1725" s="11"/>
      <c r="J1725" s="2"/>
      <c r="K1725" s="2"/>
      <c r="L1725" s="2"/>
      <c r="M1725" s="2"/>
      <c r="N1725" s="2"/>
    </row>
    <row r="1726">
      <c r="A1726" s="2"/>
      <c r="B1726" s="2"/>
      <c r="C1726" s="2"/>
      <c r="D1726" s="2"/>
      <c r="E1726" s="2"/>
      <c r="F1726" s="2"/>
      <c r="G1726" s="2"/>
      <c r="H1726" s="5"/>
      <c r="I1726" s="11"/>
      <c r="J1726" s="2"/>
      <c r="K1726" s="2"/>
      <c r="L1726" s="2"/>
      <c r="M1726" s="2"/>
      <c r="N1726" s="2"/>
    </row>
    <row r="1727">
      <c r="A1727" s="2"/>
      <c r="B1727" s="2"/>
      <c r="C1727" s="2"/>
      <c r="D1727" s="2"/>
      <c r="E1727" s="2"/>
      <c r="F1727" s="2"/>
      <c r="G1727" s="2"/>
      <c r="H1727" s="5"/>
      <c r="I1727" s="11"/>
      <c r="J1727" s="2"/>
      <c r="K1727" s="2"/>
      <c r="L1727" s="2"/>
      <c r="M1727" s="2"/>
      <c r="N1727" s="2"/>
    </row>
    <row r="1728">
      <c r="A1728" s="2"/>
      <c r="B1728" s="2"/>
      <c r="C1728" s="2"/>
      <c r="D1728" s="2"/>
      <c r="E1728" s="2"/>
      <c r="F1728" s="2"/>
      <c r="G1728" s="2"/>
      <c r="H1728" s="5"/>
      <c r="I1728" s="11"/>
      <c r="J1728" s="2"/>
      <c r="K1728" s="2"/>
      <c r="L1728" s="2"/>
      <c r="M1728" s="2"/>
      <c r="N1728" s="2"/>
    </row>
    <row r="1729">
      <c r="A1729" s="2"/>
      <c r="B1729" s="2"/>
      <c r="C1729" s="2"/>
      <c r="D1729" s="2"/>
      <c r="E1729" s="2"/>
      <c r="F1729" s="2"/>
      <c r="G1729" s="2"/>
      <c r="H1729" s="5"/>
      <c r="I1729" s="11"/>
      <c r="J1729" s="2"/>
      <c r="K1729" s="2"/>
      <c r="L1729" s="2"/>
      <c r="M1729" s="2"/>
      <c r="N1729" s="2"/>
    </row>
    <row r="1730">
      <c r="A1730" s="2"/>
      <c r="B1730" s="2"/>
      <c r="C1730" s="2"/>
      <c r="D1730" s="2"/>
      <c r="E1730" s="2"/>
      <c r="F1730" s="2"/>
      <c r="G1730" s="2"/>
      <c r="H1730" s="5"/>
      <c r="I1730" s="11"/>
      <c r="J1730" s="2"/>
      <c r="K1730" s="2"/>
      <c r="L1730" s="2"/>
      <c r="M1730" s="2"/>
      <c r="N1730" s="2"/>
    </row>
    <row r="1731">
      <c r="A1731" s="2"/>
      <c r="B1731" s="2"/>
      <c r="C1731" s="2"/>
      <c r="D1731" s="2"/>
      <c r="E1731" s="2"/>
      <c r="F1731" s="2"/>
      <c r="G1731" s="2"/>
      <c r="H1731" s="5"/>
      <c r="I1731" s="11"/>
      <c r="J1731" s="2"/>
      <c r="K1731" s="2"/>
      <c r="L1731" s="2"/>
      <c r="M1731" s="2"/>
      <c r="N1731" s="2"/>
    </row>
    <row r="1732">
      <c r="A1732" s="2"/>
      <c r="B1732" s="2"/>
      <c r="C1732" s="2"/>
      <c r="D1732" s="2"/>
      <c r="E1732" s="2"/>
      <c r="F1732" s="2"/>
      <c r="G1732" s="2"/>
      <c r="H1732" s="5"/>
      <c r="I1732" s="11"/>
      <c r="J1732" s="2"/>
      <c r="K1732" s="2"/>
      <c r="L1732" s="2"/>
      <c r="M1732" s="2"/>
      <c r="N1732" s="2"/>
    </row>
    <row r="1733">
      <c r="A1733" s="2"/>
      <c r="B1733" s="2"/>
      <c r="C1733" s="2"/>
      <c r="D1733" s="2"/>
      <c r="E1733" s="2"/>
      <c r="F1733" s="2"/>
      <c r="G1733" s="2"/>
      <c r="H1733" s="5"/>
      <c r="I1733" s="11"/>
      <c r="J1733" s="2"/>
      <c r="K1733" s="2"/>
      <c r="L1733" s="2"/>
      <c r="M1733" s="2"/>
      <c r="N1733" s="2"/>
    </row>
    <row r="1734">
      <c r="A1734" s="2"/>
      <c r="B1734" s="2"/>
      <c r="C1734" s="2"/>
      <c r="D1734" s="2"/>
      <c r="E1734" s="2"/>
      <c r="F1734" s="2"/>
      <c r="G1734" s="2"/>
      <c r="H1734" s="5"/>
      <c r="I1734" s="11"/>
      <c r="J1734" s="2"/>
      <c r="K1734" s="2"/>
      <c r="L1734" s="2"/>
      <c r="M1734" s="2"/>
      <c r="N1734" s="2"/>
    </row>
    <row r="1735">
      <c r="A1735" s="2"/>
      <c r="B1735" s="2"/>
      <c r="C1735" s="2"/>
      <c r="D1735" s="2"/>
      <c r="E1735" s="2"/>
      <c r="F1735" s="2"/>
      <c r="G1735" s="2"/>
      <c r="H1735" s="5"/>
      <c r="I1735" s="11"/>
      <c r="J1735" s="2"/>
      <c r="K1735" s="2"/>
      <c r="L1735" s="2"/>
      <c r="M1735" s="2"/>
      <c r="N1735" s="2"/>
    </row>
    <row r="1736">
      <c r="A1736" s="2"/>
      <c r="B1736" s="2"/>
      <c r="C1736" s="2"/>
      <c r="D1736" s="2"/>
      <c r="E1736" s="2"/>
      <c r="F1736" s="2"/>
      <c r="G1736" s="2"/>
      <c r="H1736" s="5"/>
      <c r="I1736" s="11"/>
      <c r="J1736" s="2"/>
      <c r="K1736" s="2"/>
      <c r="L1736" s="2"/>
      <c r="M1736" s="2"/>
      <c r="N1736" s="2"/>
    </row>
    <row r="1737">
      <c r="A1737" s="2"/>
      <c r="B1737" s="2"/>
      <c r="C1737" s="2"/>
      <c r="D1737" s="2"/>
      <c r="E1737" s="2"/>
      <c r="F1737" s="2"/>
      <c r="G1737" s="2"/>
      <c r="H1737" s="5"/>
      <c r="I1737" s="11"/>
      <c r="J1737" s="2"/>
      <c r="K1737" s="2"/>
      <c r="L1737" s="2"/>
      <c r="M1737" s="2"/>
      <c r="N1737" s="2"/>
    </row>
    <row r="1738">
      <c r="A1738" s="2"/>
      <c r="B1738" s="2"/>
      <c r="C1738" s="2"/>
      <c r="D1738" s="2"/>
      <c r="E1738" s="2"/>
      <c r="F1738" s="2"/>
      <c r="G1738" s="2"/>
      <c r="H1738" s="5"/>
      <c r="I1738" s="11"/>
      <c r="J1738" s="2"/>
      <c r="K1738" s="2"/>
      <c r="L1738" s="2"/>
      <c r="M1738" s="2"/>
      <c r="N1738" s="2"/>
    </row>
    <row r="1739">
      <c r="A1739" s="2"/>
      <c r="B1739" s="2"/>
      <c r="C1739" s="2"/>
      <c r="D1739" s="2"/>
      <c r="E1739" s="2"/>
      <c r="F1739" s="2"/>
      <c r="G1739" s="2"/>
      <c r="H1739" s="5"/>
      <c r="I1739" s="11"/>
      <c r="J1739" s="2"/>
      <c r="K1739" s="2"/>
      <c r="L1739" s="2"/>
      <c r="M1739" s="2"/>
      <c r="N1739" s="2"/>
    </row>
    <row r="1740">
      <c r="A1740" s="2"/>
      <c r="B1740" s="2"/>
      <c r="C1740" s="2"/>
      <c r="D1740" s="2"/>
      <c r="E1740" s="2"/>
      <c r="F1740" s="2"/>
      <c r="G1740" s="2"/>
      <c r="H1740" s="5"/>
      <c r="I1740" s="11"/>
      <c r="J1740" s="2"/>
      <c r="K1740" s="2"/>
      <c r="L1740" s="2"/>
      <c r="M1740" s="2"/>
      <c r="N1740" s="2"/>
    </row>
    <row r="1741">
      <c r="A1741" s="2"/>
      <c r="B1741" s="2"/>
      <c r="C1741" s="2"/>
      <c r="D1741" s="2"/>
      <c r="E1741" s="2"/>
      <c r="F1741" s="2"/>
      <c r="G1741" s="2"/>
      <c r="H1741" s="5"/>
      <c r="I1741" s="11"/>
      <c r="J1741" s="2"/>
      <c r="K1741" s="2"/>
      <c r="L1741" s="2"/>
      <c r="M1741" s="2"/>
      <c r="N1741" s="2"/>
    </row>
    <row r="1742">
      <c r="A1742" s="2"/>
      <c r="B1742" s="2"/>
      <c r="C1742" s="2"/>
      <c r="D1742" s="2"/>
      <c r="E1742" s="2"/>
      <c r="F1742" s="2"/>
      <c r="G1742" s="2"/>
      <c r="H1742" s="5"/>
      <c r="I1742" s="11"/>
      <c r="J1742" s="2"/>
      <c r="K1742" s="2"/>
      <c r="L1742" s="2"/>
      <c r="M1742" s="2"/>
      <c r="N1742" s="2"/>
    </row>
    <row r="1743">
      <c r="A1743" s="2"/>
      <c r="B1743" s="2"/>
      <c r="C1743" s="2"/>
      <c r="D1743" s="2"/>
      <c r="E1743" s="2"/>
      <c r="F1743" s="2"/>
      <c r="G1743" s="2"/>
      <c r="H1743" s="5"/>
      <c r="I1743" s="11"/>
      <c r="J1743" s="2"/>
      <c r="K1743" s="2"/>
      <c r="L1743" s="2"/>
      <c r="M1743" s="2"/>
      <c r="N1743" s="2"/>
    </row>
    <row r="1744">
      <c r="A1744" s="2"/>
      <c r="B1744" s="2"/>
      <c r="C1744" s="2"/>
      <c r="D1744" s="2"/>
      <c r="E1744" s="2"/>
      <c r="F1744" s="2"/>
      <c r="G1744" s="2"/>
      <c r="H1744" s="5"/>
      <c r="I1744" s="11"/>
      <c r="J1744" s="2"/>
      <c r="K1744" s="2"/>
      <c r="L1744" s="2"/>
      <c r="M1744" s="2"/>
      <c r="N1744" s="2"/>
    </row>
    <row r="1745">
      <c r="A1745" s="2"/>
      <c r="B1745" s="2"/>
      <c r="C1745" s="2"/>
      <c r="D1745" s="2"/>
      <c r="E1745" s="2"/>
      <c r="F1745" s="2"/>
      <c r="G1745" s="2"/>
      <c r="H1745" s="5"/>
      <c r="I1745" s="11"/>
      <c r="J1745" s="2"/>
      <c r="K1745" s="2"/>
      <c r="L1745" s="2"/>
      <c r="M1745" s="2"/>
      <c r="N1745" s="2"/>
    </row>
    <row r="1746">
      <c r="A1746" s="2"/>
      <c r="B1746" s="2"/>
      <c r="C1746" s="2"/>
      <c r="D1746" s="2"/>
      <c r="E1746" s="2"/>
      <c r="F1746" s="2"/>
      <c r="G1746" s="2"/>
      <c r="H1746" s="5"/>
      <c r="I1746" s="11"/>
      <c r="J1746" s="2"/>
      <c r="K1746" s="2"/>
      <c r="L1746" s="2"/>
      <c r="M1746" s="2"/>
      <c r="N1746" s="2"/>
    </row>
    <row r="1747">
      <c r="A1747" s="2"/>
      <c r="B1747" s="2"/>
      <c r="C1747" s="2"/>
      <c r="D1747" s="2"/>
      <c r="E1747" s="2"/>
      <c r="F1747" s="2"/>
      <c r="G1747" s="2"/>
      <c r="H1747" s="5"/>
      <c r="I1747" s="11"/>
      <c r="J1747" s="2"/>
      <c r="K1747" s="2"/>
      <c r="L1747" s="2"/>
      <c r="M1747" s="2"/>
      <c r="N1747" s="2"/>
    </row>
    <row r="1748">
      <c r="A1748" s="2"/>
      <c r="B1748" s="2"/>
      <c r="C1748" s="2"/>
      <c r="D1748" s="2"/>
      <c r="E1748" s="2"/>
      <c r="F1748" s="2"/>
      <c r="G1748" s="2"/>
      <c r="H1748" s="5"/>
      <c r="I1748" s="11"/>
      <c r="J1748" s="2"/>
      <c r="K1748" s="2"/>
      <c r="L1748" s="2"/>
      <c r="M1748" s="2"/>
      <c r="N1748" s="2"/>
    </row>
    <row r="1749">
      <c r="A1749" s="2"/>
      <c r="B1749" s="2"/>
      <c r="C1749" s="2"/>
      <c r="D1749" s="2"/>
      <c r="E1749" s="2"/>
      <c r="F1749" s="2"/>
      <c r="G1749" s="2"/>
      <c r="H1749" s="5"/>
      <c r="I1749" s="11"/>
      <c r="J1749" s="2"/>
      <c r="K1749" s="2"/>
      <c r="L1749" s="2"/>
      <c r="M1749" s="2"/>
      <c r="N1749" s="2"/>
    </row>
    <row r="1750">
      <c r="A1750" s="2"/>
      <c r="B1750" s="2"/>
      <c r="C1750" s="2"/>
      <c r="D1750" s="2"/>
      <c r="E1750" s="2"/>
      <c r="F1750" s="2"/>
      <c r="G1750" s="2"/>
      <c r="H1750" s="5"/>
      <c r="I1750" s="11"/>
      <c r="J1750" s="2"/>
      <c r="K1750" s="2"/>
      <c r="L1750" s="2"/>
      <c r="M1750" s="2"/>
      <c r="N1750" s="2"/>
    </row>
    <row r="1751">
      <c r="A1751" s="2"/>
      <c r="B1751" s="2"/>
      <c r="C1751" s="2"/>
      <c r="D1751" s="2"/>
      <c r="E1751" s="2"/>
      <c r="F1751" s="2"/>
      <c r="G1751" s="2"/>
      <c r="H1751" s="5"/>
      <c r="I1751" s="11"/>
      <c r="J1751" s="2"/>
      <c r="K1751" s="2"/>
      <c r="L1751" s="2"/>
      <c r="M1751" s="2"/>
      <c r="N1751" s="2"/>
    </row>
    <row r="1752">
      <c r="A1752" s="2"/>
      <c r="B1752" s="2"/>
      <c r="C1752" s="2"/>
      <c r="D1752" s="2"/>
      <c r="E1752" s="2"/>
      <c r="F1752" s="2"/>
      <c r="G1752" s="2"/>
      <c r="H1752" s="5"/>
      <c r="I1752" s="11"/>
      <c r="J1752" s="2"/>
      <c r="K1752" s="2"/>
      <c r="L1752" s="2"/>
      <c r="M1752" s="2"/>
      <c r="N1752" s="2"/>
    </row>
    <row r="1753">
      <c r="A1753" s="2"/>
      <c r="B1753" s="2"/>
      <c r="C1753" s="2"/>
      <c r="D1753" s="2"/>
      <c r="E1753" s="2"/>
      <c r="F1753" s="2"/>
      <c r="G1753" s="2"/>
      <c r="H1753" s="5"/>
      <c r="I1753" s="11"/>
      <c r="J1753" s="2"/>
      <c r="K1753" s="2"/>
      <c r="L1753" s="2"/>
      <c r="M1753" s="2"/>
      <c r="N1753" s="2"/>
    </row>
    <row r="1754">
      <c r="A1754" s="2"/>
      <c r="B1754" s="2"/>
      <c r="C1754" s="2"/>
      <c r="D1754" s="2"/>
      <c r="E1754" s="2"/>
      <c r="F1754" s="2"/>
      <c r="G1754" s="2"/>
      <c r="H1754" s="5"/>
      <c r="I1754" s="11"/>
      <c r="J1754" s="2"/>
      <c r="K1754" s="2"/>
      <c r="L1754" s="2"/>
      <c r="M1754" s="2"/>
      <c r="N1754" s="2"/>
    </row>
    <row r="1755">
      <c r="A1755" s="2"/>
      <c r="B1755" s="2"/>
      <c r="C1755" s="2"/>
      <c r="D1755" s="2"/>
      <c r="E1755" s="2"/>
      <c r="F1755" s="2"/>
      <c r="G1755" s="2"/>
      <c r="H1755" s="5"/>
      <c r="I1755" s="11"/>
      <c r="J1755" s="2"/>
      <c r="K1755" s="2"/>
      <c r="L1755" s="2"/>
      <c r="M1755" s="2"/>
      <c r="N1755" s="2"/>
    </row>
    <row r="1756">
      <c r="A1756" s="2"/>
      <c r="B1756" s="2"/>
      <c r="C1756" s="2"/>
      <c r="D1756" s="2"/>
      <c r="E1756" s="2"/>
      <c r="F1756" s="2"/>
      <c r="G1756" s="2"/>
      <c r="H1756" s="5"/>
      <c r="I1756" s="11"/>
      <c r="J1756" s="2"/>
      <c r="K1756" s="2"/>
      <c r="L1756" s="2"/>
      <c r="M1756" s="2"/>
      <c r="N1756" s="2"/>
    </row>
    <row r="1757">
      <c r="A1757" s="2"/>
      <c r="B1757" s="2"/>
      <c r="C1757" s="2"/>
      <c r="D1757" s="2"/>
      <c r="E1757" s="2"/>
      <c r="F1757" s="2"/>
      <c r="G1757" s="2"/>
      <c r="H1757" s="5"/>
      <c r="I1757" s="11"/>
      <c r="J1757" s="2"/>
      <c r="K1757" s="2"/>
      <c r="L1757" s="2"/>
      <c r="M1757" s="2"/>
      <c r="N1757" s="2"/>
    </row>
    <row r="1758">
      <c r="A1758" s="2"/>
      <c r="B1758" s="2"/>
      <c r="C1758" s="2"/>
      <c r="D1758" s="2"/>
      <c r="E1758" s="2"/>
      <c r="F1758" s="2"/>
      <c r="G1758" s="2"/>
      <c r="H1758" s="5"/>
      <c r="I1758" s="11"/>
      <c r="J1758" s="2"/>
      <c r="K1758" s="2"/>
      <c r="L1758" s="2"/>
      <c r="M1758" s="2"/>
      <c r="N1758" s="2"/>
    </row>
    <row r="1759">
      <c r="A1759" s="2"/>
      <c r="B1759" s="2"/>
      <c r="C1759" s="2"/>
      <c r="D1759" s="2"/>
      <c r="E1759" s="2"/>
      <c r="F1759" s="2"/>
      <c r="G1759" s="2"/>
      <c r="H1759" s="5"/>
      <c r="I1759" s="11"/>
      <c r="J1759" s="2"/>
      <c r="K1759" s="2"/>
      <c r="L1759" s="2"/>
      <c r="M1759" s="2"/>
      <c r="N1759" s="2"/>
    </row>
    <row r="1760">
      <c r="A1760" s="2"/>
      <c r="B1760" s="2"/>
      <c r="C1760" s="2"/>
      <c r="D1760" s="2"/>
      <c r="E1760" s="2"/>
      <c r="F1760" s="2"/>
      <c r="G1760" s="2"/>
      <c r="H1760" s="5"/>
      <c r="I1760" s="11"/>
      <c r="J1760" s="2"/>
      <c r="K1760" s="2"/>
      <c r="L1760" s="2"/>
      <c r="M1760" s="2"/>
      <c r="N1760" s="2"/>
    </row>
    <row r="1761">
      <c r="A1761" s="2"/>
      <c r="B1761" s="2"/>
      <c r="C1761" s="2"/>
      <c r="D1761" s="2"/>
      <c r="E1761" s="2"/>
      <c r="F1761" s="2"/>
      <c r="G1761" s="2"/>
      <c r="H1761" s="5"/>
      <c r="I1761" s="11"/>
      <c r="J1761" s="2"/>
      <c r="K1761" s="2"/>
      <c r="L1761" s="2"/>
      <c r="M1761" s="2"/>
      <c r="N1761" s="2"/>
    </row>
    <row r="1762">
      <c r="A1762" s="2"/>
      <c r="B1762" s="2"/>
      <c r="C1762" s="2"/>
      <c r="D1762" s="2"/>
      <c r="E1762" s="2"/>
      <c r="F1762" s="2"/>
      <c r="G1762" s="2"/>
      <c r="H1762" s="5"/>
      <c r="I1762" s="11"/>
      <c r="J1762" s="2"/>
      <c r="K1762" s="2"/>
      <c r="L1762" s="2"/>
      <c r="M1762" s="2"/>
      <c r="N1762" s="2"/>
    </row>
    <row r="1763">
      <c r="A1763" s="2"/>
      <c r="B1763" s="2"/>
      <c r="C1763" s="2"/>
      <c r="D1763" s="2"/>
      <c r="E1763" s="2"/>
      <c r="F1763" s="2"/>
      <c r="G1763" s="2"/>
      <c r="H1763" s="5"/>
      <c r="I1763" s="11"/>
      <c r="J1763" s="2"/>
      <c r="K1763" s="2"/>
      <c r="L1763" s="2"/>
      <c r="M1763" s="2"/>
      <c r="N1763" s="2"/>
    </row>
    <row r="1764">
      <c r="A1764" s="2"/>
      <c r="B1764" s="2"/>
      <c r="C1764" s="2"/>
      <c r="D1764" s="2"/>
      <c r="E1764" s="2"/>
      <c r="F1764" s="2"/>
      <c r="G1764" s="2"/>
      <c r="H1764" s="5"/>
      <c r="I1764" s="11"/>
      <c r="J1764" s="2"/>
      <c r="K1764" s="2"/>
      <c r="L1764" s="2"/>
      <c r="M1764" s="2"/>
      <c r="N1764" s="2"/>
    </row>
    <row r="1765">
      <c r="A1765" s="2"/>
      <c r="B1765" s="2"/>
      <c r="C1765" s="2"/>
      <c r="D1765" s="2"/>
      <c r="E1765" s="2"/>
      <c r="F1765" s="2"/>
      <c r="G1765" s="2"/>
      <c r="H1765" s="5"/>
      <c r="I1765" s="11"/>
      <c r="J1765" s="2"/>
      <c r="K1765" s="2"/>
      <c r="L1765" s="2"/>
      <c r="M1765" s="2"/>
      <c r="N1765" s="2"/>
    </row>
    <row r="1766">
      <c r="A1766" s="2"/>
      <c r="B1766" s="2"/>
      <c r="C1766" s="2"/>
      <c r="D1766" s="2"/>
      <c r="E1766" s="2"/>
      <c r="F1766" s="2"/>
      <c r="G1766" s="2"/>
      <c r="H1766" s="5"/>
      <c r="I1766" s="11"/>
      <c r="J1766" s="2"/>
      <c r="K1766" s="2"/>
      <c r="L1766" s="2"/>
      <c r="M1766" s="2"/>
      <c r="N1766" s="2"/>
    </row>
    <row r="1767">
      <c r="A1767" s="2"/>
      <c r="B1767" s="2"/>
      <c r="C1767" s="2"/>
      <c r="D1767" s="2"/>
      <c r="E1767" s="2"/>
      <c r="F1767" s="2"/>
      <c r="G1767" s="2"/>
      <c r="H1767" s="5"/>
      <c r="I1767" s="11"/>
      <c r="J1767" s="2"/>
      <c r="K1767" s="2"/>
      <c r="L1767" s="2"/>
      <c r="M1767" s="2"/>
      <c r="N1767" s="2"/>
    </row>
    <row r="1768">
      <c r="A1768" s="2"/>
      <c r="B1768" s="2"/>
      <c r="C1768" s="2"/>
      <c r="D1768" s="2"/>
      <c r="E1768" s="2"/>
      <c r="F1768" s="2"/>
      <c r="G1768" s="2"/>
      <c r="H1768" s="5"/>
      <c r="I1768" s="11"/>
      <c r="J1768" s="2"/>
      <c r="K1768" s="2"/>
      <c r="L1768" s="2"/>
      <c r="M1768" s="2"/>
      <c r="N1768" s="2"/>
    </row>
    <row r="1769">
      <c r="A1769" s="2"/>
      <c r="B1769" s="2"/>
      <c r="C1769" s="2"/>
      <c r="D1769" s="2"/>
      <c r="E1769" s="2"/>
      <c r="F1769" s="2"/>
      <c r="G1769" s="2"/>
      <c r="H1769" s="5"/>
      <c r="I1769" s="11"/>
      <c r="J1769" s="2"/>
      <c r="K1769" s="2"/>
      <c r="L1769" s="2"/>
      <c r="M1769" s="2"/>
      <c r="N1769" s="2"/>
    </row>
    <row r="1770">
      <c r="A1770" s="2"/>
      <c r="B1770" s="2"/>
      <c r="C1770" s="2"/>
      <c r="D1770" s="2"/>
      <c r="E1770" s="2"/>
      <c r="F1770" s="2"/>
      <c r="G1770" s="2"/>
      <c r="H1770" s="5"/>
      <c r="I1770" s="11"/>
      <c r="J1770" s="2"/>
      <c r="K1770" s="2"/>
      <c r="L1770" s="2"/>
      <c r="M1770" s="2"/>
      <c r="N1770" s="2"/>
    </row>
    <row r="1771">
      <c r="A1771" s="2"/>
      <c r="B1771" s="2"/>
      <c r="C1771" s="2"/>
      <c r="D1771" s="2"/>
      <c r="E1771" s="2"/>
      <c r="F1771" s="2"/>
      <c r="G1771" s="2"/>
      <c r="H1771" s="5"/>
      <c r="I1771" s="11"/>
      <c r="J1771" s="2"/>
      <c r="K1771" s="2"/>
      <c r="L1771" s="2"/>
      <c r="M1771" s="2"/>
      <c r="N1771" s="2"/>
    </row>
    <row r="1772">
      <c r="A1772" s="2"/>
      <c r="B1772" s="2"/>
      <c r="C1772" s="2"/>
      <c r="D1772" s="2"/>
      <c r="E1772" s="2"/>
      <c r="F1772" s="2"/>
      <c r="G1772" s="2"/>
      <c r="H1772" s="5"/>
      <c r="I1772" s="11"/>
      <c r="J1772" s="2"/>
      <c r="K1772" s="2"/>
      <c r="L1772" s="2"/>
      <c r="M1772" s="2"/>
      <c r="N1772" s="2"/>
    </row>
    <row r="1773">
      <c r="A1773" s="2"/>
      <c r="B1773" s="2"/>
      <c r="C1773" s="2"/>
      <c r="D1773" s="2"/>
      <c r="E1773" s="2"/>
      <c r="F1773" s="2"/>
      <c r="G1773" s="2"/>
      <c r="H1773" s="5"/>
      <c r="I1773" s="11"/>
      <c r="J1773" s="2"/>
      <c r="K1773" s="2"/>
      <c r="L1773" s="2"/>
      <c r="M1773" s="2"/>
      <c r="N1773" s="2"/>
    </row>
    <row r="1774">
      <c r="A1774" s="2"/>
      <c r="B1774" s="2"/>
      <c r="C1774" s="2"/>
      <c r="D1774" s="2"/>
      <c r="E1774" s="2"/>
      <c r="F1774" s="2"/>
      <c r="G1774" s="2"/>
      <c r="H1774" s="5"/>
      <c r="I1774" s="11"/>
      <c r="J1774" s="2"/>
      <c r="K1774" s="2"/>
      <c r="L1774" s="2"/>
      <c r="M1774" s="2"/>
      <c r="N1774" s="2"/>
    </row>
    <row r="1775">
      <c r="A1775" s="2"/>
      <c r="B1775" s="2"/>
      <c r="C1775" s="2"/>
      <c r="D1775" s="2"/>
      <c r="E1775" s="2"/>
      <c r="F1775" s="2"/>
      <c r="G1775" s="2"/>
      <c r="H1775" s="5"/>
      <c r="I1775" s="11"/>
      <c r="J1775" s="2"/>
      <c r="K1775" s="2"/>
      <c r="L1775" s="2"/>
      <c r="M1775" s="2"/>
      <c r="N1775" s="2"/>
    </row>
    <row r="1776">
      <c r="A1776" s="2"/>
      <c r="B1776" s="2"/>
      <c r="C1776" s="2"/>
      <c r="D1776" s="2"/>
      <c r="E1776" s="2"/>
      <c r="F1776" s="2"/>
      <c r="G1776" s="2"/>
      <c r="H1776" s="5"/>
      <c r="I1776" s="11"/>
      <c r="J1776" s="2"/>
      <c r="K1776" s="2"/>
      <c r="L1776" s="2"/>
      <c r="M1776" s="2"/>
      <c r="N1776" s="2"/>
    </row>
    <row r="1777">
      <c r="A1777" s="2"/>
      <c r="B1777" s="2"/>
      <c r="C1777" s="2"/>
      <c r="D1777" s="2"/>
      <c r="E1777" s="2"/>
      <c r="F1777" s="2"/>
      <c r="G1777" s="2"/>
      <c r="H1777" s="5"/>
      <c r="I1777" s="11"/>
      <c r="J1777" s="2"/>
      <c r="K1777" s="2"/>
      <c r="L1777" s="2"/>
      <c r="M1777" s="2"/>
      <c r="N1777" s="2"/>
    </row>
    <row r="1778">
      <c r="A1778" s="2"/>
      <c r="B1778" s="2"/>
      <c r="C1778" s="2"/>
      <c r="D1778" s="2"/>
      <c r="E1778" s="2"/>
      <c r="F1778" s="2"/>
      <c r="G1778" s="2"/>
      <c r="H1778" s="5"/>
      <c r="I1778" s="11"/>
      <c r="J1778" s="2"/>
      <c r="K1778" s="2"/>
      <c r="L1778" s="2"/>
      <c r="M1778" s="2"/>
      <c r="N1778" s="2"/>
    </row>
    <row r="1779">
      <c r="A1779" s="2"/>
      <c r="B1779" s="2"/>
      <c r="C1779" s="2"/>
      <c r="D1779" s="2"/>
      <c r="E1779" s="2"/>
      <c r="F1779" s="2"/>
      <c r="G1779" s="2"/>
      <c r="H1779" s="5"/>
      <c r="I1779" s="11"/>
      <c r="J1779" s="2"/>
      <c r="K1779" s="2"/>
      <c r="L1779" s="2"/>
      <c r="M1779" s="2"/>
      <c r="N1779" s="2"/>
    </row>
    <row r="1780">
      <c r="A1780" s="2"/>
      <c r="B1780" s="2"/>
      <c r="C1780" s="2"/>
      <c r="D1780" s="2"/>
      <c r="E1780" s="2"/>
      <c r="F1780" s="2"/>
      <c r="G1780" s="2"/>
      <c r="H1780" s="5"/>
      <c r="I1780" s="11"/>
      <c r="J1780" s="2"/>
      <c r="K1780" s="2"/>
      <c r="L1780" s="2"/>
      <c r="M1780" s="2"/>
      <c r="N1780" s="2"/>
    </row>
    <row r="1781">
      <c r="A1781" s="2"/>
      <c r="B1781" s="2"/>
      <c r="C1781" s="2"/>
      <c r="D1781" s="2"/>
      <c r="E1781" s="2"/>
      <c r="F1781" s="2"/>
      <c r="G1781" s="2"/>
      <c r="H1781" s="5"/>
      <c r="I1781" s="11"/>
      <c r="J1781" s="2"/>
      <c r="K1781" s="2"/>
      <c r="L1781" s="2"/>
      <c r="M1781" s="2"/>
      <c r="N1781" s="2"/>
    </row>
    <row r="1782">
      <c r="A1782" s="2"/>
      <c r="B1782" s="2"/>
      <c r="C1782" s="2"/>
      <c r="D1782" s="2"/>
      <c r="E1782" s="2"/>
      <c r="F1782" s="2"/>
      <c r="G1782" s="2"/>
      <c r="H1782" s="5"/>
      <c r="I1782" s="11"/>
      <c r="J1782" s="2"/>
      <c r="K1782" s="2"/>
      <c r="L1782" s="2"/>
      <c r="M1782" s="2"/>
      <c r="N1782" s="2"/>
    </row>
    <row r="1783">
      <c r="A1783" s="2"/>
      <c r="B1783" s="2"/>
      <c r="C1783" s="2"/>
      <c r="D1783" s="2"/>
      <c r="E1783" s="2"/>
      <c r="F1783" s="2"/>
      <c r="G1783" s="2"/>
      <c r="H1783" s="5"/>
      <c r="I1783" s="11"/>
      <c r="J1783" s="2"/>
      <c r="K1783" s="2"/>
      <c r="L1783" s="2"/>
      <c r="M1783" s="2"/>
      <c r="N1783" s="2"/>
    </row>
    <row r="1784">
      <c r="A1784" s="2"/>
      <c r="B1784" s="2"/>
      <c r="C1784" s="2"/>
      <c r="D1784" s="2"/>
      <c r="E1784" s="2"/>
      <c r="F1784" s="2"/>
      <c r="G1784" s="2"/>
      <c r="H1784" s="5"/>
      <c r="I1784" s="11"/>
      <c r="J1784" s="2"/>
      <c r="K1784" s="2"/>
      <c r="L1784" s="2"/>
      <c r="M1784" s="2"/>
      <c r="N1784" s="2"/>
    </row>
    <row r="1785">
      <c r="A1785" s="2"/>
      <c r="B1785" s="2"/>
      <c r="C1785" s="2"/>
      <c r="D1785" s="2"/>
      <c r="E1785" s="2"/>
      <c r="F1785" s="2"/>
      <c r="G1785" s="2"/>
      <c r="H1785" s="5"/>
      <c r="I1785" s="11"/>
      <c r="J1785" s="2"/>
      <c r="K1785" s="2"/>
      <c r="L1785" s="2"/>
      <c r="M1785" s="2"/>
      <c r="N1785" s="2"/>
    </row>
    <row r="1786">
      <c r="A1786" s="2"/>
      <c r="B1786" s="2"/>
      <c r="C1786" s="2"/>
      <c r="D1786" s="2"/>
      <c r="E1786" s="2"/>
      <c r="F1786" s="2"/>
      <c r="G1786" s="2"/>
      <c r="H1786" s="5"/>
      <c r="I1786" s="11"/>
      <c r="J1786" s="2"/>
      <c r="K1786" s="2"/>
      <c r="L1786" s="2"/>
      <c r="M1786" s="2"/>
      <c r="N1786" s="2"/>
    </row>
    <row r="1787">
      <c r="A1787" s="2"/>
      <c r="B1787" s="2"/>
      <c r="C1787" s="2"/>
      <c r="D1787" s="2"/>
      <c r="E1787" s="2"/>
      <c r="F1787" s="2"/>
      <c r="G1787" s="2"/>
      <c r="H1787" s="5"/>
      <c r="I1787" s="11"/>
      <c r="J1787" s="2"/>
      <c r="K1787" s="2"/>
      <c r="L1787" s="2"/>
      <c r="M1787" s="2"/>
      <c r="N1787" s="2"/>
    </row>
    <row r="1788">
      <c r="A1788" s="2"/>
      <c r="B1788" s="2"/>
      <c r="C1788" s="2"/>
      <c r="D1788" s="2"/>
      <c r="E1788" s="2"/>
      <c r="F1788" s="2"/>
      <c r="G1788" s="2"/>
      <c r="H1788" s="5"/>
      <c r="I1788" s="11"/>
      <c r="J1788" s="2"/>
      <c r="K1788" s="2"/>
      <c r="L1788" s="2"/>
      <c r="M1788" s="2"/>
      <c r="N1788" s="2"/>
    </row>
    <row r="1789">
      <c r="A1789" s="2"/>
      <c r="B1789" s="2"/>
      <c r="C1789" s="2"/>
      <c r="D1789" s="2"/>
      <c r="E1789" s="2"/>
      <c r="F1789" s="2"/>
      <c r="G1789" s="2"/>
      <c r="H1789" s="5"/>
      <c r="I1789" s="11"/>
      <c r="J1789" s="2"/>
      <c r="K1789" s="2"/>
      <c r="L1789" s="2"/>
      <c r="M1789" s="2"/>
      <c r="N1789" s="2"/>
    </row>
    <row r="1790">
      <c r="A1790" s="2"/>
      <c r="B1790" s="2"/>
      <c r="C1790" s="2"/>
      <c r="D1790" s="2"/>
      <c r="E1790" s="2"/>
      <c r="F1790" s="2"/>
      <c r="G1790" s="2"/>
      <c r="H1790" s="5"/>
      <c r="I1790" s="11"/>
      <c r="J1790" s="2"/>
      <c r="K1790" s="2"/>
      <c r="L1790" s="2"/>
      <c r="M1790" s="2"/>
      <c r="N1790" s="2"/>
    </row>
    <row r="1791">
      <c r="A1791" s="2"/>
      <c r="B1791" s="2"/>
      <c r="C1791" s="2"/>
      <c r="D1791" s="2"/>
      <c r="E1791" s="2"/>
      <c r="F1791" s="2"/>
      <c r="G1791" s="2"/>
      <c r="H1791" s="5"/>
      <c r="I1791" s="11"/>
      <c r="J1791" s="2"/>
      <c r="K1791" s="2"/>
      <c r="L1791" s="2"/>
      <c r="M1791" s="2"/>
      <c r="N1791" s="2"/>
    </row>
    <row r="1792">
      <c r="A1792" s="2"/>
      <c r="B1792" s="2"/>
      <c r="C1792" s="2"/>
      <c r="D1792" s="2"/>
      <c r="E1792" s="2"/>
      <c r="F1792" s="2"/>
      <c r="G1792" s="2"/>
      <c r="H1792" s="5"/>
      <c r="I1792" s="11"/>
      <c r="J1792" s="2"/>
      <c r="K1792" s="2"/>
      <c r="L1792" s="2"/>
      <c r="M1792" s="2"/>
      <c r="N1792" s="2"/>
    </row>
    <row r="1793">
      <c r="A1793" s="2"/>
      <c r="B1793" s="2"/>
      <c r="C1793" s="2"/>
      <c r="D1793" s="2"/>
      <c r="E1793" s="2"/>
      <c r="F1793" s="2"/>
      <c r="G1793" s="2"/>
      <c r="H1793" s="5"/>
      <c r="I1793" s="11"/>
      <c r="J1793" s="2"/>
      <c r="K1793" s="2"/>
      <c r="L1793" s="2"/>
      <c r="M1793" s="2"/>
      <c r="N1793" s="2"/>
    </row>
    <row r="1794">
      <c r="A1794" s="2"/>
      <c r="B1794" s="2"/>
      <c r="C1794" s="2"/>
      <c r="D1794" s="2"/>
      <c r="E1794" s="2"/>
      <c r="F1794" s="2"/>
      <c r="G1794" s="2"/>
      <c r="H1794" s="5"/>
      <c r="I1794" s="11"/>
      <c r="J1794" s="2"/>
      <c r="K1794" s="2"/>
      <c r="L1794" s="2"/>
      <c r="M1794" s="2"/>
      <c r="N1794" s="2"/>
    </row>
    <row r="1795">
      <c r="A1795" s="2"/>
      <c r="B1795" s="2"/>
      <c r="C1795" s="2"/>
      <c r="D1795" s="2"/>
      <c r="E1795" s="2"/>
      <c r="F1795" s="2"/>
      <c r="G1795" s="2"/>
      <c r="H1795" s="5"/>
      <c r="I1795" s="11"/>
      <c r="J1795" s="2"/>
      <c r="K1795" s="2"/>
      <c r="L1795" s="2"/>
      <c r="M1795" s="2"/>
      <c r="N1795" s="2"/>
    </row>
    <row r="1796">
      <c r="A1796" s="2"/>
      <c r="B1796" s="2"/>
      <c r="C1796" s="2"/>
      <c r="D1796" s="2"/>
      <c r="E1796" s="2"/>
      <c r="F1796" s="2"/>
      <c r="G1796" s="2"/>
      <c r="H1796" s="5"/>
      <c r="I1796" s="11"/>
      <c r="J1796" s="2"/>
      <c r="K1796" s="2"/>
      <c r="L1796" s="2"/>
      <c r="M1796" s="2"/>
      <c r="N1796" s="2"/>
    </row>
    <row r="1797">
      <c r="A1797" s="2"/>
      <c r="B1797" s="2"/>
      <c r="C1797" s="2"/>
      <c r="D1797" s="2"/>
      <c r="E1797" s="2"/>
      <c r="F1797" s="2"/>
      <c r="G1797" s="2"/>
      <c r="H1797" s="5"/>
      <c r="I1797" s="11"/>
      <c r="J1797" s="2"/>
      <c r="K1797" s="2"/>
      <c r="L1797" s="2"/>
      <c r="M1797" s="2"/>
      <c r="N1797" s="2"/>
    </row>
    <row r="1798">
      <c r="A1798" s="2"/>
      <c r="B1798" s="2"/>
      <c r="C1798" s="2"/>
      <c r="D1798" s="2"/>
      <c r="E1798" s="2"/>
      <c r="F1798" s="2"/>
      <c r="G1798" s="2"/>
      <c r="H1798" s="5"/>
      <c r="I1798" s="11"/>
      <c r="J1798" s="2"/>
      <c r="K1798" s="2"/>
      <c r="L1798" s="2"/>
      <c r="M1798" s="2"/>
      <c r="N1798" s="2"/>
    </row>
    <row r="1799">
      <c r="A1799" s="2"/>
      <c r="B1799" s="2"/>
      <c r="C1799" s="2"/>
      <c r="D1799" s="2"/>
      <c r="E1799" s="2"/>
      <c r="F1799" s="2"/>
      <c r="G1799" s="2"/>
      <c r="H1799" s="5"/>
      <c r="I1799" s="11"/>
      <c r="J1799" s="2"/>
      <c r="K1799" s="2"/>
      <c r="L1799" s="2"/>
      <c r="M1799" s="2"/>
      <c r="N1799" s="2"/>
    </row>
    <row r="1800">
      <c r="A1800" s="2"/>
      <c r="B1800" s="2"/>
      <c r="C1800" s="2"/>
      <c r="D1800" s="2"/>
      <c r="E1800" s="2"/>
      <c r="F1800" s="2"/>
      <c r="G1800" s="2"/>
      <c r="H1800" s="5"/>
      <c r="I1800" s="11"/>
      <c r="J1800" s="2"/>
      <c r="K1800" s="2"/>
      <c r="L1800" s="2"/>
      <c r="M1800" s="2"/>
      <c r="N1800" s="2"/>
    </row>
    <row r="1801">
      <c r="A1801" s="2"/>
      <c r="B1801" s="2"/>
      <c r="C1801" s="2"/>
      <c r="D1801" s="2"/>
      <c r="E1801" s="2"/>
      <c r="F1801" s="2"/>
      <c r="G1801" s="2"/>
      <c r="H1801" s="5"/>
      <c r="I1801" s="11"/>
      <c r="J1801" s="2"/>
      <c r="K1801" s="2"/>
      <c r="L1801" s="2"/>
      <c r="M1801" s="2"/>
      <c r="N1801" s="2"/>
    </row>
    <row r="1802">
      <c r="A1802" s="2"/>
      <c r="B1802" s="2"/>
      <c r="C1802" s="2"/>
      <c r="D1802" s="2"/>
      <c r="E1802" s="2"/>
      <c r="F1802" s="2"/>
      <c r="G1802" s="2"/>
      <c r="H1802" s="5"/>
      <c r="I1802" s="11"/>
      <c r="J1802" s="2"/>
      <c r="K1802" s="2"/>
      <c r="L1802" s="2"/>
      <c r="M1802" s="2"/>
      <c r="N1802" s="2"/>
    </row>
    <row r="1803">
      <c r="A1803" s="2"/>
      <c r="B1803" s="2"/>
      <c r="C1803" s="2"/>
      <c r="D1803" s="2"/>
      <c r="E1803" s="2"/>
      <c r="F1803" s="2"/>
      <c r="G1803" s="2"/>
      <c r="H1803" s="5"/>
      <c r="I1803" s="11"/>
      <c r="J1803" s="2"/>
      <c r="K1803" s="2"/>
      <c r="L1803" s="2"/>
      <c r="M1803" s="2"/>
      <c r="N1803" s="2"/>
    </row>
    <row r="1804">
      <c r="A1804" s="2"/>
      <c r="B1804" s="2"/>
      <c r="C1804" s="2"/>
      <c r="D1804" s="2"/>
      <c r="E1804" s="2"/>
      <c r="F1804" s="2"/>
      <c r="G1804" s="2"/>
      <c r="H1804" s="5"/>
      <c r="I1804" s="11"/>
      <c r="J1804" s="2"/>
      <c r="K1804" s="2"/>
      <c r="L1804" s="2"/>
      <c r="M1804" s="2"/>
      <c r="N1804" s="2"/>
    </row>
    <row r="1805">
      <c r="A1805" s="2"/>
      <c r="B1805" s="2"/>
      <c r="C1805" s="2"/>
      <c r="D1805" s="2"/>
      <c r="E1805" s="2"/>
      <c r="F1805" s="2"/>
      <c r="G1805" s="2"/>
      <c r="H1805" s="5"/>
      <c r="I1805" s="11"/>
      <c r="J1805" s="2"/>
      <c r="K1805" s="2"/>
      <c r="L1805" s="2"/>
      <c r="M1805" s="2"/>
      <c r="N1805" s="2"/>
    </row>
    <row r="1806">
      <c r="A1806" s="2"/>
      <c r="B1806" s="2"/>
      <c r="C1806" s="2"/>
      <c r="D1806" s="2"/>
      <c r="E1806" s="2"/>
      <c r="F1806" s="2"/>
      <c r="G1806" s="2"/>
      <c r="H1806" s="5"/>
      <c r="I1806" s="11"/>
      <c r="J1806" s="2"/>
      <c r="K1806" s="2"/>
      <c r="L1806" s="2"/>
      <c r="M1806" s="2"/>
      <c r="N1806" s="2"/>
    </row>
    <row r="1807">
      <c r="A1807" s="2"/>
      <c r="B1807" s="2"/>
      <c r="C1807" s="2"/>
      <c r="D1807" s="2"/>
      <c r="E1807" s="2"/>
      <c r="F1807" s="2"/>
      <c r="G1807" s="2"/>
      <c r="H1807" s="5"/>
      <c r="I1807" s="11"/>
      <c r="J1807" s="2"/>
      <c r="K1807" s="2"/>
      <c r="L1807" s="2"/>
      <c r="M1807" s="2"/>
      <c r="N1807" s="2"/>
    </row>
    <row r="1808">
      <c r="A1808" s="2"/>
      <c r="B1808" s="2"/>
      <c r="C1808" s="2"/>
      <c r="D1808" s="2"/>
      <c r="E1808" s="2"/>
      <c r="F1808" s="2"/>
      <c r="G1808" s="2"/>
      <c r="H1808" s="5"/>
      <c r="I1808" s="11"/>
      <c r="J1808" s="2"/>
      <c r="K1808" s="2"/>
      <c r="L1808" s="2"/>
      <c r="M1808" s="2"/>
      <c r="N1808" s="2"/>
    </row>
    <row r="1809">
      <c r="A1809" s="2"/>
      <c r="B1809" s="2"/>
      <c r="C1809" s="2"/>
      <c r="D1809" s="2"/>
      <c r="E1809" s="2"/>
      <c r="F1809" s="2"/>
      <c r="G1809" s="2"/>
      <c r="H1809" s="5"/>
      <c r="I1809" s="11"/>
      <c r="J1809" s="2"/>
      <c r="K1809" s="2"/>
      <c r="L1809" s="2"/>
      <c r="M1809" s="2"/>
      <c r="N1809" s="2"/>
    </row>
    <row r="1810">
      <c r="A1810" s="2"/>
      <c r="B1810" s="2"/>
      <c r="C1810" s="2"/>
      <c r="D1810" s="2"/>
      <c r="E1810" s="2"/>
      <c r="F1810" s="2"/>
      <c r="G1810" s="2"/>
      <c r="H1810" s="5"/>
      <c r="I1810" s="11"/>
      <c r="J1810" s="2"/>
      <c r="K1810" s="2"/>
      <c r="L1810" s="2"/>
      <c r="M1810" s="2"/>
      <c r="N1810" s="2"/>
    </row>
    <row r="1811">
      <c r="A1811" s="2"/>
      <c r="B1811" s="2"/>
      <c r="C1811" s="2"/>
      <c r="D1811" s="2"/>
      <c r="E1811" s="2"/>
      <c r="F1811" s="2"/>
      <c r="G1811" s="2"/>
      <c r="H1811" s="5"/>
      <c r="I1811" s="11"/>
      <c r="J1811" s="2"/>
      <c r="K1811" s="2"/>
      <c r="L1811" s="2"/>
      <c r="M1811" s="2"/>
      <c r="N1811" s="2"/>
    </row>
    <row r="1812">
      <c r="A1812" s="2"/>
      <c r="B1812" s="2"/>
      <c r="C1812" s="2"/>
      <c r="D1812" s="2"/>
      <c r="E1812" s="2"/>
      <c r="F1812" s="2"/>
      <c r="G1812" s="2"/>
      <c r="H1812" s="5"/>
      <c r="I1812" s="11"/>
      <c r="J1812" s="2"/>
      <c r="K1812" s="2"/>
      <c r="L1812" s="2"/>
      <c r="M1812" s="2"/>
      <c r="N1812" s="2"/>
    </row>
    <row r="1813">
      <c r="A1813" s="2"/>
      <c r="B1813" s="2"/>
      <c r="C1813" s="2"/>
      <c r="D1813" s="2"/>
      <c r="E1813" s="2"/>
      <c r="F1813" s="2"/>
      <c r="G1813" s="2"/>
      <c r="H1813" s="5"/>
      <c r="I1813" s="11"/>
      <c r="J1813" s="2"/>
      <c r="K1813" s="2"/>
      <c r="L1813" s="2"/>
      <c r="M1813" s="2"/>
      <c r="N1813" s="2"/>
    </row>
    <row r="1814">
      <c r="A1814" s="2"/>
      <c r="B1814" s="2"/>
      <c r="C1814" s="2"/>
      <c r="D1814" s="2"/>
      <c r="E1814" s="2"/>
      <c r="F1814" s="2"/>
      <c r="G1814" s="2"/>
      <c r="H1814" s="5"/>
      <c r="I1814" s="11"/>
      <c r="J1814" s="2"/>
      <c r="K1814" s="2"/>
      <c r="L1814" s="2"/>
      <c r="M1814" s="2"/>
      <c r="N1814" s="2"/>
    </row>
    <row r="1815">
      <c r="A1815" s="2"/>
      <c r="B1815" s="2"/>
      <c r="C1815" s="2"/>
      <c r="D1815" s="2"/>
      <c r="E1815" s="2"/>
      <c r="F1815" s="2"/>
      <c r="G1815" s="2"/>
      <c r="H1815" s="5"/>
      <c r="I1815" s="11"/>
      <c r="J1815" s="2"/>
      <c r="K1815" s="2"/>
      <c r="L1815" s="2"/>
      <c r="M1815" s="2"/>
      <c r="N1815" s="2"/>
    </row>
    <row r="1816">
      <c r="A1816" s="2"/>
      <c r="B1816" s="2"/>
      <c r="C1816" s="2"/>
      <c r="D1816" s="2"/>
      <c r="E1816" s="2"/>
      <c r="F1816" s="2"/>
      <c r="G1816" s="2"/>
      <c r="H1816" s="5"/>
      <c r="I1816" s="11"/>
      <c r="J1816" s="2"/>
      <c r="K1816" s="2"/>
      <c r="L1816" s="2"/>
      <c r="M1816" s="2"/>
      <c r="N1816" s="2"/>
    </row>
    <row r="1817">
      <c r="A1817" s="2"/>
      <c r="B1817" s="2"/>
      <c r="C1817" s="2"/>
      <c r="D1817" s="2"/>
      <c r="E1817" s="2"/>
      <c r="F1817" s="2"/>
      <c r="G1817" s="2"/>
      <c r="H1817" s="5"/>
      <c r="I1817" s="11"/>
      <c r="J1817" s="2"/>
      <c r="K1817" s="2"/>
      <c r="L1817" s="2"/>
      <c r="M1817" s="2"/>
      <c r="N1817" s="2"/>
    </row>
    <row r="1818">
      <c r="A1818" s="2"/>
      <c r="B1818" s="2"/>
      <c r="C1818" s="2"/>
      <c r="D1818" s="2"/>
      <c r="E1818" s="2"/>
      <c r="F1818" s="2"/>
      <c r="G1818" s="2"/>
      <c r="H1818" s="5"/>
      <c r="I1818" s="11"/>
      <c r="J1818" s="2"/>
      <c r="K1818" s="2"/>
      <c r="L1818" s="2"/>
      <c r="M1818" s="2"/>
      <c r="N1818" s="2"/>
    </row>
    <row r="1819">
      <c r="A1819" s="2"/>
      <c r="B1819" s="2"/>
      <c r="C1819" s="2"/>
      <c r="D1819" s="2"/>
      <c r="E1819" s="2"/>
      <c r="F1819" s="2"/>
      <c r="G1819" s="2"/>
      <c r="H1819" s="5"/>
      <c r="I1819" s="11"/>
      <c r="J1819" s="2"/>
      <c r="K1819" s="2"/>
      <c r="L1819" s="2"/>
      <c r="M1819" s="2"/>
      <c r="N1819" s="2"/>
    </row>
    <row r="1820">
      <c r="A1820" s="2"/>
      <c r="B1820" s="2"/>
      <c r="C1820" s="2"/>
      <c r="D1820" s="2"/>
      <c r="E1820" s="2"/>
      <c r="F1820" s="2"/>
      <c r="G1820" s="2"/>
      <c r="H1820" s="5"/>
      <c r="I1820" s="11"/>
      <c r="J1820" s="2"/>
      <c r="K1820" s="2"/>
      <c r="L1820" s="2"/>
      <c r="M1820" s="2"/>
      <c r="N1820" s="2"/>
    </row>
    <row r="1821">
      <c r="A1821" s="2"/>
      <c r="B1821" s="2"/>
      <c r="C1821" s="2"/>
      <c r="D1821" s="2"/>
      <c r="E1821" s="2"/>
      <c r="F1821" s="2"/>
      <c r="G1821" s="2"/>
      <c r="H1821" s="5"/>
      <c r="I1821" s="11"/>
      <c r="J1821" s="2"/>
      <c r="K1821" s="2"/>
      <c r="L1821" s="2"/>
      <c r="M1821" s="2"/>
      <c r="N1821" s="2"/>
    </row>
    <row r="1822">
      <c r="A1822" s="2"/>
      <c r="B1822" s="2"/>
      <c r="C1822" s="2"/>
      <c r="D1822" s="2"/>
      <c r="E1822" s="2"/>
      <c r="F1822" s="2"/>
      <c r="G1822" s="2"/>
      <c r="H1822" s="5"/>
      <c r="I1822" s="11"/>
      <c r="J1822" s="2"/>
      <c r="K1822" s="2"/>
      <c r="L1822" s="2"/>
      <c r="M1822" s="2"/>
      <c r="N1822" s="2"/>
    </row>
    <row r="1823">
      <c r="A1823" s="2"/>
      <c r="B1823" s="2"/>
      <c r="C1823" s="2"/>
      <c r="D1823" s="2"/>
      <c r="E1823" s="2"/>
      <c r="F1823" s="2"/>
      <c r="G1823" s="2"/>
      <c r="H1823" s="5"/>
      <c r="I1823" s="11"/>
      <c r="J1823" s="2"/>
      <c r="K1823" s="2"/>
      <c r="L1823" s="2"/>
      <c r="M1823" s="2"/>
      <c r="N1823" s="2"/>
    </row>
    <row r="1824">
      <c r="A1824" s="2"/>
      <c r="B1824" s="2"/>
      <c r="C1824" s="2"/>
      <c r="D1824" s="2"/>
      <c r="E1824" s="2"/>
      <c r="F1824" s="2"/>
      <c r="G1824" s="2"/>
      <c r="H1824" s="5"/>
      <c r="I1824" s="11"/>
      <c r="J1824" s="2"/>
      <c r="K1824" s="2"/>
      <c r="L1824" s="2"/>
      <c r="M1824" s="2"/>
      <c r="N1824" s="2"/>
    </row>
    <row r="1825">
      <c r="A1825" s="2"/>
      <c r="B1825" s="2"/>
      <c r="C1825" s="2"/>
      <c r="D1825" s="2"/>
      <c r="E1825" s="2"/>
      <c r="F1825" s="2"/>
      <c r="G1825" s="2"/>
      <c r="H1825" s="5"/>
      <c r="I1825" s="11"/>
      <c r="J1825" s="2"/>
      <c r="K1825" s="2"/>
      <c r="L1825" s="2"/>
      <c r="M1825" s="2"/>
      <c r="N1825" s="2"/>
    </row>
    <row r="1826">
      <c r="A1826" s="2"/>
      <c r="B1826" s="2"/>
      <c r="C1826" s="2"/>
      <c r="D1826" s="2"/>
      <c r="E1826" s="2"/>
      <c r="F1826" s="2"/>
      <c r="G1826" s="2"/>
      <c r="H1826" s="5"/>
      <c r="I1826" s="11"/>
      <c r="J1826" s="2"/>
      <c r="K1826" s="2"/>
      <c r="L1826" s="2"/>
      <c r="M1826" s="2"/>
      <c r="N1826" s="2"/>
    </row>
    <row r="1827">
      <c r="A1827" s="2"/>
      <c r="B1827" s="2"/>
      <c r="C1827" s="2"/>
      <c r="D1827" s="2"/>
      <c r="E1827" s="2"/>
      <c r="F1827" s="2"/>
      <c r="G1827" s="2"/>
      <c r="H1827" s="5"/>
      <c r="I1827" s="11"/>
      <c r="J1827" s="2"/>
      <c r="K1827" s="2"/>
      <c r="L1827" s="2"/>
      <c r="M1827" s="2"/>
      <c r="N1827" s="2"/>
    </row>
    <row r="1828">
      <c r="A1828" s="2"/>
      <c r="B1828" s="2"/>
      <c r="C1828" s="2"/>
      <c r="D1828" s="2"/>
      <c r="E1828" s="2"/>
      <c r="F1828" s="2"/>
      <c r="G1828" s="2"/>
      <c r="H1828" s="5"/>
      <c r="I1828" s="11"/>
      <c r="J1828" s="2"/>
      <c r="K1828" s="2"/>
      <c r="L1828" s="2"/>
      <c r="M1828" s="2"/>
      <c r="N1828" s="2"/>
    </row>
    <row r="1829">
      <c r="A1829" s="2"/>
      <c r="B1829" s="2"/>
      <c r="C1829" s="2"/>
      <c r="D1829" s="2"/>
      <c r="E1829" s="2"/>
      <c r="F1829" s="2"/>
      <c r="G1829" s="2"/>
      <c r="H1829" s="5"/>
      <c r="I1829" s="11"/>
      <c r="J1829" s="2"/>
      <c r="K1829" s="2"/>
      <c r="L1829" s="2"/>
      <c r="M1829" s="2"/>
      <c r="N1829" s="2"/>
    </row>
    <row r="1830">
      <c r="A1830" s="2"/>
      <c r="B1830" s="2"/>
      <c r="C1830" s="2"/>
      <c r="D1830" s="2"/>
      <c r="E1830" s="2"/>
      <c r="F1830" s="2"/>
      <c r="G1830" s="2"/>
      <c r="H1830" s="5"/>
      <c r="I1830" s="11"/>
      <c r="J1830" s="2"/>
      <c r="K1830" s="2"/>
      <c r="L1830" s="2"/>
      <c r="M1830" s="2"/>
      <c r="N1830" s="2"/>
    </row>
    <row r="1831">
      <c r="A1831" s="2"/>
      <c r="B1831" s="2"/>
      <c r="C1831" s="2"/>
      <c r="D1831" s="2"/>
      <c r="E1831" s="2"/>
      <c r="F1831" s="2"/>
      <c r="G1831" s="2"/>
      <c r="H1831" s="5"/>
      <c r="I1831" s="11"/>
      <c r="J1831" s="2"/>
      <c r="K1831" s="2"/>
      <c r="L1831" s="2"/>
      <c r="M1831" s="2"/>
      <c r="N1831" s="2"/>
    </row>
    <row r="1832">
      <c r="A1832" s="2"/>
      <c r="B1832" s="2"/>
      <c r="C1832" s="2"/>
      <c r="D1832" s="2"/>
      <c r="E1832" s="2"/>
      <c r="F1832" s="2"/>
      <c r="G1832" s="2"/>
      <c r="H1832" s="5"/>
      <c r="I1832" s="11"/>
      <c r="J1832" s="2"/>
      <c r="K1832" s="2"/>
      <c r="L1832" s="2"/>
      <c r="M1832" s="2"/>
      <c r="N1832" s="2"/>
    </row>
    <row r="1833">
      <c r="A1833" s="2"/>
      <c r="B1833" s="2"/>
      <c r="C1833" s="2"/>
      <c r="D1833" s="2"/>
      <c r="E1833" s="2"/>
      <c r="F1833" s="2"/>
      <c r="G1833" s="2"/>
      <c r="H1833" s="5"/>
      <c r="I1833" s="11"/>
      <c r="J1833" s="2"/>
      <c r="K1833" s="2"/>
      <c r="L1833" s="2"/>
      <c r="M1833" s="2"/>
      <c r="N1833" s="2"/>
    </row>
    <row r="1834">
      <c r="A1834" s="2"/>
      <c r="B1834" s="2"/>
      <c r="C1834" s="2"/>
      <c r="D1834" s="2"/>
      <c r="E1834" s="2"/>
      <c r="F1834" s="2"/>
      <c r="G1834" s="2"/>
      <c r="H1834" s="5"/>
      <c r="I1834" s="11"/>
      <c r="J1834" s="2"/>
      <c r="K1834" s="2"/>
      <c r="L1834" s="2"/>
      <c r="M1834" s="2"/>
      <c r="N1834" s="2"/>
    </row>
    <row r="1835">
      <c r="A1835" s="2"/>
      <c r="B1835" s="2"/>
      <c r="C1835" s="2"/>
      <c r="D1835" s="2"/>
      <c r="E1835" s="2"/>
      <c r="F1835" s="2"/>
      <c r="G1835" s="2"/>
      <c r="H1835" s="5"/>
      <c r="I1835" s="11"/>
      <c r="J1835" s="2"/>
      <c r="K1835" s="2"/>
      <c r="L1835" s="2"/>
      <c r="M1835" s="2"/>
      <c r="N1835" s="2"/>
    </row>
    <row r="1836">
      <c r="A1836" s="2"/>
      <c r="B1836" s="2"/>
      <c r="C1836" s="2"/>
      <c r="D1836" s="2"/>
      <c r="E1836" s="2"/>
      <c r="F1836" s="2"/>
      <c r="G1836" s="2"/>
      <c r="H1836" s="5"/>
      <c r="I1836" s="11"/>
      <c r="J1836" s="2"/>
      <c r="K1836" s="2"/>
      <c r="L1836" s="2"/>
      <c r="M1836" s="2"/>
      <c r="N1836" s="2"/>
    </row>
    <row r="1837">
      <c r="A1837" s="2"/>
      <c r="B1837" s="2"/>
      <c r="C1837" s="2"/>
      <c r="D1837" s="2"/>
      <c r="E1837" s="2"/>
      <c r="F1837" s="2"/>
      <c r="G1837" s="2"/>
      <c r="H1837" s="5"/>
      <c r="I1837" s="11"/>
      <c r="J1837" s="2"/>
      <c r="K1837" s="2"/>
      <c r="L1837" s="2"/>
      <c r="M1837" s="2"/>
      <c r="N1837" s="2"/>
    </row>
    <row r="1838">
      <c r="A1838" s="2"/>
      <c r="B1838" s="2"/>
      <c r="C1838" s="2"/>
      <c r="D1838" s="2"/>
      <c r="E1838" s="2"/>
      <c r="F1838" s="2"/>
      <c r="G1838" s="2"/>
      <c r="H1838" s="5"/>
      <c r="I1838" s="11"/>
      <c r="J1838" s="2"/>
      <c r="K1838" s="2"/>
      <c r="L1838" s="2"/>
      <c r="M1838" s="2"/>
      <c r="N1838" s="2"/>
    </row>
    <row r="1839">
      <c r="A1839" s="2"/>
      <c r="B1839" s="2"/>
      <c r="C1839" s="2"/>
      <c r="D1839" s="2"/>
      <c r="E1839" s="2"/>
      <c r="F1839" s="2"/>
      <c r="G1839" s="2"/>
      <c r="H1839" s="5"/>
      <c r="I1839" s="11"/>
      <c r="J1839" s="2"/>
      <c r="K1839" s="2"/>
      <c r="L1839" s="2"/>
      <c r="M1839" s="2"/>
      <c r="N1839" s="2"/>
    </row>
    <row r="1840">
      <c r="A1840" s="2"/>
      <c r="B1840" s="2"/>
      <c r="C1840" s="2"/>
      <c r="D1840" s="2"/>
      <c r="E1840" s="2"/>
      <c r="F1840" s="2"/>
      <c r="G1840" s="2"/>
      <c r="H1840" s="5"/>
      <c r="I1840" s="11"/>
      <c r="J1840" s="2"/>
      <c r="K1840" s="2"/>
      <c r="L1840" s="2"/>
      <c r="M1840" s="2"/>
      <c r="N1840" s="2"/>
    </row>
    <row r="1841">
      <c r="A1841" s="2"/>
      <c r="B1841" s="2"/>
      <c r="C1841" s="2"/>
      <c r="D1841" s="2"/>
      <c r="E1841" s="2"/>
      <c r="F1841" s="2"/>
      <c r="G1841" s="2"/>
      <c r="H1841" s="5"/>
      <c r="I1841" s="11"/>
      <c r="J1841" s="2"/>
      <c r="K1841" s="2"/>
      <c r="L1841" s="2"/>
      <c r="M1841" s="2"/>
      <c r="N1841" s="2"/>
    </row>
    <row r="1842">
      <c r="A1842" s="2"/>
      <c r="B1842" s="2"/>
      <c r="C1842" s="2"/>
      <c r="D1842" s="2"/>
      <c r="E1842" s="2"/>
      <c r="F1842" s="2"/>
      <c r="G1842" s="2"/>
      <c r="H1842" s="5"/>
      <c r="I1842" s="11"/>
      <c r="J1842" s="2"/>
      <c r="K1842" s="2"/>
      <c r="L1842" s="2"/>
      <c r="M1842" s="2"/>
      <c r="N1842" s="2"/>
    </row>
    <row r="1843">
      <c r="A1843" s="2"/>
      <c r="B1843" s="2"/>
      <c r="C1843" s="2"/>
      <c r="D1843" s="2"/>
      <c r="E1843" s="2"/>
      <c r="F1843" s="2"/>
      <c r="G1843" s="2"/>
      <c r="H1843" s="5"/>
      <c r="I1843" s="11"/>
      <c r="J1843" s="2"/>
      <c r="K1843" s="2"/>
      <c r="L1843" s="2"/>
      <c r="M1843" s="2"/>
      <c r="N1843" s="2"/>
    </row>
    <row r="1844">
      <c r="A1844" s="2"/>
      <c r="B1844" s="2"/>
      <c r="C1844" s="2"/>
      <c r="D1844" s="2"/>
      <c r="E1844" s="2"/>
      <c r="F1844" s="2"/>
      <c r="G1844" s="2"/>
      <c r="H1844" s="5"/>
      <c r="I1844" s="11"/>
      <c r="J1844" s="2"/>
      <c r="K1844" s="2"/>
      <c r="L1844" s="2"/>
      <c r="M1844" s="2"/>
      <c r="N1844" s="2"/>
    </row>
    <row r="1845">
      <c r="A1845" s="2"/>
      <c r="B1845" s="2"/>
      <c r="C1845" s="2"/>
      <c r="D1845" s="2"/>
      <c r="E1845" s="2"/>
      <c r="F1845" s="2"/>
      <c r="G1845" s="2"/>
      <c r="H1845" s="5"/>
      <c r="I1845" s="11"/>
      <c r="J1845" s="2"/>
      <c r="K1845" s="2"/>
      <c r="L1845" s="2"/>
      <c r="M1845" s="2"/>
      <c r="N1845" s="2"/>
    </row>
    <row r="1846">
      <c r="A1846" s="2"/>
      <c r="B1846" s="2"/>
      <c r="C1846" s="2"/>
      <c r="D1846" s="2"/>
      <c r="E1846" s="2"/>
      <c r="F1846" s="2"/>
      <c r="G1846" s="2"/>
      <c r="H1846" s="5"/>
      <c r="I1846" s="11"/>
      <c r="J1846" s="2"/>
      <c r="K1846" s="2"/>
      <c r="L1846" s="2"/>
      <c r="M1846" s="2"/>
      <c r="N1846" s="2"/>
    </row>
    <row r="1847">
      <c r="A1847" s="2"/>
      <c r="B1847" s="2"/>
      <c r="C1847" s="2"/>
      <c r="D1847" s="2"/>
      <c r="E1847" s="2"/>
      <c r="F1847" s="2"/>
      <c r="G1847" s="2"/>
      <c r="H1847" s="5"/>
      <c r="I1847" s="11"/>
      <c r="J1847" s="2"/>
      <c r="K1847" s="2"/>
      <c r="L1847" s="2"/>
      <c r="M1847" s="2"/>
      <c r="N1847" s="2"/>
    </row>
    <row r="1848">
      <c r="A1848" s="2"/>
      <c r="B1848" s="2"/>
      <c r="C1848" s="2"/>
      <c r="D1848" s="2"/>
      <c r="E1848" s="2"/>
      <c r="F1848" s="2"/>
      <c r="G1848" s="2"/>
      <c r="H1848" s="5"/>
      <c r="I1848" s="11"/>
      <c r="J1848" s="2"/>
      <c r="K1848" s="2"/>
      <c r="L1848" s="2"/>
      <c r="M1848" s="2"/>
      <c r="N1848" s="2"/>
    </row>
    <row r="1849">
      <c r="A1849" s="2"/>
      <c r="B1849" s="2"/>
      <c r="C1849" s="2"/>
      <c r="D1849" s="2"/>
      <c r="E1849" s="2"/>
      <c r="F1849" s="2"/>
      <c r="G1849" s="2"/>
      <c r="H1849" s="5"/>
      <c r="I1849" s="11"/>
      <c r="J1849" s="2"/>
      <c r="K1849" s="2"/>
      <c r="L1849" s="2"/>
      <c r="M1849" s="2"/>
      <c r="N1849" s="2"/>
    </row>
    <row r="1850">
      <c r="A1850" s="2"/>
      <c r="B1850" s="2"/>
      <c r="C1850" s="2"/>
      <c r="D1850" s="2"/>
      <c r="E1850" s="2"/>
      <c r="F1850" s="2"/>
      <c r="G1850" s="2"/>
      <c r="H1850" s="5"/>
      <c r="I1850" s="11"/>
      <c r="J1850" s="2"/>
      <c r="K1850" s="2"/>
      <c r="L1850" s="2"/>
      <c r="M1850" s="2"/>
      <c r="N1850" s="2"/>
    </row>
    <row r="1851">
      <c r="A1851" s="2"/>
      <c r="B1851" s="2"/>
      <c r="C1851" s="2"/>
      <c r="D1851" s="2"/>
      <c r="E1851" s="2"/>
      <c r="F1851" s="2"/>
      <c r="G1851" s="2"/>
      <c r="H1851" s="5"/>
      <c r="I1851" s="11"/>
      <c r="J1851" s="2"/>
      <c r="K1851" s="2"/>
      <c r="L1851" s="2"/>
      <c r="M1851" s="2"/>
      <c r="N1851" s="2"/>
    </row>
    <row r="1852">
      <c r="A1852" s="2"/>
      <c r="B1852" s="2"/>
      <c r="C1852" s="2"/>
      <c r="D1852" s="2"/>
      <c r="E1852" s="2"/>
      <c r="F1852" s="2"/>
      <c r="G1852" s="2"/>
      <c r="H1852" s="5"/>
      <c r="I1852" s="11"/>
      <c r="J1852" s="2"/>
      <c r="K1852" s="2"/>
      <c r="L1852" s="2"/>
      <c r="M1852" s="2"/>
      <c r="N1852" s="2"/>
    </row>
    <row r="1853">
      <c r="A1853" s="2"/>
      <c r="B1853" s="2"/>
      <c r="C1853" s="2"/>
      <c r="D1853" s="2"/>
      <c r="E1853" s="2"/>
      <c r="F1853" s="2"/>
      <c r="G1853" s="2"/>
      <c r="H1853" s="5"/>
      <c r="I1853" s="11"/>
      <c r="J1853" s="2"/>
      <c r="K1853" s="2"/>
      <c r="L1853" s="2"/>
      <c r="M1853" s="2"/>
      <c r="N1853" s="2"/>
    </row>
    <row r="1854">
      <c r="A1854" s="2"/>
      <c r="B1854" s="2"/>
      <c r="C1854" s="2"/>
      <c r="D1854" s="2"/>
      <c r="E1854" s="2"/>
      <c r="F1854" s="2"/>
      <c r="G1854" s="2"/>
      <c r="H1854" s="5"/>
      <c r="I1854" s="11"/>
      <c r="J1854" s="2"/>
      <c r="K1854" s="2"/>
      <c r="L1854" s="2"/>
      <c r="M1854" s="2"/>
      <c r="N1854" s="2"/>
    </row>
    <row r="1855">
      <c r="A1855" s="2"/>
      <c r="B1855" s="2"/>
      <c r="C1855" s="2"/>
      <c r="D1855" s="2"/>
      <c r="E1855" s="2"/>
      <c r="F1855" s="2"/>
      <c r="G1855" s="2"/>
      <c r="H1855" s="5"/>
      <c r="I1855" s="11"/>
      <c r="J1855" s="2"/>
      <c r="K1855" s="2"/>
      <c r="L1855" s="2"/>
      <c r="M1855" s="2"/>
      <c r="N1855" s="2"/>
    </row>
    <row r="1856">
      <c r="A1856" s="2"/>
      <c r="B1856" s="2"/>
      <c r="C1856" s="2"/>
      <c r="D1856" s="2"/>
      <c r="E1856" s="2"/>
      <c r="F1856" s="2"/>
      <c r="G1856" s="2"/>
      <c r="H1856" s="5"/>
      <c r="I1856" s="11"/>
      <c r="J1856" s="2"/>
      <c r="K1856" s="2"/>
      <c r="L1856" s="2"/>
      <c r="M1856" s="2"/>
      <c r="N1856" s="2"/>
    </row>
    <row r="1857">
      <c r="A1857" s="2"/>
      <c r="B1857" s="2"/>
      <c r="C1857" s="2"/>
      <c r="D1857" s="2"/>
      <c r="E1857" s="2"/>
      <c r="F1857" s="2"/>
      <c r="G1857" s="2"/>
      <c r="H1857" s="5"/>
      <c r="I1857" s="11"/>
      <c r="J1857" s="2"/>
      <c r="K1857" s="2"/>
      <c r="L1857" s="2"/>
      <c r="M1857" s="2"/>
      <c r="N1857" s="2"/>
    </row>
    <row r="1858">
      <c r="A1858" s="2"/>
      <c r="B1858" s="2"/>
      <c r="C1858" s="2"/>
      <c r="D1858" s="2"/>
      <c r="E1858" s="2"/>
      <c r="F1858" s="2"/>
      <c r="G1858" s="2"/>
      <c r="H1858" s="5"/>
      <c r="I1858" s="11"/>
      <c r="J1858" s="2"/>
      <c r="K1858" s="2"/>
      <c r="L1858" s="2"/>
      <c r="M1858" s="2"/>
      <c r="N1858" s="2"/>
    </row>
    <row r="1859">
      <c r="A1859" s="2"/>
      <c r="B1859" s="2"/>
      <c r="C1859" s="2"/>
      <c r="D1859" s="2"/>
      <c r="E1859" s="2"/>
      <c r="F1859" s="2"/>
      <c r="G1859" s="2"/>
      <c r="H1859" s="5"/>
      <c r="I1859" s="11"/>
      <c r="J1859" s="2"/>
      <c r="K1859" s="2"/>
      <c r="L1859" s="2"/>
      <c r="M1859" s="2"/>
      <c r="N1859" s="2"/>
    </row>
    <row r="1860">
      <c r="A1860" s="2"/>
      <c r="B1860" s="2"/>
      <c r="C1860" s="2"/>
      <c r="D1860" s="2"/>
      <c r="E1860" s="2"/>
      <c r="F1860" s="2"/>
      <c r="G1860" s="2"/>
      <c r="H1860" s="5"/>
      <c r="I1860" s="11"/>
      <c r="J1860" s="2"/>
      <c r="K1860" s="2"/>
      <c r="L1860" s="2"/>
      <c r="M1860" s="2"/>
      <c r="N1860" s="2"/>
    </row>
    <row r="1861">
      <c r="A1861" s="2"/>
      <c r="B1861" s="2"/>
      <c r="C1861" s="2"/>
      <c r="D1861" s="2"/>
      <c r="E1861" s="2"/>
      <c r="F1861" s="2"/>
      <c r="G1861" s="2"/>
      <c r="H1861" s="5"/>
      <c r="I1861" s="11"/>
      <c r="J1861" s="2"/>
      <c r="K1861" s="2"/>
      <c r="L1861" s="2"/>
      <c r="M1861" s="2"/>
      <c r="N1861" s="2"/>
    </row>
    <row r="1862">
      <c r="A1862" s="2"/>
      <c r="B1862" s="2"/>
      <c r="C1862" s="2"/>
      <c r="D1862" s="2"/>
      <c r="E1862" s="2"/>
      <c r="F1862" s="2"/>
      <c r="G1862" s="2"/>
      <c r="H1862" s="5"/>
      <c r="I1862" s="11"/>
      <c r="J1862" s="2"/>
      <c r="K1862" s="2"/>
      <c r="L1862" s="2"/>
      <c r="M1862" s="2"/>
      <c r="N1862" s="2"/>
    </row>
    <row r="1863">
      <c r="A1863" s="2"/>
      <c r="B1863" s="2"/>
      <c r="C1863" s="2"/>
      <c r="D1863" s="2"/>
      <c r="E1863" s="2"/>
      <c r="F1863" s="2"/>
      <c r="G1863" s="2"/>
      <c r="H1863" s="5"/>
      <c r="I1863" s="11"/>
      <c r="J1863" s="2"/>
      <c r="K1863" s="2"/>
      <c r="L1863" s="2"/>
      <c r="M1863" s="2"/>
      <c r="N1863" s="2"/>
    </row>
    <row r="1864">
      <c r="A1864" s="2"/>
      <c r="B1864" s="2"/>
      <c r="C1864" s="2"/>
      <c r="D1864" s="2"/>
      <c r="E1864" s="2"/>
      <c r="F1864" s="2"/>
      <c r="G1864" s="2"/>
      <c r="H1864" s="5"/>
      <c r="I1864" s="11"/>
      <c r="J1864" s="2"/>
      <c r="K1864" s="2"/>
      <c r="L1864" s="2"/>
      <c r="M1864" s="2"/>
      <c r="N1864" s="2"/>
    </row>
    <row r="1865">
      <c r="A1865" s="2"/>
      <c r="B1865" s="2"/>
      <c r="C1865" s="2"/>
      <c r="D1865" s="2"/>
      <c r="E1865" s="2"/>
      <c r="F1865" s="2"/>
      <c r="G1865" s="2"/>
      <c r="H1865" s="5"/>
      <c r="I1865" s="11"/>
      <c r="J1865" s="2"/>
      <c r="K1865" s="2"/>
      <c r="L1865" s="2"/>
      <c r="M1865" s="2"/>
      <c r="N1865" s="2"/>
    </row>
    <row r="1866">
      <c r="A1866" s="2"/>
      <c r="B1866" s="2"/>
      <c r="C1866" s="2"/>
      <c r="D1866" s="2"/>
      <c r="E1866" s="2"/>
      <c r="F1866" s="2"/>
      <c r="G1866" s="2"/>
      <c r="H1866" s="5"/>
      <c r="I1866" s="11"/>
      <c r="J1866" s="2"/>
      <c r="K1866" s="2"/>
      <c r="L1866" s="2"/>
      <c r="M1866" s="2"/>
      <c r="N1866" s="2"/>
    </row>
    <row r="1867">
      <c r="A1867" s="2"/>
      <c r="B1867" s="2"/>
      <c r="C1867" s="2"/>
      <c r="D1867" s="2"/>
      <c r="E1867" s="2"/>
      <c r="F1867" s="2"/>
      <c r="G1867" s="2"/>
      <c r="H1867" s="5"/>
      <c r="I1867" s="11"/>
      <c r="J1867" s="2"/>
      <c r="K1867" s="2"/>
      <c r="L1867" s="2"/>
      <c r="M1867" s="2"/>
      <c r="N1867" s="2"/>
    </row>
    <row r="1868">
      <c r="A1868" s="2"/>
      <c r="B1868" s="2"/>
      <c r="C1868" s="2"/>
      <c r="D1868" s="2"/>
      <c r="E1868" s="2"/>
      <c r="F1868" s="2"/>
      <c r="G1868" s="2"/>
      <c r="H1868" s="5"/>
      <c r="I1868" s="11"/>
      <c r="J1868" s="2"/>
      <c r="K1868" s="2"/>
      <c r="L1868" s="2"/>
      <c r="M1868" s="2"/>
      <c r="N1868" s="2"/>
    </row>
    <row r="1869">
      <c r="A1869" s="2"/>
      <c r="B1869" s="2"/>
      <c r="C1869" s="2"/>
      <c r="D1869" s="2"/>
      <c r="E1869" s="2"/>
      <c r="F1869" s="2"/>
      <c r="G1869" s="2"/>
      <c r="H1869" s="5"/>
      <c r="I1869" s="11"/>
      <c r="J1869" s="2"/>
      <c r="K1869" s="2"/>
      <c r="L1869" s="2"/>
      <c r="M1869" s="2"/>
      <c r="N1869" s="2"/>
    </row>
    <row r="1870">
      <c r="A1870" s="2"/>
      <c r="B1870" s="2"/>
      <c r="C1870" s="2"/>
      <c r="D1870" s="2"/>
      <c r="E1870" s="2"/>
      <c r="F1870" s="2"/>
      <c r="G1870" s="2"/>
      <c r="H1870" s="5"/>
      <c r="I1870" s="11"/>
      <c r="J1870" s="2"/>
      <c r="K1870" s="2"/>
      <c r="L1870" s="2"/>
      <c r="M1870" s="2"/>
      <c r="N1870" s="2"/>
    </row>
    <row r="1871">
      <c r="A1871" s="2"/>
      <c r="B1871" s="2"/>
      <c r="C1871" s="2"/>
      <c r="D1871" s="2"/>
      <c r="E1871" s="2"/>
      <c r="F1871" s="2"/>
      <c r="G1871" s="2"/>
      <c r="H1871" s="5"/>
      <c r="I1871" s="11"/>
      <c r="J1871" s="2"/>
      <c r="K1871" s="2"/>
      <c r="L1871" s="2"/>
      <c r="M1871" s="2"/>
      <c r="N1871" s="2"/>
    </row>
    <row r="1872">
      <c r="A1872" s="2"/>
      <c r="B1872" s="2"/>
      <c r="C1872" s="2"/>
      <c r="D1872" s="2"/>
      <c r="E1872" s="2"/>
      <c r="F1872" s="2"/>
      <c r="G1872" s="2"/>
      <c r="H1872" s="5"/>
      <c r="I1872" s="11"/>
      <c r="J1872" s="2"/>
      <c r="K1872" s="2"/>
      <c r="L1872" s="2"/>
      <c r="M1872" s="2"/>
      <c r="N1872" s="2"/>
    </row>
    <row r="1873">
      <c r="A1873" s="2"/>
      <c r="B1873" s="2"/>
      <c r="C1873" s="2"/>
      <c r="D1873" s="2"/>
      <c r="E1873" s="2"/>
      <c r="F1873" s="2"/>
      <c r="G1873" s="2"/>
      <c r="H1873" s="5"/>
      <c r="I1873" s="11"/>
      <c r="J1873" s="2"/>
      <c r="K1873" s="2"/>
      <c r="L1873" s="2"/>
      <c r="M1873" s="2"/>
      <c r="N1873" s="2"/>
    </row>
    <row r="1874">
      <c r="A1874" s="2"/>
      <c r="B1874" s="2"/>
      <c r="C1874" s="2"/>
      <c r="D1874" s="2"/>
      <c r="E1874" s="2"/>
      <c r="F1874" s="2"/>
      <c r="G1874" s="2"/>
      <c r="H1874" s="5"/>
      <c r="I1874" s="11"/>
      <c r="J1874" s="2"/>
      <c r="K1874" s="2"/>
      <c r="L1874" s="2"/>
      <c r="M1874" s="2"/>
      <c r="N1874" s="2"/>
    </row>
    <row r="1875">
      <c r="A1875" s="2"/>
      <c r="B1875" s="2"/>
      <c r="C1875" s="2"/>
      <c r="D1875" s="2"/>
      <c r="E1875" s="2"/>
      <c r="F1875" s="2"/>
      <c r="G1875" s="2"/>
      <c r="H1875" s="5"/>
      <c r="I1875" s="11"/>
      <c r="J1875" s="2"/>
      <c r="K1875" s="2"/>
      <c r="L1875" s="2"/>
      <c r="M1875" s="2"/>
      <c r="N1875" s="2"/>
    </row>
    <row r="1876">
      <c r="A1876" s="2"/>
      <c r="B1876" s="2"/>
      <c r="C1876" s="2"/>
      <c r="D1876" s="2"/>
      <c r="E1876" s="2"/>
      <c r="F1876" s="2"/>
      <c r="G1876" s="2"/>
      <c r="H1876" s="5"/>
      <c r="I1876" s="11"/>
      <c r="J1876" s="2"/>
      <c r="K1876" s="2"/>
      <c r="L1876" s="2"/>
      <c r="M1876" s="2"/>
      <c r="N1876" s="2"/>
    </row>
    <row r="1877">
      <c r="A1877" s="2"/>
      <c r="B1877" s="2"/>
      <c r="C1877" s="2"/>
      <c r="D1877" s="2"/>
      <c r="E1877" s="2"/>
      <c r="F1877" s="2"/>
      <c r="G1877" s="2"/>
      <c r="H1877" s="5"/>
      <c r="I1877" s="11"/>
      <c r="J1877" s="2"/>
      <c r="K1877" s="2"/>
      <c r="L1877" s="2"/>
      <c r="M1877" s="2"/>
      <c r="N1877" s="2"/>
    </row>
    <row r="1878">
      <c r="A1878" s="2"/>
      <c r="B1878" s="2"/>
      <c r="C1878" s="2"/>
      <c r="D1878" s="2"/>
      <c r="E1878" s="2"/>
      <c r="F1878" s="2"/>
      <c r="G1878" s="2"/>
      <c r="H1878" s="5"/>
      <c r="I1878" s="11"/>
      <c r="J1878" s="2"/>
      <c r="K1878" s="2"/>
      <c r="L1878" s="2"/>
      <c r="M1878" s="2"/>
      <c r="N1878" s="2"/>
    </row>
    <row r="1879">
      <c r="A1879" s="2"/>
      <c r="B1879" s="2"/>
      <c r="C1879" s="2"/>
      <c r="D1879" s="2"/>
      <c r="E1879" s="2"/>
      <c r="F1879" s="2"/>
      <c r="G1879" s="2"/>
      <c r="H1879" s="5"/>
      <c r="I1879" s="11"/>
      <c r="J1879" s="2"/>
      <c r="K1879" s="2"/>
      <c r="L1879" s="2"/>
      <c r="M1879" s="2"/>
      <c r="N1879" s="2"/>
    </row>
    <row r="1880">
      <c r="A1880" s="2"/>
      <c r="B1880" s="2"/>
      <c r="C1880" s="2"/>
      <c r="D1880" s="2"/>
      <c r="E1880" s="2"/>
      <c r="F1880" s="2"/>
      <c r="G1880" s="2"/>
      <c r="H1880" s="5"/>
      <c r="I1880" s="11"/>
      <c r="J1880" s="2"/>
      <c r="K1880" s="2"/>
      <c r="L1880" s="2"/>
      <c r="M1880" s="2"/>
      <c r="N1880" s="2"/>
    </row>
    <row r="1881">
      <c r="A1881" s="2"/>
      <c r="B1881" s="2"/>
      <c r="C1881" s="2"/>
      <c r="D1881" s="2"/>
      <c r="E1881" s="2"/>
      <c r="F1881" s="2"/>
      <c r="G1881" s="2"/>
      <c r="H1881" s="5"/>
      <c r="I1881" s="11"/>
      <c r="J1881" s="2"/>
      <c r="K1881" s="2"/>
      <c r="L1881" s="2"/>
      <c r="M1881" s="2"/>
      <c r="N1881" s="2"/>
    </row>
    <row r="1882">
      <c r="A1882" s="2"/>
      <c r="B1882" s="2"/>
      <c r="C1882" s="2"/>
      <c r="D1882" s="2"/>
      <c r="E1882" s="2"/>
      <c r="F1882" s="2"/>
      <c r="G1882" s="2"/>
      <c r="H1882" s="5"/>
      <c r="I1882" s="11"/>
      <c r="J1882" s="2"/>
      <c r="K1882" s="2"/>
      <c r="L1882" s="2"/>
      <c r="M1882" s="2"/>
      <c r="N1882" s="2"/>
    </row>
    <row r="1883">
      <c r="A1883" s="2"/>
      <c r="B1883" s="2"/>
      <c r="C1883" s="2"/>
      <c r="D1883" s="2"/>
      <c r="E1883" s="2"/>
      <c r="F1883" s="2"/>
      <c r="G1883" s="2"/>
      <c r="H1883" s="5"/>
      <c r="I1883" s="11"/>
      <c r="J1883" s="2"/>
      <c r="K1883" s="2"/>
      <c r="L1883" s="2"/>
      <c r="M1883" s="2"/>
      <c r="N1883" s="2"/>
    </row>
    <row r="1884">
      <c r="A1884" s="2"/>
      <c r="B1884" s="2"/>
      <c r="C1884" s="2"/>
      <c r="D1884" s="2"/>
      <c r="E1884" s="2"/>
      <c r="F1884" s="2"/>
      <c r="G1884" s="2"/>
      <c r="H1884" s="5"/>
      <c r="I1884" s="11"/>
      <c r="J1884" s="2"/>
      <c r="K1884" s="2"/>
      <c r="L1884" s="2"/>
      <c r="M1884" s="2"/>
      <c r="N1884" s="2"/>
    </row>
    <row r="1885">
      <c r="A1885" s="2"/>
      <c r="B1885" s="2"/>
      <c r="C1885" s="2"/>
      <c r="D1885" s="2"/>
      <c r="E1885" s="2"/>
      <c r="F1885" s="2"/>
      <c r="G1885" s="2"/>
      <c r="H1885" s="5"/>
      <c r="I1885" s="11"/>
      <c r="J1885" s="2"/>
      <c r="K1885" s="2"/>
      <c r="L1885" s="2"/>
      <c r="M1885" s="2"/>
      <c r="N1885" s="2"/>
    </row>
    <row r="1886">
      <c r="A1886" s="2"/>
      <c r="B1886" s="2"/>
      <c r="C1886" s="2"/>
      <c r="D1886" s="2"/>
      <c r="E1886" s="2"/>
      <c r="F1886" s="2"/>
      <c r="G1886" s="2"/>
      <c r="H1886" s="5"/>
      <c r="I1886" s="11"/>
      <c r="J1886" s="2"/>
      <c r="K1886" s="2"/>
      <c r="L1886" s="2"/>
      <c r="M1886" s="2"/>
      <c r="N1886" s="2"/>
    </row>
    <row r="1887">
      <c r="A1887" s="2"/>
      <c r="B1887" s="2"/>
      <c r="C1887" s="2"/>
      <c r="D1887" s="2"/>
      <c r="E1887" s="2"/>
      <c r="F1887" s="2"/>
      <c r="G1887" s="2"/>
      <c r="H1887" s="5"/>
      <c r="I1887" s="11"/>
      <c r="J1887" s="2"/>
      <c r="K1887" s="2"/>
      <c r="L1887" s="2"/>
      <c r="M1887" s="2"/>
      <c r="N1887" s="2"/>
    </row>
    <row r="1888">
      <c r="A1888" s="2"/>
      <c r="B1888" s="2"/>
      <c r="C1888" s="2"/>
      <c r="D1888" s="2"/>
      <c r="E1888" s="2"/>
      <c r="F1888" s="2"/>
      <c r="G1888" s="2"/>
      <c r="H1888" s="5"/>
      <c r="I1888" s="11"/>
      <c r="J1888" s="2"/>
      <c r="K1888" s="2"/>
      <c r="L1888" s="2"/>
      <c r="M1888" s="2"/>
      <c r="N1888" s="2"/>
    </row>
    <row r="1889">
      <c r="A1889" s="2"/>
      <c r="B1889" s="2"/>
      <c r="C1889" s="2"/>
      <c r="D1889" s="2"/>
      <c r="E1889" s="2"/>
      <c r="F1889" s="2"/>
      <c r="G1889" s="2"/>
      <c r="H1889" s="5"/>
      <c r="I1889" s="11"/>
      <c r="J1889" s="2"/>
      <c r="K1889" s="2"/>
      <c r="L1889" s="2"/>
      <c r="M1889" s="2"/>
      <c r="N1889" s="2"/>
    </row>
    <row r="1890">
      <c r="A1890" s="2"/>
      <c r="B1890" s="2"/>
      <c r="C1890" s="2"/>
      <c r="D1890" s="2"/>
      <c r="E1890" s="2"/>
      <c r="F1890" s="2"/>
      <c r="G1890" s="2"/>
      <c r="H1890" s="5"/>
      <c r="I1890" s="11"/>
      <c r="J1890" s="2"/>
      <c r="K1890" s="2"/>
      <c r="L1890" s="2"/>
      <c r="M1890" s="2"/>
      <c r="N1890" s="2"/>
    </row>
    <row r="1891">
      <c r="A1891" s="2"/>
      <c r="B1891" s="2"/>
      <c r="C1891" s="2"/>
      <c r="D1891" s="2"/>
      <c r="E1891" s="2"/>
      <c r="F1891" s="2"/>
      <c r="G1891" s="2"/>
      <c r="H1891" s="5"/>
      <c r="I1891" s="11"/>
      <c r="J1891" s="2"/>
      <c r="K1891" s="2"/>
      <c r="L1891" s="2"/>
      <c r="M1891" s="2"/>
      <c r="N1891" s="2"/>
    </row>
    <row r="1892">
      <c r="A1892" s="2"/>
      <c r="B1892" s="2"/>
      <c r="C1892" s="2"/>
      <c r="D1892" s="2"/>
      <c r="E1892" s="2"/>
      <c r="F1892" s="2"/>
      <c r="G1892" s="2"/>
      <c r="H1892" s="5"/>
      <c r="I1892" s="11"/>
      <c r="J1892" s="2"/>
      <c r="K1892" s="2"/>
      <c r="L1892" s="2"/>
      <c r="M1892" s="2"/>
      <c r="N1892" s="2"/>
    </row>
    <row r="1893">
      <c r="A1893" s="2"/>
      <c r="B1893" s="2"/>
      <c r="C1893" s="2"/>
      <c r="D1893" s="2"/>
      <c r="E1893" s="2"/>
      <c r="F1893" s="2"/>
      <c r="G1893" s="2"/>
      <c r="H1893" s="5"/>
      <c r="I1893" s="11"/>
      <c r="J1893" s="2"/>
      <c r="K1893" s="2"/>
      <c r="L1893" s="2"/>
      <c r="M1893" s="2"/>
      <c r="N1893" s="2"/>
    </row>
    <row r="1894">
      <c r="A1894" s="2"/>
      <c r="B1894" s="2"/>
      <c r="C1894" s="2"/>
      <c r="D1894" s="2"/>
      <c r="E1894" s="2"/>
      <c r="F1894" s="2"/>
      <c r="G1894" s="2"/>
      <c r="H1894" s="5"/>
      <c r="I1894" s="11"/>
      <c r="J1894" s="2"/>
      <c r="K1894" s="2"/>
      <c r="L1894" s="2"/>
      <c r="M1894" s="2"/>
      <c r="N1894" s="2"/>
    </row>
    <row r="1895">
      <c r="A1895" s="2"/>
      <c r="B1895" s="2"/>
      <c r="C1895" s="2"/>
      <c r="D1895" s="2"/>
      <c r="E1895" s="2"/>
      <c r="F1895" s="2"/>
      <c r="G1895" s="2"/>
      <c r="H1895" s="5"/>
      <c r="I1895" s="11"/>
      <c r="J1895" s="2"/>
      <c r="K1895" s="2"/>
      <c r="L1895" s="2"/>
      <c r="M1895" s="2"/>
      <c r="N1895" s="2"/>
    </row>
    <row r="1896">
      <c r="A1896" s="2"/>
      <c r="B1896" s="2"/>
      <c r="C1896" s="2"/>
      <c r="D1896" s="2"/>
      <c r="E1896" s="2"/>
      <c r="F1896" s="2"/>
      <c r="G1896" s="2"/>
      <c r="H1896" s="5"/>
      <c r="I1896" s="11"/>
      <c r="J1896" s="2"/>
      <c r="K1896" s="2"/>
      <c r="L1896" s="2"/>
      <c r="M1896" s="2"/>
      <c r="N1896" s="2"/>
    </row>
    <row r="1897">
      <c r="A1897" s="2"/>
      <c r="B1897" s="2"/>
      <c r="C1897" s="2"/>
      <c r="D1897" s="2"/>
      <c r="E1897" s="2"/>
      <c r="F1897" s="2"/>
      <c r="G1897" s="2"/>
      <c r="H1897" s="5"/>
      <c r="I1897" s="11"/>
      <c r="J1897" s="2"/>
      <c r="K1897" s="2"/>
      <c r="L1897" s="2"/>
      <c r="M1897" s="2"/>
      <c r="N1897" s="2"/>
    </row>
    <row r="1898">
      <c r="A1898" s="2"/>
      <c r="B1898" s="2"/>
      <c r="C1898" s="2"/>
      <c r="D1898" s="2"/>
      <c r="E1898" s="2"/>
      <c r="F1898" s="2"/>
      <c r="G1898" s="2"/>
      <c r="H1898" s="5"/>
      <c r="I1898" s="11"/>
      <c r="J1898" s="2"/>
      <c r="K1898" s="2"/>
      <c r="L1898" s="2"/>
      <c r="M1898" s="2"/>
      <c r="N1898" s="2"/>
    </row>
    <row r="1899">
      <c r="A1899" s="2"/>
      <c r="B1899" s="2"/>
      <c r="C1899" s="2"/>
      <c r="D1899" s="2"/>
      <c r="E1899" s="2"/>
      <c r="F1899" s="2"/>
      <c r="G1899" s="2"/>
      <c r="H1899" s="5"/>
      <c r="I1899" s="11"/>
      <c r="J1899" s="2"/>
      <c r="K1899" s="2"/>
      <c r="L1899" s="2"/>
      <c r="M1899" s="2"/>
      <c r="N1899" s="2"/>
    </row>
    <row r="1900">
      <c r="A1900" s="2"/>
      <c r="B1900" s="2"/>
      <c r="C1900" s="2"/>
      <c r="D1900" s="2"/>
      <c r="E1900" s="2"/>
      <c r="F1900" s="2"/>
      <c r="G1900" s="2"/>
      <c r="H1900" s="5"/>
      <c r="I1900" s="11"/>
      <c r="J1900" s="2"/>
      <c r="K1900" s="2"/>
      <c r="L1900" s="2"/>
      <c r="M1900" s="2"/>
      <c r="N1900" s="2"/>
    </row>
    <row r="1901">
      <c r="A1901" s="2"/>
      <c r="B1901" s="2"/>
      <c r="C1901" s="2"/>
      <c r="D1901" s="2"/>
      <c r="E1901" s="2"/>
      <c r="F1901" s="2"/>
      <c r="G1901" s="2"/>
      <c r="H1901" s="5"/>
      <c r="I1901" s="11"/>
      <c r="J1901" s="2"/>
      <c r="K1901" s="2"/>
      <c r="L1901" s="2"/>
      <c r="M1901" s="2"/>
      <c r="N1901" s="2"/>
    </row>
    <row r="1902">
      <c r="A1902" s="2"/>
      <c r="B1902" s="2"/>
      <c r="C1902" s="2"/>
      <c r="D1902" s="2"/>
      <c r="E1902" s="2"/>
      <c r="F1902" s="2"/>
      <c r="G1902" s="2"/>
      <c r="H1902" s="5"/>
      <c r="I1902" s="11"/>
      <c r="J1902" s="2"/>
      <c r="K1902" s="2"/>
      <c r="L1902" s="2"/>
      <c r="M1902" s="2"/>
      <c r="N1902" s="2"/>
    </row>
    <row r="1903">
      <c r="A1903" s="2"/>
      <c r="B1903" s="2"/>
      <c r="C1903" s="2"/>
      <c r="D1903" s="2"/>
      <c r="E1903" s="2"/>
      <c r="F1903" s="2"/>
      <c r="G1903" s="2"/>
      <c r="H1903" s="5"/>
      <c r="I1903" s="11"/>
      <c r="J1903" s="2"/>
      <c r="K1903" s="2"/>
      <c r="L1903" s="2"/>
      <c r="M1903" s="2"/>
      <c r="N1903" s="2"/>
    </row>
    <row r="1904">
      <c r="A1904" s="2"/>
      <c r="B1904" s="2"/>
      <c r="C1904" s="2"/>
      <c r="D1904" s="2"/>
      <c r="E1904" s="2"/>
      <c r="F1904" s="2"/>
      <c r="G1904" s="2"/>
      <c r="H1904" s="5"/>
      <c r="I1904" s="11"/>
      <c r="J1904" s="2"/>
      <c r="K1904" s="2"/>
      <c r="L1904" s="2"/>
      <c r="M1904" s="2"/>
      <c r="N1904" s="2"/>
    </row>
    <row r="1905">
      <c r="A1905" s="2"/>
      <c r="B1905" s="2"/>
      <c r="C1905" s="2"/>
      <c r="D1905" s="2"/>
      <c r="E1905" s="2"/>
      <c r="F1905" s="2"/>
      <c r="G1905" s="2"/>
      <c r="H1905" s="5"/>
      <c r="I1905" s="11"/>
      <c r="J1905" s="2"/>
      <c r="K1905" s="2"/>
      <c r="L1905" s="2"/>
      <c r="M1905" s="2"/>
      <c r="N1905" s="2"/>
    </row>
    <row r="1906">
      <c r="A1906" s="2"/>
      <c r="B1906" s="2"/>
      <c r="C1906" s="2"/>
      <c r="D1906" s="2"/>
      <c r="E1906" s="2"/>
      <c r="F1906" s="2"/>
      <c r="G1906" s="2"/>
      <c r="H1906" s="5"/>
      <c r="I1906" s="11"/>
      <c r="J1906" s="2"/>
      <c r="K1906" s="2"/>
      <c r="L1906" s="2"/>
      <c r="M1906" s="2"/>
      <c r="N1906" s="2"/>
    </row>
    <row r="1907">
      <c r="A1907" s="2"/>
      <c r="B1907" s="2"/>
      <c r="C1907" s="2"/>
      <c r="D1907" s="2"/>
      <c r="E1907" s="2"/>
      <c r="F1907" s="2"/>
      <c r="G1907" s="2"/>
      <c r="H1907" s="5"/>
      <c r="I1907" s="11"/>
      <c r="J1907" s="2"/>
      <c r="K1907" s="2"/>
      <c r="L1907" s="2"/>
      <c r="M1907" s="2"/>
      <c r="N1907" s="2"/>
    </row>
    <row r="1908">
      <c r="A1908" s="2"/>
      <c r="B1908" s="2"/>
      <c r="C1908" s="2"/>
      <c r="D1908" s="2"/>
      <c r="E1908" s="2"/>
      <c r="F1908" s="2"/>
      <c r="G1908" s="2"/>
      <c r="H1908" s="5"/>
      <c r="I1908" s="11"/>
      <c r="J1908" s="2"/>
      <c r="K1908" s="2"/>
      <c r="L1908" s="2"/>
      <c r="M1908" s="2"/>
      <c r="N1908" s="2"/>
    </row>
    <row r="1909">
      <c r="A1909" s="2"/>
      <c r="B1909" s="2"/>
      <c r="C1909" s="2"/>
      <c r="D1909" s="2"/>
      <c r="E1909" s="2"/>
      <c r="F1909" s="2"/>
      <c r="G1909" s="2"/>
      <c r="H1909" s="5"/>
      <c r="I1909" s="11"/>
      <c r="J1909" s="2"/>
      <c r="K1909" s="2"/>
      <c r="L1909" s="2"/>
      <c r="M1909" s="2"/>
      <c r="N1909" s="2"/>
    </row>
    <row r="1910">
      <c r="A1910" s="2"/>
      <c r="B1910" s="2"/>
      <c r="C1910" s="2"/>
      <c r="D1910" s="2"/>
      <c r="E1910" s="2"/>
      <c r="F1910" s="2"/>
      <c r="G1910" s="2"/>
      <c r="H1910" s="5"/>
      <c r="I1910" s="11"/>
      <c r="J1910" s="2"/>
      <c r="K1910" s="2"/>
      <c r="L1910" s="2"/>
      <c r="M1910" s="2"/>
      <c r="N1910" s="2"/>
    </row>
    <row r="1911">
      <c r="A1911" s="2"/>
      <c r="B1911" s="2"/>
      <c r="C1911" s="2"/>
      <c r="D1911" s="2"/>
      <c r="E1911" s="2"/>
      <c r="F1911" s="2"/>
      <c r="G1911" s="2"/>
      <c r="H1911" s="5"/>
      <c r="I1911" s="11"/>
      <c r="J1911" s="2"/>
      <c r="K1911" s="2"/>
      <c r="L1911" s="2"/>
      <c r="M1911" s="2"/>
      <c r="N1911" s="2"/>
    </row>
    <row r="1912">
      <c r="A1912" s="2"/>
      <c r="B1912" s="2"/>
      <c r="C1912" s="2"/>
      <c r="D1912" s="2"/>
      <c r="E1912" s="2"/>
      <c r="F1912" s="2"/>
      <c r="G1912" s="2"/>
      <c r="H1912" s="5"/>
      <c r="I1912" s="11"/>
      <c r="J1912" s="2"/>
      <c r="K1912" s="2"/>
      <c r="L1912" s="2"/>
      <c r="M1912" s="2"/>
      <c r="N1912" s="2"/>
    </row>
    <row r="1913">
      <c r="A1913" s="2"/>
      <c r="B1913" s="2"/>
      <c r="C1913" s="2"/>
      <c r="D1913" s="2"/>
      <c r="E1913" s="2"/>
      <c r="F1913" s="2"/>
      <c r="G1913" s="2"/>
      <c r="H1913" s="5"/>
      <c r="I1913" s="11"/>
      <c r="J1913" s="2"/>
      <c r="K1913" s="2"/>
      <c r="L1913" s="2"/>
      <c r="M1913" s="2"/>
      <c r="N1913" s="2"/>
    </row>
    <row r="1914">
      <c r="A1914" s="2"/>
      <c r="B1914" s="2"/>
      <c r="C1914" s="2"/>
      <c r="D1914" s="2"/>
      <c r="E1914" s="2"/>
      <c r="F1914" s="2"/>
      <c r="G1914" s="2"/>
      <c r="H1914" s="5"/>
      <c r="I1914" s="11"/>
      <c r="J1914" s="2"/>
      <c r="K1914" s="2"/>
      <c r="L1914" s="2"/>
      <c r="M1914" s="2"/>
      <c r="N1914" s="2"/>
    </row>
    <row r="1915">
      <c r="A1915" s="2"/>
      <c r="B1915" s="2"/>
      <c r="C1915" s="2"/>
      <c r="D1915" s="2"/>
      <c r="E1915" s="2"/>
      <c r="F1915" s="2"/>
      <c r="G1915" s="2"/>
      <c r="H1915" s="5"/>
      <c r="I1915" s="11"/>
      <c r="J1915" s="2"/>
      <c r="K1915" s="2"/>
      <c r="L1915" s="2"/>
      <c r="M1915" s="2"/>
      <c r="N1915" s="2"/>
    </row>
    <row r="1916">
      <c r="A1916" s="2"/>
      <c r="B1916" s="2"/>
      <c r="C1916" s="2"/>
      <c r="D1916" s="2"/>
      <c r="E1916" s="2"/>
      <c r="F1916" s="2"/>
      <c r="G1916" s="2"/>
      <c r="H1916" s="5"/>
      <c r="I1916" s="11"/>
      <c r="J1916" s="2"/>
      <c r="K1916" s="2"/>
      <c r="L1916" s="2"/>
      <c r="M1916" s="2"/>
      <c r="N1916" s="2"/>
    </row>
    <row r="1917">
      <c r="A1917" s="2"/>
      <c r="B1917" s="2"/>
      <c r="C1917" s="2"/>
      <c r="D1917" s="2"/>
      <c r="E1917" s="2"/>
      <c r="F1917" s="2"/>
      <c r="G1917" s="2"/>
      <c r="H1917" s="5"/>
      <c r="I1917" s="11"/>
      <c r="J1917" s="2"/>
      <c r="K1917" s="2"/>
      <c r="L1917" s="2"/>
      <c r="M1917" s="2"/>
      <c r="N1917" s="2"/>
    </row>
    <row r="1918">
      <c r="A1918" s="2"/>
      <c r="B1918" s="2"/>
      <c r="C1918" s="2"/>
      <c r="D1918" s="2"/>
      <c r="E1918" s="2"/>
      <c r="F1918" s="2"/>
      <c r="G1918" s="2"/>
      <c r="H1918" s="5"/>
      <c r="I1918" s="11"/>
      <c r="J1918" s="2"/>
      <c r="K1918" s="2"/>
      <c r="L1918" s="2"/>
      <c r="M1918" s="2"/>
      <c r="N1918" s="2"/>
    </row>
    <row r="1919">
      <c r="A1919" s="2"/>
      <c r="B1919" s="2"/>
      <c r="C1919" s="2"/>
      <c r="D1919" s="2"/>
      <c r="E1919" s="2"/>
      <c r="F1919" s="2"/>
      <c r="G1919" s="2"/>
      <c r="H1919" s="5"/>
      <c r="I1919" s="11"/>
      <c r="J1919" s="2"/>
      <c r="K1919" s="2"/>
      <c r="L1919" s="2"/>
      <c r="M1919" s="2"/>
      <c r="N1919" s="2"/>
    </row>
    <row r="1920">
      <c r="A1920" s="2"/>
      <c r="B1920" s="2"/>
      <c r="C1920" s="2"/>
      <c r="D1920" s="2"/>
      <c r="E1920" s="2"/>
      <c r="F1920" s="2"/>
      <c r="G1920" s="2"/>
      <c r="H1920" s="5"/>
      <c r="I1920" s="11"/>
      <c r="J1920" s="2"/>
      <c r="K1920" s="2"/>
      <c r="L1920" s="2"/>
      <c r="M1920" s="2"/>
      <c r="N1920" s="2"/>
    </row>
    <row r="1921">
      <c r="A1921" s="2"/>
      <c r="B1921" s="2"/>
      <c r="C1921" s="2"/>
      <c r="D1921" s="2"/>
      <c r="E1921" s="2"/>
      <c r="F1921" s="2"/>
      <c r="G1921" s="2"/>
      <c r="H1921" s="5"/>
      <c r="I1921" s="11"/>
      <c r="J1921" s="2"/>
      <c r="K1921" s="2"/>
      <c r="L1921" s="2"/>
      <c r="M1921" s="2"/>
      <c r="N1921" s="2"/>
    </row>
    <row r="1922">
      <c r="A1922" s="2"/>
      <c r="B1922" s="2"/>
      <c r="C1922" s="2"/>
      <c r="D1922" s="2"/>
      <c r="E1922" s="2"/>
      <c r="F1922" s="2"/>
      <c r="G1922" s="2"/>
      <c r="H1922" s="5"/>
      <c r="I1922" s="11"/>
      <c r="J1922" s="2"/>
      <c r="K1922" s="2"/>
      <c r="L1922" s="2"/>
      <c r="M1922" s="2"/>
      <c r="N1922" s="2"/>
    </row>
    <row r="1923">
      <c r="A1923" s="2"/>
      <c r="B1923" s="2"/>
      <c r="C1923" s="2"/>
      <c r="D1923" s="2"/>
      <c r="E1923" s="2"/>
      <c r="F1923" s="2"/>
      <c r="G1923" s="2"/>
      <c r="H1923" s="5"/>
      <c r="I1923" s="11"/>
      <c r="J1923" s="2"/>
      <c r="K1923" s="2"/>
      <c r="L1923" s="2"/>
      <c r="M1923" s="2"/>
      <c r="N1923" s="2"/>
    </row>
    <row r="1924">
      <c r="A1924" s="2"/>
      <c r="B1924" s="2"/>
      <c r="C1924" s="2"/>
      <c r="D1924" s="2"/>
      <c r="E1924" s="2"/>
      <c r="F1924" s="2"/>
      <c r="G1924" s="2"/>
      <c r="H1924" s="5"/>
      <c r="I1924" s="11"/>
      <c r="J1924" s="2"/>
      <c r="K1924" s="2"/>
      <c r="L1924" s="2"/>
      <c r="M1924" s="2"/>
      <c r="N1924" s="2"/>
    </row>
    <row r="1925">
      <c r="A1925" s="2"/>
      <c r="B1925" s="2"/>
      <c r="C1925" s="2"/>
      <c r="D1925" s="2"/>
      <c r="E1925" s="2"/>
      <c r="F1925" s="2"/>
      <c r="G1925" s="2"/>
      <c r="H1925" s="5"/>
      <c r="I1925" s="11"/>
      <c r="J1925" s="2"/>
      <c r="K1925" s="2"/>
      <c r="L1925" s="2"/>
      <c r="M1925" s="2"/>
      <c r="N1925" s="2"/>
    </row>
    <row r="1926">
      <c r="A1926" s="2"/>
      <c r="B1926" s="2"/>
      <c r="C1926" s="2"/>
      <c r="D1926" s="2"/>
      <c r="E1926" s="2"/>
      <c r="F1926" s="2"/>
      <c r="G1926" s="2"/>
      <c r="H1926" s="5"/>
      <c r="I1926" s="11"/>
      <c r="J1926" s="2"/>
      <c r="K1926" s="2"/>
      <c r="L1926" s="2"/>
      <c r="M1926" s="2"/>
      <c r="N1926" s="2"/>
    </row>
    <row r="1927">
      <c r="A1927" s="2"/>
      <c r="B1927" s="2"/>
      <c r="C1927" s="2"/>
      <c r="D1927" s="2"/>
      <c r="E1927" s="2"/>
      <c r="F1927" s="2"/>
      <c r="G1927" s="2"/>
      <c r="H1927" s="5"/>
      <c r="I1927" s="11"/>
      <c r="J1927" s="2"/>
      <c r="K1927" s="2"/>
      <c r="L1927" s="2"/>
      <c r="M1927" s="2"/>
      <c r="N1927" s="2"/>
    </row>
    <row r="1928">
      <c r="A1928" s="2"/>
      <c r="B1928" s="2"/>
      <c r="C1928" s="2"/>
      <c r="D1928" s="2"/>
      <c r="E1928" s="2"/>
      <c r="F1928" s="2"/>
      <c r="G1928" s="2"/>
      <c r="H1928" s="5"/>
      <c r="I1928" s="11"/>
      <c r="J1928" s="2"/>
      <c r="K1928" s="2"/>
      <c r="L1928" s="2"/>
      <c r="M1928" s="2"/>
      <c r="N1928" s="2"/>
    </row>
    <row r="1929">
      <c r="A1929" s="2"/>
      <c r="B1929" s="2"/>
      <c r="C1929" s="2"/>
      <c r="D1929" s="2"/>
      <c r="E1929" s="2"/>
      <c r="F1929" s="2"/>
      <c r="G1929" s="2"/>
      <c r="H1929" s="5"/>
      <c r="I1929" s="11"/>
      <c r="J1929" s="2"/>
      <c r="K1929" s="2"/>
      <c r="L1929" s="2"/>
      <c r="M1929" s="2"/>
      <c r="N1929" s="2"/>
    </row>
    <row r="1930">
      <c r="A1930" s="2"/>
      <c r="B1930" s="2"/>
      <c r="C1930" s="2"/>
      <c r="D1930" s="2"/>
      <c r="E1930" s="2"/>
      <c r="F1930" s="2"/>
      <c r="G1930" s="2"/>
      <c r="H1930" s="5"/>
      <c r="I1930" s="11"/>
      <c r="J1930" s="2"/>
      <c r="K1930" s="2"/>
      <c r="L1930" s="2"/>
      <c r="M1930" s="2"/>
      <c r="N1930" s="2"/>
    </row>
    <row r="1931">
      <c r="A1931" s="2"/>
      <c r="B1931" s="2"/>
      <c r="C1931" s="2"/>
      <c r="D1931" s="2"/>
      <c r="E1931" s="2"/>
      <c r="F1931" s="2"/>
      <c r="G1931" s="2"/>
      <c r="H1931" s="5"/>
      <c r="I1931" s="11"/>
      <c r="J1931" s="2"/>
      <c r="K1931" s="2"/>
      <c r="L1931" s="2"/>
      <c r="M1931" s="2"/>
      <c r="N1931" s="2"/>
    </row>
    <row r="1932">
      <c r="A1932" s="2"/>
      <c r="B1932" s="2"/>
      <c r="C1932" s="2"/>
      <c r="D1932" s="2"/>
      <c r="E1932" s="2"/>
      <c r="F1932" s="2"/>
      <c r="G1932" s="2"/>
      <c r="H1932" s="5"/>
      <c r="I1932" s="11"/>
      <c r="J1932" s="2"/>
      <c r="K1932" s="2"/>
      <c r="L1932" s="2"/>
      <c r="M1932" s="2"/>
      <c r="N1932" s="2"/>
    </row>
    <row r="1933">
      <c r="A1933" s="2"/>
      <c r="B1933" s="2"/>
      <c r="C1933" s="2"/>
      <c r="D1933" s="2"/>
      <c r="E1933" s="2"/>
      <c r="F1933" s="2"/>
      <c r="G1933" s="2"/>
      <c r="H1933" s="5"/>
      <c r="I1933" s="11"/>
      <c r="J1933" s="2"/>
      <c r="K1933" s="2"/>
      <c r="L1933" s="2"/>
      <c r="M1933" s="2"/>
      <c r="N1933" s="2"/>
    </row>
    <row r="1934">
      <c r="A1934" s="2"/>
      <c r="B1934" s="2"/>
      <c r="C1934" s="2"/>
      <c r="D1934" s="2"/>
      <c r="E1934" s="2"/>
      <c r="F1934" s="2"/>
      <c r="G1934" s="2"/>
      <c r="H1934" s="5"/>
      <c r="I1934" s="11"/>
      <c r="J1934" s="2"/>
      <c r="K1934" s="2"/>
      <c r="L1934" s="2"/>
      <c r="M1934" s="2"/>
      <c r="N1934" s="2"/>
    </row>
    <row r="1935">
      <c r="A1935" s="2"/>
      <c r="B1935" s="2"/>
      <c r="C1935" s="2"/>
      <c r="D1935" s="2"/>
      <c r="E1935" s="2"/>
      <c r="F1935" s="2"/>
      <c r="G1935" s="2"/>
      <c r="H1935" s="5"/>
      <c r="I1935" s="11"/>
      <c r="J1935" s="2"/>
      <c r="K1935" s="2"/>
      <c r="L1935" s="2"/>
      <c r="M1935" s="2"/>
      <c r="N1935" s="2"/>
    </row>
    <row r="1936">
      <c r="A1936" s="2"/>
      <c r="B1936" s="2"/>
      <c r="C1936" s="2"/>
      <c r="D1936" s="2"/>
      <c r="E1936" s="2"/>
      <c r="F1936" s="2"/>
      <c r="G1936" s="2"/>
      <c r="H1936" s="5"/>
      <c r="I1936" s="11"/>
      <c r="J1936" s="2"/>
      <c r="K1936" s="2"/>
      <c r="L1936" s="2"/>
      <c r="M1936" s="2"/>
      <c r="N1936" s="2"/>
    </row>
    <row r="1937">
      <c r="A1937" s="2"/>
      <c r="B1937" s="2"/>
      <c r="C1937" s="2"/>
      <c r="D1937" s="2"/>
      <c r="E1937" s="2"/>
      <c r="F1937" s="2"/>
      <c r="G1937" s="2"/>
      <c r="H1937" s="5"/>
      <c r="I1937" s="11"/>
      <c r="J1937" s="2"/>
      <c r="K1937" s="2"/>
      <c r="L1937" s="2"/>
      <c r="M1937" s="2"/>
      <c r="N1937" s="2"/>
    </row>
    <row r="1938">
      <c r="A1938" s="2"/>
      <c r="B1938" s="2"/>
      <c r="C1938" s="2"/>
      <c r="D1938" s="2"/>
      <c r="E1938" s="2"/>
      <c r="F1938" s="2"/>
      <c r="G1938" s="2"/>
      <c r="H1938" s="5"/>
      <c r="I1938" s="11"/>
      <c r="J1938" s="2"/>
      <c r="K1938" s="2"/>
      <c r="L1938" s="2"/>
      <c r="M1938" s="2"/>
      <c r="N1938" s="2"/>
    </row>
    <row r="1939">
      <c r="A1939" s="2"/>
      <c r="B1939" s="2"/>
      <c r="C1939" s="2"/>
      <c r="D1939" s="2"/>
      <c r="E1939" s="2"/>
      <c r="F1939" s="2"/>
      <c r="G1939" s="2"/>
      <c r="H1939" s="5"/>
      <c r="I1939" s="11"/>
      <c r="J1939" s="2"/>
      <c r="K1939" s="2"/>
      <c r="L1939" s="2"/>
      <c r="M1939" s="2"/>
      <c r="N1939" s="2"/>
    </row>
    <row r="1940">
      <c r="A1940" s="2"/>
      <c r="B1940" s="2"/>
      <c r="C1940" s="2"/>
      <c r="D1940" s="2"/>
      <c r="E1940" s="2"/>
      <c r="F1940" s="2"/>
      <c r="G1940" s="2"/>
      <c r="H1940" s="5"/>
      <c r="I1940" s="11"/>
      <c r="J1940" s="2"/>
      <c r="K1940" s="2"/>
      <c r="L1940" s="2"/>
      <c r="M1940" s="2"/>
      <c r="N1940" s="2"/>
    </row>
    <row r="1941">
      <c r="A1941" s="2"/>
      <c r="B1941" s="2"/>
      <c r="C1941" s="2"/>
      <c r="D1941" s="2"/>
      <c r="E1941" s="2"/>
      <c r="F1941" s="2"/>
      <c r="G1941" s="2"/>
      <c r="H1941" s="5"/>
      <c r="I1941" s="11"/>
      <c r="J1941" s="2"/>
      <c r="K1941" s="2"/>
      <c r="L1941" s="2"/>
      <c r="M1941" s="2"/>
      <c r="N1941" s="2"/>
    </row>
    <row r="1942">
      <c r="A1942" s="2"/>
      <c r="B1942" s="2"/>
      <c r="C1942" s="2"/>
      <c r="D1942" s="2"/>
      <c r="E1942" s="2"/>
      <c r="F1942" s="2"/>
      <c r="G1942" s="2"/>
      <c r="H1942" s="5"/>
      <c r="I1942" s="11"/>
      <c r="J1942" s="2"/>
      <c r="K1942" s="2"/>
      <c r="L1942" s="2"/>
      <c r="M1942" s="2"/>
      <c r="N1942" s="2"/>
    </row>
    <row r="1943">
      <c r="A1943" s="2"/>
      <c r="B1943" s="2"/>
      <c r="C1943" s="2"/>
      <c r="D1943" s="2"/>
      <c r="E1943" s="2"/>
      <c r="F1943" s="2"/>
      <c r="G1943" s="2"/>
      <c r="H1943" s="5"/>
      <c r="I1943" s="11"/>
      <c r="J1943" s="2"/>
      <c r="K1943" s="2"/>
      <c r="L1943" s="2"/>
      <c r="M1943" s="2"/>
      <c r="N1943" s="2"/>
    </row>
    <row r="1944">
      <c r="A1944" s="2"/>
      <c r="B1944" s="2"/>
      <c r="C1944" s="2"/>
      <c r="D1944" s="2"/>
      <c r="E1944" s="2"/>
      <c r="F1944" s="2"/>
      <c r="G1944" s="2"/>
      <c r="H1944" s="5"/>
      <c r="I1944" s="11"/>
      <c r="J1944" s="2"/>
      <c r="K1944" s="2"/>
      <c r="L1944" s="2"/>
      <c r="M1944" s="2"/>
      <c r="N1944" s="2"/>
    </row>
    <row r="1945">
      <c r="A1945" s="2"/>
      <c r="B1945" s="2"/>
      <c r="C1945" s="2"/>
      <c r="D1945" s="2"/>
      <c r="E1945" s="2"/>
      <c r="F1945" s="2"/>
      <c r="G1945" s="2"/>
      <c r="H1945" s="5"/>
      <c r="I1945" s="11"/>
      <c r="J1945" s="2"/>
      <c r="K1945" s="2"/>
      <c r="L1945" s="2"/>
      <c r="M1945" s="2"/>
      <c r="N1945" s="2"/>
    </row>
    <row r="1946">
      <c r="A1946" s="2"/>
      <c r="B1946" s="2"/>
      <c r="C1946" s="2"/>
      <c r="D1946" s="2"/>
      <c r="E1946" s="2"/>
      <c r="F1946" s="2"/>
      <c r="G1946" s="2"/>
      <c r="H1946" s="5"/>
      <c r="I1946" s="11"/>
      <c r="J1946" s="2"/>
      <c r="K1946" s="2"/>
      <c r="L1946" s="2"/>
      <c r="M1946" s="2"/>
      <c r="N1946" s="2"/>
    </row>
    <row r="1947">
      <c r="A1947" s="2"/>
      <c r="B1947" s="2"/>
      <c r="C1947" s="2"/>
      <c r="D1947" s="2"/>
      <c r="E1947" s="2"/>
      <c r="F1947" s="2"/>
      <c r="G1947" s="2"/>
      <c r="H1947" s="5"/>
      <c r="I1947" s="11"/>
      <c r="J1947" s="2"/>
      <c r="K1947" s="2"/>
      <c r="L1947" s="2"/>
      <c r="M1947" s="2"/>
      <c r="N1947" s="2"/>
    </row>
    <row r="1948">
      <c r="A1948" s="2"/>
      <c r="B1948" s="2"/>
      <c r="C1948" s="2"/>
      <c r="D1948" s="2"/>
      <c r="E1948" s="2"/>
      <c r="F1948" s="2"/>
      <c r="G1948" s="2"/>
      <c r="H1948" s="5"/>
      <c r="I1948" s="11"/>
      <c r="J1948" s="2"/>
      <c r="K1948" s="2"/>
      <c r="L1948" s="2"/>
      <c r="M1948" s="2"/>
      <c r="N1948" s="2"/>
    </row>
    <row r="1949">
      <c r="A1949" s="2"/>
      <c r="B1949" s="2"/>
      <c r="C1949" s="2"/>
      <c r="D1949" s="2"/>
      <c r="E1949" s="2"/>
      <c r="F1949" s="2"/>
      <c r="G1949" s="2"/>
      <c r="H1949" s="5"/>
      <c r="I1949" s="11"/>
      <c r="J1949" s="2"/>
      <c r="K1949" s="2"/>
      <c r="L1949" s="2"/>
      <c r="M1949" s="2"/>
      <c r="N1949" s="2"/>
    </row>
    <row r="1950">
      <c r="A1950" s="2"/>
      <c r="B1950" s="2"/>
      <c r="C1950" s="2"/>
      <c r="D1950" s="2"/>
      <c r="E1950" s="2"/>
      <c r="F1950" s="2"/>
      <c r="G1950" s="2"/>
      <c r="H1950" s="5"/>
      <c r="I1950" s="11"/>
      <c r="J1950" s="2"/>
      <c r="K1950" s="2"/>
      <c r="L1950" s="2"/>
      <c r="M1950" s="2"/>
      <c r="N1950" s="2"/>
    </row>
    <row r="1951">
      <c r="A1951" s="2"/>
      <c r="B1951" s="2"/>
      <c r="C1951" s="2"/>
      <c r="D1951" s="2"/>
      <c r="E1951" s="2"/>
      <c r="F1951" s="2"/>
      <c r="G1951" s="2"/>
      <c r="H1951" s="5"/>
      <c r="I1951" s="11"/>
      <c r="J1951" s="2"/>
      <c r="K1951" s="2"/>
      <c r="L1951" s="2"/>
      <c r="M1951" s="2"/>
      <c r="N1951" s="2"/>
    </row>
    <row r="1952">
      <c r="A1952" s="2"/>
      <c r="B1952" s="2"/>
      <c r="C1952" s="2"/>
      <c r="D1952" s="2"/>
      <c r="E1952" s="2"/>
      <c r="F1952" s="2"/>
      <c r="G1952" s="2"/>
      <c r="H1952" s="5"/>
      <c r="I1952" s="11"/>
      <c r="J1952" s="2"/>
      <c r="K1952" s="2"/>
      <c r="L1952" s="2"/>
      <c r="M1952" s="2"/>
      <c r="N1952" s="2"/>
    </row>
    <row r="1953">
      <c r="A1953" s="2"/>
      <c r="B1953" s="2"/>
      <c r="C1953" s="2"/>
      <c r="D1953" s="2"/>
      <c r="E1953" s="2"/>
      <c r="F1953" s="2"/>
      <c r="G1953" s="2"/>
      <c r="H1953" s="5"/>
      <c r="I1953" s="11"/>
      <c r="J1953" s="2"/>
      <c r="K1953" s="2"/>
      <c r="L1953" s="2"/>
      <c r="M1953" s="2"/>
      <c r="N1953" s="2"/>
    </row>
    <row r="1954">
      <c r="A1954" s="2"/>
      <c r="B1954" s="2"/>
      <c r="C1954" s="2"/>
      <c r="D1954" s="2"/>
      <c r="E1954" s="2"/>
      <c r="F1954" s="2"/>
      <c r="G1954" s="2"/>
      <c r="H1954" s="5"/>
      <c r="I1954" s="11"/>
      <c r="J1954" s="2"/>
      <c r="K1954" s="2"/>
      <c r="L1954" s="2"/>
      <c r="M1954" s="2"/>
      <c r="N1954" s="2"/>
    </row>
    <row r="1955">
      <c r="A1955" s="2"/>
      <c r="B1955" s="2"/>
      <c r="C1955" s="2"/>
      <c r="D1955" s="2"/>
      <c r="E1955" s="2"/>
      <c r="F1955" s="2"/>
      <c r="G1955" s="2"/>
      <c r="H1955" s="5"/>
      <c r="I1955" s="11"/>
      <c r="J1955" s="2"/>
      <c r="K1955" s="2"/>
      <c r="L1955" s="2"/>
      <c r="M1955" s="2"/>
      <c r="N1955" s="2"/>
    </row>
    <row r="1956">
      <c r="A1956" s="2"/>
      <c r="B1956" s="2"/>
      <c r="C1956" s="2"/>
      <c r="D1956" s="2"/>
      <c r="E1956" s="2"/>
      <c r="F1956" s="2"/>
      <c r="G1956" s="2"/>
      <c r="H1956" s="5"/>
      <c r="I1956" s="11"/>
      <c r="J1956" s="2"/>
      <c r="K1956" s="2"/>
      <c r="L1956" s="2"/>
      <c r="M1956" s="2"/>
      <c r="N1956" s="2"/>
    </row>
    <row r="1957">
      <c r="A1957" s="2"/>
      <c r="B1957" s="2"/>
      <c r="C1957" s="2"/>
      <c r="D1957" s="2"/>
      <c r="E1957" s="2"/>
      <c r="F1957" s="2"/>
      <c r="G1957" s="2"/>
      <c r="H1957" s="5"/>
      <c r="I1957" s="11"/>
      <c r="J1957" s="2"/>
      <c r="K1957" s="2"/>
      <c r="L1957" s="2"/>
      <c r="M1957" s="2"/>
      <c r="N1957" s="2"/>
    </row>
    <row r="1958">
      <c r="A1958" s="2"/>
      <c r="B1958" s="2"/>
      <c r="C1958" s="2"/>
      <c r="D1958" s="2"/>
      <c r="E1958" s="2"/>
      <c r="F1958" s="2"/>
      <c r="G1958" s="2"/>
      <c r="H1958" s="5"/>
      <c r="I1958" s="11"/>
      <c r="J1958" s="2"/>
      <c r="K1958" s="2"/>
      <c r="L1958" s="2"/>
      <c r="M1958" s="2"/>
      <c r="N1958" s="2"/>
    </row>
    <row r="1959">
      <c r="A1959" s="2"/>
      <c r="B1959" s="2"/>
      <c r="C1959" s="2"/>
      <c r="D1959" s="2"/>
      <c r="E1959" s="2"/>
      <c r="F1959" s="2"/>
      <c r="G1959" s="2"/>
      <c r="H1959" s="5"/>
      <c r="I1959" s="11"/>
      <c r="J1959" s="2"/>
      <c r="K1959" s="2"/>
      <c r="L1959" s="2"/>
      <c r="M1959" s="2"/>
      <c r="N1959" s="2"/>
    </row>
    <row r="1960">
      <c r="A1960" s="2"/>
      <c r="B1960" s="2"/>
      <c r="C1960" s="2"/>
      <c r="D1960" s="2"/>
      <c r="E1960" s="2"/>
      <c r="F1960" s="2"/>
      <c r="G1960" s="2"/>
      <c r="H1960" s="5"/>
      <c r="I1960" s="11"/>
      <c r="J1960" s="2"/>
      <c r="K1960" s="2"/>
      <c r="L1960" s="2"/>
      <c r="M1960" s="2"/>
      <c r="N1960" s="2"/>
    </row>
    <row r="1961">
      <c r="A1961" s="2"/>
      <c r="B1961" s="2"/>
      <c r="C1961" s="2"/>
      <c r="D1961" s="2"/>
      <c r="E1961" s="2"/>
      <c r="F1961" s="2"/>
      <c r="G1961" s="2"/>
      <c r="H1961" s="5"/>
      <c r="I1961" s="11"/>
      <c r="J1961" s="2"/>
      <c r="K1961" s="2"/>
      <c r="L1961" s="2"/>
      <c r="M1961" s="2"/>
      <c r="N1961" s="2"/>
    </row>
    <row r="1962">
      <c r="A1962" s="2"/>
      <c r="B1962" s="2"/>
      <c r="C1962" s="2"/>
      <c r="D1962" s="2"/>
      <c r="E1962" s="2"/>
      <c r="F1962" s="2"/>
      <c r="G1962" s="2"/>
      <c r="H1962" s="5"/>
      <c r="I1962" s="11"/>
      <c r="J1962" s="2"/>
      <c r="K1962" s="2"/>
      <c r="L1962" s="2"/>
      <c r="M1962" s="2"/>
      <c r="N1962" s="2"/>
    </row>
    <row r="1963">
      <c r="A1963" s="2"/>
      <c r="B1963" s="2"/>
      <c r="C1963" s="2"/>
      <c r="D1963" s="2"/>
      <c r="E1963" s="2"/>
      <c r="F1963" s="2"/>
      <c r="G1963" s="2"/>
      <c r="H1963" s="5"/>
      <c r="I1963" s="11"/>
      <c r="J1963" s="2"/>
      <c r="K1963" s="2"/>
      <c r="L1963" s="2"/>
      <c r="M1963" s="2"/>
      <c r="N1963" s="2"/>
    </row>
    <row r="1964">
      <c r="A1964" s="2"/>
      <c r="B1964" s="2"/>
      <c r="C1964" s="2"/>
      <c r="D1964" s="2"/>
      <c r="E1964" s="2"/>
      <c r="F1964" s="2"/>
      <c r="G1964" s="2"/>
      <c r="H1964" s="5"/>
      <c r="I1964" s="11"/>
      <c r="J1964" s="2"/>
      <c r="K1964" s="2"/>
      <c r="L1964" s="2"/>
      <c r="M1964" s="2"/>
      <c r="N1964" s="2"/>
    </row>
    <row r="1965">
      <c r="A1965" s="2"/>
      <c r="B1965" s="2"/>
      <c r="C1965" s="2"/>
      <c r="D1965" s="2"/>
      <c r="E1965" s="2"/>
      <c r="F1965" s="2"/>
      <c r="G1965" s="2"/>
      <c r="H1965" s="5"/>
      <c r="I1965" s="11"/>
      <c r="J1965" s="2"/>
      <c r="K1965" s="2"/>
      <c r="L1965" s="2"/>
      <c r="M1965" s="2"/>
      <c r="N1965" s="2"/>
    </row>
    <row r="1966">
      <c r="A1966" s="2"/>
      <c r="B1966" s="2"/>
      <c r="C1966" s="2"/>
      <c r="D1966" s="2"/>
      <c r="E1966" s="2"/>
      <c r="F1966" s="2"/>
      <c r="G1966" s="2"/>
      <c r="H1966" s="5"/>
      <c r="I1966" s="11"/>
      <c r="J1966" s="2"/>
      <c r="K1966" s="2"/>
      <c r="L1966" s="2"/>
      <c r="M1966" s="2"/>
      <c r="N1966" s="2"/>
    </row>
    <row r="1967">
      <c r="A1967" s="2"/>
      <c r="B1967" s="2"/>
      <c r="C1967" s="2"/>
      <c r="D1967" s="2"/>
      <c r="E1967" s="2"/>
      <c r="F1967" s="2"/>
      <c r="G1967" s="2"/>
      <c r="H1967" s="5"/>
      <c r="I1967" s="11"/>
      <c r="J1967" s="2"/>
      <c r="K1967" s="2"/>
      <c r="L1967" s="2"/>
      <c r="M1967" s="2"/>
      <c r="N1967" s="2"/>
    </row>
    <row r="1968">
      <c r="A1968" s="2"/>
      <c r="B1968" s="2"/>
      <c r="C1968" s="2"/>
      <c r="D1968" s="2"/>
      <c r="E1968" s="2"/>
      <c r="F1968" s="2"/>
      <c r="G1968" s="2"/>
      <c r="H1968" s="5"/>
      <c r="I1968" s="11"/>
      <c r="J1968" s="2"/>
      <c r="K1968" s="2"/>
      <c r="L1968" s="2"/>
      <c r="M1968" s="2"/>
      <c r="N1968" s="2"/>
    </row>
    <row r="1969">
      <c r="A1969" s="2"/>
      <c r="B1969" s="2"/>
      <c r="C1969" s="2"/>
      <c r="D1969" s="2"/>
      <c r="E1969" s="2"/>
      <c r="F1969" s="2"/>
      <c r="G1969" s="2"/>
      <c r="H1969" s="5"/>
      <c r="I1969" s="11"/>
      <c r="J1969" s="2"/>
      <c r="K1969" s="2"/>
      <c r="L1969" s="2"/>
      <c r="M1969" s="2"/>
      <c r="N1969" s="2"/>
    </row>
    <row r="1970">
      <c r="A1970" s="2"/>
      <c r="B1970" s="2"/>
      <c r="C1970" s="2"/>
      <c r="D1970" s="2"/>
      <c r="E1970" s="2"/>
      <c r="F1970" s="2"/>
      <c r="G1970" s="2"/>
      <c r="H1970" s="5"/>
      <c r="I1970" s="11"/>
      <c r="J1970" s="2"/>
      <c r="K1970" s="2"/>
      <c r="L1970" s="2"/>
      <c r="M1970" s="2"/>
      <c r="N1970" s="2"/>
    </row>
    <row r="1971">
      <c r="A1971" s="2"/>
      <c r="B1971" s="2"/>
      <c r="C1971" s="2"/>
      <c r="D1971" s="2"/>
      <c r="E1971" s="2"/>
      <c r="F1971" s="2"/>
      <c r="G1971" s="2"/>
      <c r="H1971" s="5"/>
      <c r="I1971" s="11"/>
      <c r="J1971" s="2"/>
      <c r="K1971" s="2"/>
      <c r="L1971" s="2"/>
      <c r="M1971" s="2"/>
      <c r="N1971" s="2"/>
    </row>
    <row r="1972">
      <c r="A1972" s="2"/>
      <c r="B1972" s="2"/>
      <c r="C1972" s="2"/>
      <c r="D1972" s="2"/>
      <c r="E1972" s="2"/>
      <c r="F1972" s="2"/>
      <c r="G1972" s="2"/>
      <c r="H1972" s="5"/>
      <c r="I1972" s="11"/>
      <c r="J1972" s="2"/>
      <c r="K1972" s="2"/>
      <c r="L1972" s="2"/>
      <c r="M1972" s="2"/>
      <c r="N1972" s="2"/>
    </row>
    <row r="1973">
      <c r="A1973" s="2"/>
      <c r="B1973" s="2"/>
      <c r="C1973" s="2"/>
      <c r="D1973" s="2"/>
      <c r="E1973" s="2"/>
      <c r="F1973" s="2"/>
      <c r="G1973" s="2"/>
      <c r="H1973" s="5"/>
      <c r="I1973" s="11"/>
      <c r="J1973" s="2"/>
      <c r="K1973" s="2"/>
      <c r="L1973" s="2"/>
      <c r="M1973" s="2"/>
      <c r="N1973" s="2"/>
    </row>
    <row r="1974">
      <c r="A1974" s="2"/>
      <c r="B1974" s="2"/>
      <c r="C1974" s="2"/>
      <c r="D1974" s="2"/>
      <c r="E1974" s="2"/>
      <c r="F1974" s="2"/>
      <c r="G1974" s="2"/>
      <c r="H1974" s="5"/>
      <c r="I1974" s="11"/>
      <c r="J1974" s="2"/>
      <c r="K1974" s="2"/>
      <c r="L1974" s="2"/>
      <c r="M1974" s="2"/>
      <c r="N1974" s="2"/>
    </row>
    <row r="1975">
      <c r="A1975" s="2"/>
      <c r="B1975" s="2"/>
      <c r="C1975" s="2"/>
      <c r="D1975" s="2"/>
      <c r="E1975" s="2"/>
      <c r="F1975" s="2"/>
      <c r="G1975" s="2"/>
      <c r="H1975" s="5"/>
      <c r="I1975" s="11"/>
      <c r="J1975" s="2"/>
      <c r="K1975" s="2"/>
      <c r="L1975" s="2"/>
      <c r="M1975" s="2"/>
      <c r="N1975" s="2"/>
    </row>
    <row r="1976">
      <c r="A1976" s="2"/>
      <c r="B1976" s="2"/>
      <c r="C1976" s="2"/>
      <c r="D1976" s="2"/>
      <c r="E1976" s="2"/>
      <c r="F1976" s="2"/>
      <c r="G1976" s="2"/>
      <c r="H1976" s="5"/>
      <c r="I1976" s="11"/>
      <c r="J1976" s="2"/>
      <c r="K1976" s="2"/>
      <c r="L1976" s="2"/>
      <c r="M1976" s="2"/>
      <c r="N1976" s="2"/>
    </row>
    <row r="1977">
      <c r="A1977" s="2"/>
      <c r="B1977" s="2"/>
      <c r="C1977" s="2"/>
      <c r="D1977" s="2"/>
      <c r="E1977" s="2"/>
      <c r="F1977" s="2"/>
      <c r="G1977" s="2"/>
      <c r="H1977" s="5"/>
      <c r="I1977" s="11"/>
      <c r="J1977" s="2"/>
      <c r="K1977" s="2"/>
      <c r="L1977" s="2"/>
      <c r="M1977" s="2"/>
      <c r="N1977" s="2"/>
    </row>
    <row r="1978">
      <c r="A1978" s="2"/>
      <c r="B1978" s="2"/>
      <c r="C1978" s="2"/>
      <c r="D1978" s="2"/>
      <c r="E1978" s="2"/>
      <c r="F1978" s="2"/>
      <c r="G1978" s="2"/>
      <c r="H1978" s="5"/>
      <c r="I1978" s="11"/>
      <c r="J1978" s="2"/>
      <c r="K1978" s="2"/>
      <c r="L1978" s="2"/>
      <c r="M1978" s="2"/>
      <c r="N1978" s="2"/>
    </row>
    <row r="1979">
      <c r="A1979" s="2"/>
      <c r="B1979" s="2"/>
      <c r="C1979" s="2"/>
      <c r="D1979" s="2"/>
      <c r="E1979" s="2"/>
      <c r="F1979" s="2"/>
      <c r="G1979" s="2"/>
      <c r="H1979" s="5"/>
      <c r="I1979" s="11"/>
      <c r="J1979" s="2"/>
      <c r="K1979" s="2"/>
      <c r="L1979" s="2"/>
      <c r="M1979" s="2"/>
      <c r="N1979" s="2"/>
    </row>
    <row r="1980">
      <c r="A1980" s="2"/>
      <c r="B1980" s="2"/>
      <c r="C1980" s="2"/>
      <c r="D1980" s="2"/>
      <c r="E1980" s="2"/>
      <c r="F1980" s="2"/>
      <c r="G1980" s="2"/>
      <c r="H1980" s="5"/>
      <c r="I1980" s="11"/>
      <c r="J1980" s="2"/>
      <c r="K1980" s="2"/>
      <c r="L1980" s="2"/>
      <c r="M1980" s="2"/>
      <c r="N1980" s="2"/>
    </row>
    <row r="1981">
      <c r="A1981" s="2"/>
      <c r="B1981" s="2"/>
      <c r="C1981" s="2"/>
      <c r="D1981" s="2"/>
      <c r="E1981" s="2"/>
      <c r="F1981" s="2"/>
      <c r="G1981" s="2"/>
      <c r="H1981" s="5"/>
      <c r="I1981" s="11"/>
      <c r="J1981" s="2"/>
      <c r="K1981" s="2"/>
      <c r="L1981" s="2"/>
      <c r="M1981" s="2"/>
      <c r="N1981" s="2"/>
    </row>
    <row r="1982">
      <c r="A1982" s="2"/>
      <c r="B1982" s="2"/>
      <c r="C1982" s="2"/>
      <c r="D1982" s="2"/>
      <c r="E1982" s="2"/>
      <c r="F1982" s="2"/>
      <c r="G1982" s="2"/>
      <c r="H1982" s="5"/>
      <c r="I1982" s="11"/>
      <c r="J1982" s="2"/>
      <c r="K1982" s="2"/>
      <c r="L1982" s="2"/>
      <c r="M1982" s="2"/>
      <c r="N1982" s="2"/>
    </row>
    <row r="1983">
      <c r="A1983" s="2"/>
      <c r="B1983" s="2"/>
      <c r="C1983" s="2"/>
      <c r="D1983" s="2"/>
      <c r="E1983" s="2"/>
      <c r="F1983" s="2"/>
      <c r="G1983" s="2"/>
      <c r="H1983" s="5"/>
      <c r="I1983" s="11"/>
      <c r="J1983" s="2"/>
      <c r="K1983" s="2"/>
      <c r="L1983" s="2"/>
      <c r="M1983" s="2"/>
      <c r="N1983" s="2"/>
    </row>
    <row r="1984">
      <c r="A1984" s="2"/>
      <c r="B1984" s="2"/>
      <c r="C1984" s="2"/>
      <c r="D1984" s="2"/>
      <c r="E1984" s="2"/>
      <c r="F1984" s="2"/>
      <c r="G1984" s="2"/>
      <c r="H1984" s="5"/>
      <c r="I1984" s="11"/>
      <c r="J1984" s="2"/>
      <c r="K1984" s="2"/>
      <c r="L1984" s="2"/>
      <c r="M1984" s="2"/>
      <c r="N1984" s="2"/>
    </row>
    <row r="1985">
      <c r="A1985" s="2"/>
      <c r="B1985" s="2"/>
      <c r="C1985" s="2"/>
      <c r="D1985" s="2"/>
      <c r="E1985" s="2"/>
      <c r="F1985" s="2"/>
      <c r="G1985" s="2"/>
      <c r="H1985" s="5"/>
      <c r="I1985" s="11"/>
      <c r="J1985" s="2"/>
      <c r="K1985" s="2"/>
      <c r="L1985" s="2"/>
      <c r="M1985" s="2"/>
      <c r="N1985" s="2"/>
    </row>
    <row r="1986">
      <c r="A1986" s="2"/>
      <c r="B1986" s="2"/>
      <c r="C1986" s="2"/>
      <c r="D1986" s="2"/>
      <c r="E1986" s="2"/>
      <c r="F1986" s="2"/>
      <c r="G1986" s="2"/>
      <c r="H1986" s="5"/>
      <c r="I1986" s="11"/>
      <c r="J1986" s="2"/>
      <c r="K1986" s="2"/>
      <c r="L1986" s="2"/>
      <c r="M1986" s="2"/>
      <c r="N1986" s="2"/>
    </row>
    <row r="1987">
      <c r="A1987" s="2"/>
      <c r="B1987" s="2"/>
      <c r="C1987" s="2"/>
      <c r="D1987" s="2"/>
      <c r="E1987" s="2"/>
      <c r="F1987" s="2"/>
      <c r="G1987" s="2"/>
      <c r="H1987" s="5"/>
      <c r="I1987" s="11"/>
      <c r="J1987" s="2"/>
      <c r="K1987" s="2"/>
      <c r="L1987" s="2"/>
      <c r="M1987" s="2"/>
      <c r="N1987" s="2"/>
    </row>
    <row r="1988">
      <c r="A1988" s="2"/>
      <c r="B1988" s="2"/>
      <c r="C1988" s="2"/>
      <c r="D1988" s="2"/>
      <c r="E1988" s="2"/>
      <c r="F1988" s="2"/>
      <c r="G1988" s="2"/>
      <c r="H1988" s="5"/>
      <c r="I1988" s="11"/>
      <c r="J1988" s="2"/>
      <c r="K1988" s="2"/>
      <c r="L1988" s="2"/>
      <c r="M1988" s="2"/>
      <c r="N1988" s="2"/>
    </row>
    <row r="1989">
      <c r="A1989" s="2"/>
      <c r="B1989" s="2"/>
      <c r="C1989" s="2"/>
      <c r="D1989" s="2"/>
      <c r="E1989" s="2"/>
      <c r="F1989" s="2"/>
      <c r="G1989" s="2"/>
      <c r="H1989" s="5"/>
      <c r="I1989" s="11"/>
      <c r="J1989" s="2"/>
      <c r="K1989" s="2"/>
      <c r="L1989" s="2"/>
      <c r="M1989" s="2"/>
      <c r="N1989" s="2"/>
    </row>
    <row r="1990">
      <c r="A1990" s="2"/>
      <c r="B1990" s="2"/>
      <c r="C1990" s="2"/>
      <c r="D1990" s="2"/>
      <c r="E1990" s="2"/>
      <c r="F1990" s="2"/>
      <c r="G1990" s="2"/>
      <c r="H1990" s="5"/>
      <c r="I1990" s="11"/>
      <c r="J1990" s="2"/>
      <c r="K1990" s="2"/>
      <c r="L1990" s="2"/>
      <c r="M1990" s="2"/>
      <c r="N1990" s="2"/>
    </row>
    <row r="1991">
      <c r="A1991" s="2"/>
      <c r="B1991" s="2"/>
      <c r="C1991" s="2"/>
      <c r="D1991" s="2"/>
      <c r="E1991" s="2"/>
      <c r="F1991" s="2"/>
      <c r="G1991" s="2"/>
      <c r="H1991" s="5"/>
      <c r="I1991" s="11"/>
      <c r="J1991" s="2"/>
      <c r="K1991" s="2"/>
      <c r="L1991" s="2"/>
      <c r="M1991" s="2"/>
      <c r="N1991" s="2"/>
    </row>
    <row r="1992">
      <c r="A1992" s="2"/>
      <c r="B1992" s="2"/>
      <c r="C1992" s="2"/>
      <c r="D1992" s="2"/>
      <c r="E1992" s="2"/>
      <c r="F1992" s="2"/>
      <c r="G1992" s="2"/>
      <c r="H1992" s="5"/>
      <c r="I1992" s="11"/>
      <c r="J1992" s="2"/>
      <c r="K1992" s="2"/>
      <c r="L1992" s="2"/>
      <c r="M1992" s="2"/>
      <c r="N1992" s="2"/>
    </row>
    <row r="1993">
      <c r="A1993" s="2"/>
      <c r="B1993" s="2"/>
      <c r="C1993" s="2"/>
      <c r="D1993" s="2"/>
      <c r="E1993" s="2"/>
      <c r="F1993" s="2"/>
      <c r="G1993" s="2"/>
      <c r="H1993" s="5"/>
      <c r="I1993" s="11"/>
      <c r="J1993" s="2"/>
      <c r="K1993" s="2"/>
      <c r="L1993" s="2"/>
      <c r="M1993" s="2"/>
      <c r="N1993" s="2"/>
    </row>
    <row r="1994">
      <c r="A1994" s="2"/>
      <c r="B1994" s="2"/>
      <c r="C1994" s="2"/>
      <c r="D1994" s="2"/>
      <c r="E1994" s="2"/>
      <c r="F1994" s="2"/>
      <c r="G1994" s="2"/>
      <c r="H1994" s="5"/>
      <c r="I1994" s="11"/>
      <c r="J1994" s="2"/>
      <c r="K1994" s="2"/>
      <c r="L1994" s="2"/>
      <c r="M1994" s="2"/>
      <c r="N1994" s="2"/>
    </row>
    <row r="1995">
      <c r="A1995" s="2"/>
      <c r="B1995" s="2"/>
      <c r="C1995" s="2"/>
      <c r="D1995" s="2"/>
      <c r="E1995" s="2"/>
      <c r="F1995" s="2"/>
      <c r="G1995" s="2"/>
      <c r="H1995" s="5"/>
      <c r="I1995" s="11"/>
      <c r="J1995" s="2"/>
      <c r="K1995" s="2"/>
      <c r="L1995" s="2"/>
      <c r="M1995" s="2"/>
      <c r="N1995" s="2"/>
    </row>
    <row r="1996">
      <c r="A1996" s="2"/>
      <c r="B1996" s="2"/>
      <c r="C1996" s="2"/>
      <c r="D1996" s="2"/>
      <c r="E1996" s="2"/>
      <c r="F1996" s="2"/>
      <c r="G1996" s="2"/>
      <c r="H1996" s="5"/>
      <c r="I1996" s="11"/>
      <c r="J1996" s="2"/>
      <c r="K1996" s="2"/>
      <c r="L1996" s="2"/>
      <c r="M1996" s="2"/>
      <c r="N1996" s="2"/>
    </row>
    <row r="1997">
      <c r="A1997" s="2"/>
      <c r="B1997" s="2"/>
      <c r="C1997" s="2"/>
      <c r="D1997" s="2"/>
      <c r="E1997" s="2"/>
      <c r="F1997" s="2"/>
      <c r="G1997" s="2"/>
      <c r="H1997" s="5"/>
      <c r="I1997" s="11"/>
      <c r="J1997" s="2"/>
      <c r="K1997" s="2"/>
      <c r="L1997" s="2"/>
      <c r="M1997" s="2"/>
      <c r="N1997" s="2"/>
    </row>
    <row r="1998">
      <c r="A1998" s="2"/>
      <c r="B1998" s="2"/>
      <c r="C1998" s="2"/>
      <c r="D1998" s="2"/>
      <c r="E1998" s="2"/>
      <c r="F1998" s="2"/>
      <c r="G1998" s="2"/>
      <c r="H1998" s="5"/>
      <c r="I1998" s="11"/>
      <c r="J1998" s="2"/>
      <c r="K1998" s="2"/>
      <c r="L1998" s="2"/>
      <c r="M1998" s="2"/>
      <c r="N1998" s="2"/>
    </row>
    <row r="1999">
      <c r="A1999" s="2"/>
      <c r="B1999" s="2"/>
      <c r="C1999" s="2"/>
      <c r="D1999" s="2"/>
      <c r="E1999" s="2"/>
      <c r="F1999" s="2"/>
      <c r="G1999" s="2"/>
      <c r="H1999" s="5"/>
      <c r="I1999" s="11"/>
      <c r="J1999" s="2"/>
      <c r="K1999" s="2"/>
      <c r="L1999" s="2"/>
      <c r="M1999" s="2"/>
      <c r="N1999" s="2"/>
    </row>
    <row r="2000">
      <c r="A2000" s="2"/>
      <c r="B2000" s="2"/>
      <c r="C2000" s="2"/>
      <c r="D2000" s="2"/>
      <c r="E2000" s="2"/>
      <c r="F2000" s="2"/>
      <c r="G2000" s="2"/>
      <c r="H2000" s="5"/>
      <c r="I2000" s="11"/>
      <c r="J2000" s="2"/>
      <c r="K2000" s="2"/>
      <c r="L2000" s="2"/>
      <c r="M2000" s="2"/>
      <c r="N2000" s="2"/>
    </row>
    <row r="2001">
      <c r="A2001" s="2"/>
      <c r="B2001" s="2"/>
      <c r="C2001" s="2"/>
      <c r="D2001" s="2"/>
      <c r="E2001" s="2"/>
      <c r="F2001" s="2"/>
      <c r="G2001" s="2"/>
      <c r="H2001" s="5"/>
      <c r="I2001" s="11"/>
      <c r="J2001" s="2"/>
      <c r="K2001" s="2"/>
      <c r="L2001" s="2"/>
      <c r="M2001" s="2"/>
      <c r="N2001" s="2"/>
    </row>
    <row r="2002">
      <c r="A2002" s="2"/>
      <c r="B2002" s="2"/>
      <c r="C2002" s="2"/>
      <c r="D2002" s="2"/>
      <c r="E2002" s="2"/>
      <c r="F2002" s="2"/>
      <c r="G2002" s="2"/>
      <c r="H2002" s="5"/>
      <c r="I2002" s="11"/>
      <c r="J2002" s="2"/>
      <c r="K2002" s="2"/>
      <c r="L2002" s="2"/>
      <c r="M2002" s="2"/>
      <c r="N2002" s="2"/>
    </row>
    <row r="2003">
      <c r="A2003" s="2"/>
      <c r="B2003" s="2"/>
      <c r="C2003" s="2"/>
      <c r="D2003" s="2"/>
      <c r="E2003" s="2"/>
      <c r="F2003" s="2"/>
      <c r="G2003" s="2"/>
      <c r="H2003" s="5"/>
      <c r="I2003" s="11"/>
      <c r="J2003" s="2"/>
      <c r="K2003" s="2"/>
      <c r="L2003" s="2"/>
      <c r="M2003" s="2"/>
      <c r="N2003" s="2"/>
    </row>
    <row r="2004">
      <c r="A2004" s="2"/>
      <c r="B2004" s="2"/>
      <c r="C2004" s="2"/>
      <c r="D2004" s="2"/>
      <c r="E2004" s="2"/>
      <c r="F2004" s="2"/>
      <c r="G2004" s="2"/>
      <c r="H2004" s="5"/>
      <c r="I2004" s="11"/>
      <c r="J2004" s="2"/>
      <c r="K2004" s="2"/>
      <c r="L2004" s="2"/>
      <c r="M2004" s="2"/>
      <c r="N2004" s="2"/>
    </row>
    <row r="2005">
      <c r="A2005" s="2"/>
      <c r="B2005" s="2"/>
      <c r="C2005" s="2"/>
      <c r="D2005" s="2"/>
      <c r="E2005" s="2"/>
      <c r="F2005" s="2"/>
      <c r="G2005" s="2"/>
      <c r="H2005" s="5"/>
      <c r="I2005" s="11"/>
      <c r="J2005" s="2"/>
      <c r="K2005" s="2"/>
      <c r="L2005" s="2"/>
      <c r="M2005" s="2"/>
      <c r="N2005" s="2"/>
    </row>
    <row r="2006">
      <c r="A2006" s="2"/>
      <c r="B2006" s="2"/>
      <c r="C2006" s="2"/>
      <c r="D2006" s="2"/>
      <c r="E2006" s="2"/>
      <c r="F2006" s="2"/>
      <c r="G2006" s="2"/>
      <c r="H2006" s="5"/>
      <c r="I2006" s="11"/>
      <c r="J2006" s="2"/>
      <c r="K2006" s="2"/>
      <c r="L2006" s="2"/>
      <c r="M2006" s="2"/>
      <c r="N2006" s="2"/>
    </row>
    <row r="2007">
      <c r="A2007" s="2"/>
      <c r="B2007" s="2"/>
      <c r="C2007" s="2"/>
      <c r="D2007" s="2"/>
      <c r="E2007" s="2"/>
      <c r="F2007" s="2"/>
      <c r="G2007" s="2"/>
      <c r="H2007" s="5"/>
      <c r="I2007" s="11"/>
      <c r="J2007" s="2"/>
      <c r="K2007" s="2"/>
      <c r="L2007" s="2"/>
      <c r="M2007" s="2"/>
      <c r="N2007" s="2"/>
    </row>
    <row r="2008">
      <c r="A2008" s="2"/>
      <c r="B2008" s="2"/>
      <c r="C2008" s="2"/>
      <c r="D2008" s="2"/>
      <c r="E2008" s="2"/>
      <c r="F2008" s="2"/>
      <c r="G2008" s="2"/>
      <c r="H2008" s="5"/>
      <c r="I2008" s="11"/>
      <c r="J2008" s="2"/>
      <c r="K2008" s="2"/>
      <c r="L2008" s="2"/>
      <c r="M2008" s="2"/>
      <c r="N2008" s="2"/>
    </row>
    <row r="2009">
      <c r="A2009" s="2"/>
      <c r="B2009" s="2"/>
      <c r="C2009" s="2"/>
      <c r="D2009" s="2"/>
      <c r="E2009" s="2"/>
      <c r="F2009" s="2"/>
      <c r="G2009" s="2"/>
      <c r="H2009" s="5"/>
      <c r="I2009" s="11"/>
      <c r="J2009" s="2"/>
      <c r="K2009" s="2"/>
      <c r="L2009" s="2"/>
      <c r="M2009" s="2"/>
      <c r="N2009" s="2"/>
    </row>
    <row r="2010">
      <c r="A2010" s="2"/>
      <c r="B2010" s="2"/>
      <c r="C2010" s="2"/>
      <c r="D2010" s="2"/>
      <c r="E2010" s="2"/>
      <c r="F2010" s="2"/>
      <c r="G2010" s="2"/>
      <c r="H2010" s="5"/>
      <c r="I2010" s="11"/>
      <c r="J2010" s="2"/>
      <c r="K2010" s="2"/>
      <c r="L2010" s="2"/>
      <c r="M2010" s="2"/>
      <c r="N2010" s="2"/>
    </row>
    <row r="2011">
      <c r="A2011" s="2"/>
      <c r="B2011" s="2"/>
      <c r="C2011" s="2"/>
      <c r="D2011" s="2"/>
      <c r="E2011" s="2"/>
      <c r="F2011" s="2"/>
      <c r="G2011" s="2"/>
      <c r="H2011" s="5"/>
      <c r="I2011" s="11"/>
      <c r="J2011" s="2"/>
      <c r="K2011" s="2"/>
      <c r="L2011" s="2"/>
      <c r="M2011" s="2"/>
      <c r="N2011" s="2"/>
    </row>
    <row r="2012">
      <c r="A2012" s="2"/>
      <c r="B2012" s="2"/>
      <c r="C2012" s="2"/>
      <c r="D2012" s="2"/>
      <c r="E2012" s="2"/>
      <c r="F2012" s="2"/>
      <c r="G2012" s="2"/>
      <c r="H2012" s="5"/>
      <c r="I2012" s="11"/>
      <c r="J2012" s="2"/>
      <c r="K2012" s="2"/>
      <c r="L2012" s="2"/>
      <c r="M2012" s="2"/>
      <c r="N2012" s="2"/>
    </row>
    <row r="2013">
      <c r="A2013" s="2"/>
      <c r="B2013" s="2"/>
      <c r="C2013" s="2"/>
      <c r="D2013" s="2"/>
      <c r="E2013" s="2"/>
      <c r="F2013" s="2"/>
      <c r="G2013" s="2"/>
      <c r="H2013" s="5"/>
      <c r="I2013" s="11"/>
      <c r="J2013" s="2"/>
      <c r="K2013" s="2"/>
      <c r="L2013" s="2"/>
      <c r="M2013" s="2"/>
      <c r="N2013" s="2"/>
    </row>
    <row r="2014">
      <c r="A2014" s="2"/>
      <c r="B2014" s="2"/>
      <c r="C2014" s="2"/>
      <c r="D2014" s="2"/>
      <c r="E2014" s="2"/>
      <c r="F2014" s="2"/>
      <c r="G2014" s="2"/>
      <c r="H2014" s="5"/>
      <c r="I2014" s="11"/>
      <c r="J2014" s="2"/>
      <c r="K2014" s="2"/>
      <c r="L2014" s="2"/>
      <c r="M2014" s="2"/>
      <c r="N2014" s="2"/>
    </row>
    <row r="2015">
      <c r="A2015" s="2"/>
      <c r="B2015" s="2"/>
      <c r="C2015" s="2"/>
      <c r="D2015" s="2"/>
      <c r="E2015" s="2"/>
      <c r="F2015" s="2"/>
      <c r="G2015" s="2"/>
      <c r="H2015" s="5"/>
      <c r="I2015" s="11"/>
      <c r="J2015" s="2"/>
      <c r="K2015" s="2"/>
      <c r="L2015" s="2"/>
      <c r="M2015" s="2"/>
      <c r="N2015" s="2"/>
    </row>
    <row r="2016">
      <c r="A2016" s="2"/>
      <c r="B2016" s="2"/>
      <c r="C2016" s="2"/>
      <c r="D2016" s="2"/>
      <c r="E2016" s="2"/>
      <c r="F2016" s="2"/>
      <c r="G2016" s="2"/>
      <c r="H2016" s="5"/>
      <c r="I2016" s="11"/>
      <c r="J2016" s="2"/>
      <c r="K2016" s="2"/>
      <c r="L2016" s="2"/>
      <c r="M2016" s="2"/>
      <c r="N2016" s="2"/>
    </row>
    <row r="2017">
      <c r="A2017" s="2"/>
      <c r="B2017" s="2"/>
      <c r="C2017" s="2"/>
      <c r="D2017" s="2"/>
      <c r="E2017" s="2"/>
      <c r="F2017" s="2"/>
      <c r="G2017" s="2"/>
      <c r="H2017" s="5"/>
      <c r="I2017" s="11"/>
      <c r="J2017" s="2"/>
      <c r="K2017" s="2"/>
      <c r="L2017" s="2"/>
      <c r="M2017" s="2"/>
      <c r="N2017" s="2"/>
    </row>
    <row r="2018">
      <c r="A2018" s="2"/>
      <c r="B2018" s="2"/>
      <c r="C2018" s="2"/>
      <c r="D2018" s="2"/>
      <c r="E2018" s="2"/>
      <c r="F2018" s="2"/>
      <c r="G2018" s="2"/>
      <c r="H2018" s="5"/>
      <c r="I2018" s="11"/>
      <c r="J2018" s="2"/>
      <c r="K2018" s="2"/>
      <c r="L2018" s="2"/>
      <c r="M2018" s="2"/>
      <c r="N2018" s="2"/>
    </row>
    <row r="2019">
      <c r="A2019" s="2"/>
      <c r="B2019" s="2"/>
      <c r="C2019" s="2"/>
      <c r="D2019" s="2"/>
      <c r="E2019" s="2"/>
      <c r="F2019" s="2"/>
      <c r="G2019" s="2"/>
      <c r="H2019" s="5"/>
      <c r="I2019" s="11"/>
      <c r="J2019" s="2"/>
      <c r="K2019" s="2"/>
      <c r="L2019" s="2"/>
      <c r="M2019" s="2"/>
      <c r="N2019" s="2"/>
    </row>
    <row r="2020">
      <c r="A2020" s="2"/>
      <c r="B2020" s="2"/>
      <c r="C2020" s="2"/>
      <c r="D2020" s="2"/>
      <c r="E2020" s="2"/>
      <c r="F2020" s="2"/>
      <c r="G2020" s="2"/>
      <c r="H2020" s="5"/>
      <c r="I2020" s="11"/>
      <c r="J2020" s="2"/>
      <c r="K2020" s="2"/>
      <c r="L2020" s="2"/>
      <c r="M2020" s="2"/>
      <c r="N2020" s="2"/>
    </row>
    <row r="2021">
      <c r="A2021" s="2"/>
      <c r="B2021" s="2"/>
      <c r="C2021" s="2"/>
      <c r="D2021" s="2"/>
      <c r="E2021" s="2"/>
      <c r="F2021" s="2"/>
      <c r="G2021" s="2"/>
      <c r="H2021" s="5"/>
      <c r="I2021" s="11"/>
      <c r="J2021" s="2"/>
      <c r="K2021" s="2"/>
      <c r="L2021" s="2"/>
      <c r="M2021" s="2"/>
      <c r="N2021" s="2"/>
    </row>
    <row r="2022">
      <c r="A2022" s="2"/>
      <c r="B2022" s="2"/>
      <c r="C2022" s="2"/>
      <c r="D2022" s="2"/>
      <c r="E2022" s="2"/>
      <c r="F2022" s="2"/>
      <c r="G2022" s="2"/>
      <c r="H2022" s="5"/>
      <c r="I2022" s="11"/>
      <c r="J2022" s="2"/>
      <c r="K2022" s="2"/>
      <c r="L2022" s="2"/>
      <c r="M2022" s="2"/>
      <c r="N2022" s="2"/>
    </row>
    <row r="2023">
      <c r="A2023" s="2"/>
      <c r="B2023" s="2"/>
      <c r="C2023" s="2"/>
      <c r="D2023" s="2"/>
      <c r="E2023" s="2"/>
      <c r="F2023" s="2"/>
      <c r="G2023" s="2"/>
      <c r="H2023" s="5"/>
      <c r="I2023" s="11"/>
      <c r="J2023" s="2"/>
      <c r="K2023" s="2"/>
      <c r="L2023" s="2"/>
      <c r="M2023" s="2"/>
      <c r="N2023" s="2"/>
    </row>
    <row r="2024">
      <c r="A2024" s="2"/>
      <c r="B2024" s="2"/>
      <c r="C2024" s="2"/>
      <c r="D2024" s="2"/>
      <c r="E2024" s="2"/>
      <c r="F2024" s="2"/>
      <c r="G2024" s="2"/>
      <c r="H2024" s="5"/>
      <c r="I2024" s="11"/>
      <c r="J2024" s="2"/>
      <c r="K2024" s="2"/>
      <c r="L2024" s="2"/>
      <c r="M2024" s="2"/>
      <c r="N2024" s="2"/>
    </row>
    <row r="2025">
      <c r="A2025" s="2"/>
      <c r="B2025" s="2"/>
      <c r="C2025" s="2"/>
      <c r="D2025" s="2"/>
      <c r="E2025" s="2"/>
      <c r="F2025" s="2"/>
      <c r="G2025" s="2"/>
      <c r="H2025" s="5"/>
      <c r="I2025" s="11"/>
      <c r="J2025" s="2"/>
      <c r="K2025" s="2"/>
      <c r="L2025" s="2"/>
      <c r="M2025" s="2"/>
      <c r="N2025" s="2"/>
    </row>
    <row r="2026">
      <c r="A2026" s="2"/>
      <c r="B2026" s="2"/>
      <c r="C2026" s="2"/>
      <c r="D2026" s="2"/>
      <c r="E2026" s="2"/>
      <c r="F2026" s="2"/>
      <c r="G2026" s="2"/>
      <c r="H2026" s="5"/>
      <c r="I2026" s="11"/>
      <c r="J2026" s="2"/>
      <c r="K2026" s="2"/>
      <c r="L2026" s="2"/>
      <c r="M2026" s="2"/>
      <c r="N2026" s="2"/>
    </row>
    <row r="2027">
      <c r="A2027" s="2"/>
      <c r="B2027" s="2"/>
      <c r="C2027" s="2"/>
      <c r="D2027" s="2"/>
      <c r="E2027" s="2"/>
      <c r="F2027" s="2"/>
      <c r="G2027" s="2"/>
      <c r="H2027" s="5"/>
      <c r="I2027" s="11"/>
      <c r="J2027" s="2"/>
      <c r="K2027" s="2"/>
      <c r="L2027" s="2"/>
      <c r="M2027" s="2"/>
      <c r="N2027" s="2"/>
    </row>
    <row r="2028">
      <c r="A2028" s="2"/>
      <c r="B2028" s="2"/>
      <c r="C2028" s="2"/>
      <c r="D2028" s="2"/>
      <c r="E2028" s="2"/>
      <c r="F2028" s="2"/>
      <c r="G2028" s="2"/>
      <c r="H2028" s="5"/>
      <c r="I2028" s="11"/>
      <c r="J2028" s="2"/>
      <c r="K2028" s="2"/>
      <c r="L2028" s="2"/>
      <c r="M2028" s="2"/>
      <c r="N2028" s="2"/>
    </row>
    <row r="2029">
      <c r="A2029" s="2"/>
      <c r="B2029" s="2"/>
      <c r="C2029" s="2"/>
      <c r="D2029" s="2"/>
      <c r="E2029" s="2"/>
      <c r="F2029" s="2"/>
      <c r="G2029" s="2"/>
      <c r="H2029" s="5"/>
      <c r="I2029" s="11"/>
      <c r="J2029" s="2"/>
      <c r="K2029" s="2"/>
      <c r="L2029" s="2"/>
      <c r="M2029" s="2"/>
      <c r="N2029" s="2"/>
    </row>
    <row r="2030">
      <c r="A2030" s="2"/>
      <c r="B2030" s="2"/>
      <c r="C2030" s="2"/>
      <c r="D2030" s="2"/>
      <c r="E2030" s="2"/>
      <c r="F2030" s="2"/>
      <c r="G2030" s="2"/>
      <c r="H2030" s="5"/>
      <c r="I2030" s="11"/>
      <c r="J2030" s="2"/>
      <c r="K2030" s="2"/>
      <c r="L2030" s="2"/>
      <c r="M2030" s="2"/>
      <c r="N2030" s="2"/>
    </row>
    <row r="2031">
      <c r="A2031" s="2"/>
      <c r="B2031" s="2"/>
      <c r="C2031" s="2"/>
      <c r="D2031" s="2"/>
      <c r="E2031" s="2"/>
      <c r="F2031" s="2"/>
      <c r="G2031" s="2"/>
      <c r="H2031" s="5"/>
      <c r="I2031" s="11"/>
      <c r="J2031" s="2"/>
      <c r="K2031" s="2"/>
      <c r="L2031" s="2"/>
      <c r="M2031" s="2"/>
      <c r="N2031" s="2"/>
    </row>
    <row r="2032">
      <c r="A2032" s="2"/>
      <c r="B2032" s="2"/>
      <c r="C2032" s="2"/>
      <c r="D2032" s="2"/>
      <c r="E2032" s="2"/>
      <c r="F2032" s="2"/>
      <c r="G2032" s="2"/>
      <c r="H2032" s="5"/>
      <c r="I2032" s="11"/>
      <c r="J2032" s="2"/>
      <c r="K2032" s="2"/>
      <c r="L2032" s="2"/>
      <c r="M2032" s="2"/>
      <c r="N2032" s="2"/>
    </row>
    <row r="2033">
      <c r="A2033" s="2"/>
      <c r="B2033" s="2"/>
      <c r="C2033" s="2"/>
      <c r="D2033" s="2"/>
      <c r="E2033" s="2"/>
      <c r="F2033" s="2"/>
      <c r="G2033" s="2"/>
      <c r="H2033" s="5"/>
      <c r="I2033" s="11"/>
      <c r="J2033" s="2"/>
      <c r="K2033" s="2"/>
      <c r="L2033" s="2"/>
      <c r="M2033" s="2"/>
      <c r="N2033" s="2"/>
    </row>
    <row r="2034">
      <c r="A2034" s="2"/>
      <c r="B2034" s="2"/>
      <c r="C2034" s="2"/>
      <c r="D2034" s="2"/>
      <c r="E2034" s="2"/>
      <c r="F2034" s="2"/>
      <c r="G2034" s="2"/>
      <c r="H2034" s="5"/>
      <c r="I2034" s="11"/>
      <c r="J2034" s="2"/>
      <c r="K2034" s="2"/>
      <c r="L2034" s="2"/>
      <c r="M2034" s="2"/>
      <c r="N2034" s="2"/>
    </row>
    <row r="2035">
      <c r="A2035" s="2"/>
      <c r="B2035" s="2"/>
      <c r="C2035" s="2"/>
      <c r="D2035" s="2"/>
      <c r="E2035" s="2"/>
      <c r="F2035" s="2"/>
      <c r="G2035" s="2"/>
      <c r="H2035" s="5"/>
      <c r="I2035" s="11"/>
      <c r="J2035" s="2"/>
      <c r="K2035" s="2"/>
      <c r="L2035" s="2"/>
      <c r="M2035" s="2"/>
      <c r="N2035" s="2"/>
    </row>
    <row r="2036">
      <c r="A2036" s="2"/>
      <c r="B2036" s="2"/>
      <c r="C2036" s="2"/>
      <c r="D2036" s="2"/>
      <c r="E2036" s="2"/>
      <c r="F2036" s="2"/>
      <c r="G2036" s="2"/>
      <c r="H2036" s="5"/>
      <c r="I2036" s="11"/>
      <c r="J2036" s="2"/>
      <c r="K2036" s="2"/>
      <c r="L2036" s="2"/>
      <c r="M2036" s="2"/>
      <c r="N2036" s="2"/>
    </row>
    <row r="2037">
      <c r="A2037" s="2"/>
      <c r="B2037" s="2"/>
      <c r="C2037" s="2"/>
      <c r="D2037" s="2"/>
      <c r="E2037" s="2"/>
      <c r="F2037" s="2"/>
      <c r="G2037" s="2"/>
      <c r="H2037" s="5"/>
      <c r="I2037" s="11"/>
      <c r="J2037" s="2"/>
      <c r="K2037" s="2"/>
      <c r="L2037" s="2"/>
      <c r="M2037" s="2"/>
      <c r="N2037" s="2"/>
    </row>
    <row r="2038">
      <c r="A2038" s="2"/>
      <c r="B2038" s="2"/>
      <c r="C2038" s="2"/>
      <c r="D2038" s="2"/>
      <c r="E2038" s="2"/>
      <c r="F2038" s="2"/>
      <c r="G2038" s="2"/>
      <c r="H2038" s="5"/>
      <c r="I2038" s="11"/>
      <c r="J2038" s="2"/>
      <c r="K2038" s="2"/>
      <c r="L2038" s="2"/>
      <c r="M2038" s="2"/>
      <c r="N2038" s="2"/>
    </row>
    <row r="2039">
      <c r="A2039" s="2"/>
      <c r="B2039" s="2"/>
      <c r="C2039" s="2"/>
      <c r="D2039" s="2"/>
      <c r="E2039" s="2"/>
      <c r="F2039" s="2"/>
      <c r="G2039" s="2"/>
      <c r="H2039" s="5"/>
      <c r="I2039" s="11"/>
      <c r="J2039" s="2"/>
      <c r="K2039" s="2"/>
      <c r="L2039" s="2"/>
      <c r="M2039" s="2"/>
      <c r="N2039" s="2"/>
    </row>
    <row r="2040">
      <c r="A2040" s="2"/>
      <c r="B2040" s="2"/>
      <c r="C2040" s="2"/>
      <c r="D2040" s="2"/>
      <c r="E2040" s="2"/>
      <c r="F2040" s="2"/>
      <c r="G2040" s="2"/>
      <c r="H2040" s="5"/>
      <c r="I2040" s="11"/>
      <c r="J2040" s="2"/>
      <c r="K2040" s="2"/>
      <c r="L2040" s="2"/>
      <c r="M2040" s="2"/>
      <c r="N2040" s="2"/>
    </row>
    <row r="2041">
      <c r="A2041" s="2"/>
      <c r="B2041" s="2"/>
      <c r="C2041" s="2"/>
      <c r="D2041" s="2"/>
      <c r="E2041" s="2"/>
      <c r="F2041" s="2"/>
      <c r="G2041" s="2"/>
      <c r="H2041" s="5"/>
      <c r="I2041" s="11"/>
      <c r="J2041" s="2"/>
      <c r="K2041" s="2"/>
      <c r="L2041" s="2"/>
      <c r="M2041" s="2"/>
      <c r="N2041" s="2"/>
    </row>
    <row r="2042">
      <c r="A2042" s="2"/>
      <c r="B2042" s="2"/>
      <c r="C2042" s="2"/>
      <c r="D2042" s="2"/>
      <c r="E2042" s="2"/>
      <c r="F2042" s="2"/>
      <c r="G2042" s="2"/>
      <c r="H2042" s="5"/>
      <c r="I2042" s="11"/>
      <c r="J2042" s="2"/>
      <c r="K2042" s="2"/>
      <c r="L2042" s="2"/>
      <c r="M2042" s="2"/>
      <c r="N2042" s="2"/>
    </row>
    <row r="2043">
      <c r="A2043" s="2"/>
      <c r="B2043" s="2"/>
      <c r="C2043" s="2"/>
      <c r="D2043" s="2"/>
      <c r="E2043" s="2"/>
      <c r="F2043" s="2"/>
      <c r="G2043" s="2"/>
      <c r="H2043" s="5"/>
      <c r="I2043" s="11"/>
      <c r="J2043" s="2"/>
      <c r="K2043" s="2"/>
      <c r="L2043" s="2"/>
      <c r="M2043" s="2"/>
      <c r="N2043" s="2"/>
    </row>
    <row r="2044">
      <c r="A2044" s="2"/>
      <c r="B2044" s="2"/>
      <c r="C2044" s="2"/>
      <c r="D2044" s="2"/>
      <c r="E2044" s="2"/>
      <c r="F2044" s="2"/>
      <c r="G2044" s="2"/>
      <c r="H2044" s="5"/>
      <c r="I2044" s="11"/>
      <c r="J2044" s="2"/>
      <c r="K2044" s="2"/>
      <c r="L2044" s="2"/>
      <c r="M2044" s="2"/>
      <c r="N2044" s="2"/>
    </row>
    <row r="2045">
      <c r="A2045" s="2"/>
      <c r="B2045" s="2"/>
      <c r="C2045" s="2"/>
      <c r="D2045" s="2"/>
      <c r="E2045" s="2"/>
      <c r="F2045" s="2"/>
      <c r="G2045" s="2"/>
      <c r="H2045" s="5"/>
      <c r="I2045" s="11"/>
      <c r="J2045" s="2"/>
      <c r="K2045" s="2"/>
      <c r="L2045" s="2"/>
      <c r="M2045" s="2"/>
      <c r="N2045" s="2"/>
    </row>
    <row r="2046">
      <c r="A2046" s="2"/>
      <c r="B2046" s="2"/>
      <c r="C2046" s="2"/>
      <c r="D2046" s="2"/>
      <c r="E2046" s="2"/>
      <c r="F2046" s="2"/>
      <c r="G2046" s="2"/>
      <c r="H2046" s="5"/>
      <c r="I2046" s="11"/>
      <c r="J2046" s="2"/>
      <c r="K2046" s="2"/>
      <c r="L2046" s="2"/>
      <c r="M2046" s="2"/>
      <c r="N2046" s="2"/>
    </row>
    <row r="2047">
      <c r="A2047" s="2"/>
      <c r="B2047" s="2"/>
      <c r="C2047" s="2"/>
      <c r="D2047" s="2"/>
      <c r="E2047" s="2"/>
      <c r="F2047" s="2"/>
      <c r="G2047" s="2"/>
      <c r="H2047" s="5"/>
      <c r="I2047" s="11"/>
      <c r="J2047" s="2"/>
      <c r="K2047" s="2"/>
      <c r="L2047" s="2"/>
      <c r="M2047" s="2"/>
      <c r="N2047" s="2"/>
    </row>
    <row r="2048">
      <c r="A2048" s="2"/>
      <c r="B2048" s="2"/>
      <c r="C2048" s="2"/>
      <c r="D2048" s="2"/>
      <c r="E2048" s="2"/>
      <c r="F2048" s="2"/>
      <c r="G2048" s="2"/>
      <c r="H2048" s="5"/>
      <c r="I2048" s="11"/>
      <c r="J2048" s="2"/>
      <c r="K2048" s="2"/>
      <c r="L2048" s="2"/>
      <c r="M2048" s="2"/>
      <c r="N2048" s="2"/>
    </row>
    <row r="2049">
      <c r="A2049" s="2"/>
      <c r="B2049" s="2"/>
      <c r="C2049" s="2"/>
      <c r="D2049" s="2"/>
      <c r="E2049" s="2"/>
      <c r="F2049" s="2"/>
      <c r="G2049" s="2"/>
      <c r="H2049" s="5"/>
      <c r="I2049" s="11"/>
      <c r="J2049" s="2"/>
      <c r="K2049" s="2"/>
      <c r="L2049" s="2"/>
      <c r="M2049" s="2"/>
      <c r="N2049" s="2"/>
    </row>
    <row r="2050">
      <c r="A2050" s="2"/>
      <c r="B2050" s="2"/>
      <c r="C2050" s="2"/>
      <c r="D2050" s="2"/>
      <c r="E2050" s="2"/>
      <c r="F2050" s="2"/>
      <c r="G2050" s="2"/>
      <c r="H2050" s="5"/>
      <c r="I2050" s="11"/>
      <c r="J2050" s="2"/>
      <c r="K2050" s="2"/>
      <c r="L2050" s="2"/>
      <c r="M2050" s="2"/>
      <c r="N2050" s="2"/>
    </row>
    <row r="2051">
      <c r="A2051" s="2"/>
      <c r="B2051" s="2"/>
      <c r="C2051" s="2"/>
      <c r="D2051" s="2"/>
      <c r="E2051" s="2"/>
      <c r="F2051" s="2"/>
      <c r="G2051" s="2"/>
      <c r="H2051" s="5"/>
      <c r="I2051" s="11"/>
      <c r="J2051" s="2"/>
      <c r="K2051" s="2"/>
      <c r="L2051" s="2"/>
      <c r="M2051" s="2"/>
      <c r="N2051" s="2"/>
    </row>
    <row r="2052">
      <c r="A2052" s="2"/>
      <c r="B2052" s="2"/>
      <c r="C2052" s="2"/>
      <c r="D2052" s="2"/>
      <c r="E2052" s="2"/>
      <c r="F2052" s="2"/>
      <c r="G2052" s="2"/>
      <c r="H2052" s="5"/>
      <c r="I2052" s="11"/>
      <c r="J2052" s="2"/>
      <c r="K2052" s="2"/>
      <c r="L2052" s="2"/>
      <c r="M2052" s="2"/>
      <c r="N2052" s="2"/>
    </row>
    <row r="2053">
      <c r="A2053" s="2"/>
      <c r="B2053" s="2"/>
      <c r="C2053" s="2"/>
      <c r="D2053" s="2"/>
      <c r="E2053" s="2"/>
      <c r="F2053" s="2"/>
      <c r="G2053" s="2"/>
      <c r="H2053" s="5"/>
      <c r="I2053" s="11"/>
      <c r="J2053" s="2"/>
      <c r="K2053" s="2"/>
      <c r="L2053" s="2"/>
      <c r="M2053" s="2"/>
      <c r="N2053" s="2"/>
    </row>
    <row r="2054">
      <c r="A2054" s="2"/>
      <c r="B2054" s="2"/>
      <c r="C2054" s="2"/>
      <c r="D2054" s="2"/>
      <c r="E2054" s="2"/>
      <c r="F2054" s="2"/>
      <c r="G2054" s="2"/>
      <c r="H2054" s="5"/>
      <c r="I2054" s="11"/>
      <c r="J2054" s="2"/>
      <c r="K2054" s="2"/>
      <c r="L2054" s="2"/>
      <c r="M2054" s="2"/>
      <c r="N2054" s="2"/>
    </row>
    <row r="2055">
      <c r="A2055" s="2"/>
      <c r="B2055" s="2"/>
      <c r="C2055" s="2"/>
      <c r="D2055" s="2"/>
      <c r="E2055" s="2"/>
      <c r="F2055" s="2"/>
      <c r="G2055" s="2"/>
      <c r="H2055" s="5"/>
      <c r="I2055" s="11"/>
      <c r="J2055" s="2"/>
      <c r="K2055" s="2"/>
      <c r="L2055" s="2"/>
      <c r="M2055" s="2"/>
      <c r="N2055" s="2"/>
    </row>
    <row r="2056">
      <c r="A2056" s="2"/>
      <c r="B2056" s="2"/>
      <c r="C2056" s="2"/>
      <c r="D2056" s="2"/>
      <c r="E2056" s="2"/>
      <c r="F2056" s="2"/>
      <c r="G2056" s="2"/>
      <c r="H2056" s="5"/>
      <c r="I2056" s="11"/>
      <c r="J2056" s="2"/>
      <c r="K2056" s="2"/>
      <c r="L2056" s="2"/>
      <c r="M2056" s="2"/>
      <c r="N2056" s="2"/>
    </row>
    <row r="2057">
      <c r="A2057" s="2"/>
      <c r="B2057" s="2"/>
      <c r="C2057" s="2"/>
      <c r="D2057" s="2"/>
      <c r="E2057" s="2"/>
      <c r="F2057" s="2"/>
      <c r="G2057" s="2"/>
      <c r="H2057" s="5"/>
      <c r="I2057" s="11"/>
      <c r="J2057" s="2"/>
      <c r="K2057" s="2"/>
      <c r="L2057" s="2"/>
      <c r="M2057" s="2"/>
      <c r="N2057" s="2"/>
    </row>
    <row r="2058">
      <c r="A2058" s="2"/>
      <c r="B2058" s="2"/>
      <c r="C2058" s="2"/>
      <c r="D2058" s="2"/>
      <c r="E2058" s="2"/>
      <c r="F2058" s="2"/>
      <c r="G2058" s="2"/>
      <c r="H2058" s="5"/>
      <c r="I2058" s="11"/>
      <c r="J2058" s="2"/>
      <c r="K2058" s="2"/>
      <c r="L2058" s="2"/>
      <c r="M2058" s="2"/>
      <c r="N2058" s="2"/>
    </row>
    <row r="2059">
      <c r="A2059" s="2"/>
      <c r="B2059" s="2"/>
      <c r="C2059" s="2"/>
      <c r="D2059" s="2"/>
      <c r="E2059" s="2"/>
      <c r="F2059" s="2"/>
      <c r="G2059" s="2"/>
      <c r="H2059" s="5"/>
      <c r="I2059" s="11"/>
      <c r="J2059" s="2"/>
      <c r="K2059" s="2"/>
      <c r="L2059" s="2"/>
      <c r="M2059" s="2"/>
      <c r="N2059" s="2"/>
    </row>
    <row r="2060">
      <c r="A2060" s="2"/>
      <c r="B2060" s="2"/>
      <c r="C2060" s="2"/>
      <c r="D2060" s="2"/>
      <c r="E2060" s="2"/>
      <c r="F2060" s="2"/>
      <c r="G2060" s="2"/>
      <c r="H2060" s="5"/>
      <c r="I2060" s="11"/>
      <c r="J2060" s="2"/>
      <c r="K2060" s="2"/>
      <c r="L2060" s="2"/>
      <c r="M2060" s="2"/>
      <c r="N2060" s="2"/>
    </row>
    <row r="2061">
      <c r="A2061" s="2"/>
      <c r="B2061" s="2"/>
      <c r="C2061" s="2"/>
      <c r="D2061" s="2"/>
      <c r="E2061" s="2"/>
      <c r="F2061" s="2"/>
      <c r="G2061" s="2"/>
      <c r="H2061" s="5"/>
      <c r="I2061" s="11"/>
      <c r="J2061" s="2"/>
      <c r="K2061" s="2"/>
      <c r="L2061" s="2"/>
      <c r="M2061" s="2"/>
      <c r="N2061" s="2"/>
    </row>
    <row r="2062">
      <c r="A2062" s="2"/>
      <c r="B2062" s="2"/>
      <c r="C2062" s="2"/>
      <c r="D2062" s="2"/>
      <c r="E2062" s="2"/>
      <c r="F2062" s="2"/>
      <c r="G2062" s="2"/>
      <c r="H2062" s="5"/>
      <c r="I2062" s="11"/>
      <c r="J2062" s="2"/>
      <c r="K2062" s="2"/>
      <c r="L2062" s="2"/>
      <c r="M2062" s="2"/>
      <c r="N2062" s="2"/>
    </row>
    <row r="2063">
      <c r="A2063" s="2"/>
      <c r="B2063" s="2"/>
      <c r="C2063" s="2"/>
      <c r="D2063" s="2"/>
      <c r="E2063" s="2"/>
      <c r="F2063" s="2"/>
      <c r="G2063" s="2"/>
      <c r="H2063" s="5"/>
      <c r="I2063" s="11"/>
      <c r="J2063" s="2"/>
      <c r="K2063" s="2"/>
      <c r="L2063" s="2"/>
      <c r="M2063" s="2"/>
      <c r="N2063" s="2"/>
    </row>
    <row r="2064">
      <c r="A2064" s="2"/>
      <c r="B2064" s="2"/>
      <c r="C2064" s="2"/>
      <c r="D2064" s="2"/>
      <c r="E2064" s="2"/>
      <c r="F2064" s="2"/>
      <c r="G2064" s="2"/>
      <c r="H2064" s="5"/>
      <c r="I2064" s="11"/>
      <c r="J2064" s="2"/>
      <c r="K2064" s="2"/>
      <c r="L2064" s="2"/>
      <c r="M2064" s="2"/>
      <c r="N2064" s="2"/>
    </row>
    <row r="2065">
      <c r="A2065" s="2"/>
      <c r="B2065" s="2"/>
      <c r="C2065" s="2"/>
      <c r="D2065" s="2"/>
      <c r="E2065" s="2"/>
      <c r="F2065" s="2"/>
      <c r="G2065" s="2"/>
      <c r="H2065" s="5"/>
      <c r="I2065" s="11"/>
      <c r="J2065" s="2"/>
      <c r="K2065" s="2"/>
      <c r="L2065" s="2"/>
      <c r="M2065" s="2"/>
      <c r="N2065" s="2"/>
    </row>
    <row r="2066">
      <c r="A2066" s="2"/>
      <c r="B2066" s="2"/>
      <c r="C2066" s="2"/>
      <c r="D2066" s="2"/>
      <c r="E2066" s="2"/>
      <c r="F2066" s="2"/>
      <c r="G2066" s="2"/>
      <c r="H2066" s="5"/>
      <c r="I2066" s="11"/>
      <c r="J2066" s="2"/>
      <c r="K2066" s="2"/>
      <c r="L2066" s="2"/>
      <c r="M2066" s="2"/>
      <c r="N2066" s="2"/>
    </row>
    <row r="2067">
      <c r="A2067" s="2"/>
      <c r="B2067" s="2"/>
      <c r="C2067" s="2"/>
      <c r="D2067" s="2"/>
      <c r="E2067" s="2"/>
      <c r="F2067" s="2"/>
      <c r="G2067" s="2"/>
      <c r="H2067" s="5"/>
      <c r="I2067" s="11"/>
      <c r="J2067" s="2"/>
      <c r="K2067" s="2"/>
      <c r="L2067" s="2"/>
      <c r="M2067" s="2"/>
      <c r="N2067" s="2"/>
    </row>
    <row r="2068">
      <c r="A2068" s="2"/>
      <c r="B2068" s="2"/>
      <c r="C2068" s="2"/>
      <c r="D2068" s="2"/>
      <c r="E2068" s="2"/>
      <c r="F2068" s="2"/>
      <c r="G2068" s="2"/>
      <c r="H2068" s="5"/>
      <c r="I2068" s="11"/>
      <c r="J2068" s="2"/>
      <c r="K2068" s="2"/>
      <c r="L2068" s="2"/>
      <c r="M2068" s="2"/>
      <c r="N2068" s="2"/>
    </row>
    <row r="2069">
      <c r="A2069" s="2"/>
      <c r="B2069" s="2"/>
      <c r="C2069" s="2"/>
      <c r="D2069" s="2"/>
      <c r="E2069" s="2"/>
      <c r="F2069" s="2"/>
      <c r="G2069" s="2"/>
      <c r="H2069" s="5"/>
      <c r="I2069" s="11"/>
      <c r="J2069" s="2"/>
      <c r="K2069" s="2"/>
      <c r="L2069" s="2"/>
      <c r="M2069" s="2"/>
      <c r="N2069" s="2"/>
    </row>
    <row r="2070">
      <c r="A2070" s="2"/>
      <c r="B2070" s="2"/>
      <c r="C2070" s="2"/>
      <c r="D2070" s="2"/>
      <c r="E2070" s="2"/>
      <c r="F2070" s="2"/>
      <c r="G2070" s="2"/>
      <c r="H2070" s="5"/>
      <c r="I2070" s="11"/>
      <c r="J2070" s="2"/>
      <c r="K2070" s="2"/>
      <c r="L2070" s="2"/>
      <c r="M2070" s="2"/>
      <c r="N2070" s="2"/>
    </row>
    <row r="2071">
      <c r="A2071" s="2"/>
      <c r="B2071" s="2"/>
      <c r="C2071" s="2"/>
      <c r="D2071" s="2"/>
      <c r="E2071" s="2"/>
      <c r="F2071" s="2"/>
      <c r="G2071" s="2"/>
      <c r="H2071" s="5"/>
      <c r="I2071" s="11"/>
      <c r="J2071" s="2"/>
      <c r="K2071" s="2"/>
      <c r="L2071" s="2"/>
      <c r="M2071" s="2"/>
      <c r="N2071" s="2"/>
    </row>
    <row r="2072">
      <c r="A2072" s="2"/>
      <c r="B2072" s="2"/>
      <c r="C2072" s="2"/>
      <c r="D2072" s="2"/>
      <c r="E2072" s="2"/>
      <c r="F2072" s="2"/>
      <c r="G2072" s="2"/>
      <c r="H2072" s="5"/>
      <c r="I2072" s="11"/>
      <c r="J2072" s="2"/>
      <c r="K2072" s="2"/>
      <c r="L2072" s="2"/>
      <c r="M2072" s="2"/>
      <c r="N2072" s="2"/>
    </row>
    <row r="2073">
      <c r="A2073" s="2"/>
      <c r="B2073" s="2"/>
      <c r="C2073" s="2"/>
      <c r="D2073" s="2"/>
      <c r="E2073" s="2"/>
      <c r="F2073" s="2"/>
      <c r="G2073" s="2"/>
      <c r="H2073" s="5"/>
      <c r="I2073" s="11"/>
      <c r="J2073" s="2"/>
      <c r="K2073" s="2"/>
      <c r="L2073" s="2"/>
      <c r="M2073" s="2"/>
      <c r="N2073" s="2"/>
    </row>
    <row r="2074">
      <c r="A2074" s="2"/>
      <c r="B2074" s="2"/>
      <c r="C2074" s="2"/>
      <c r="D2074" s="2"/>
      <c r="E2074" s="2"/>
      <c r="F2074" s="2"/>
      <c r="G2074" s="2"/>
      <c r="H2074" s="5"/>
      <c r="I2074" s="11"/>
      <c r="J2074" s="2"/>
      <c r="K2074" s="2"/>
      <c r="L2074" s="2"/>
      <c r="M2074" s="2"/>
      <c r="N2074" s="2"/>
    </row>
    <row r="2075">
      <c r="A2075" s="2"/>
      <c r="B2075" s="2"/>
      <c r="C2075" s="2"/>
      <c r="D2075" s="2"/>
      <c r="E2075" s="2"/>
      <c r="F2075" s="2"/>
      <c r="G2075" s="2"/>
      <c r="H2075" s="5"/>
      <c r="I2075" s="11"/>
      <c r="J2075" s="2"/>
      <c r="K2075" s="2"/>
      <c r="L2075" s="2"/>
      <c r="M2075" s="2"/>
      <c r="N2075" s="2"/>
    </row>
    <row r="2076">
      <c r="A2076" s="2"/>
      <c r="B2076" s="2"/>
      <c r="C2076" s="2"/>
      <c r="D2076" s="2"/>
      <c r="E2076" s="2"/>
      <c r="F2076" s="2"/>
      <c r="G2076" s="2"/>
      <c r="H2076" s="5"/>
      <c r="I2076" s="11"/>
      <c r="J2076" s="2"/>
      <c r="K2076" s="2"/>
      <c r="L2076" s="2"/>
      <c r="M2076" s="2"/>
      <c r="N2076" s="2"/>
    </row>
    <row r="2077">
      <c r="A2077" s="2"/>
      <c r="B2077" s="2"/>
      <c r="C2077" s="2"/>
      <c r="D2077" s="2"/>
      <c r="E2077" s="2"/>
      <c r="F2077" s="2"/>
      <c r="G2077" s="2"/>
      <c r="H2077" s="5"/>
      <c r="I2077" s="11"/>
      <c r="J2077" s="2"/>
      <c r="K2077" s="2"/>
      <c r="L2077" s="2"/>
      <c r="M2077" s="2"/>
      <c r="N2077" s="2"/>
    </row>
    <row r="2078">
      <c r="A2078" s="2"/>
      <c r="B2078" s="2"/>
      <c r="C2078" s="2"/>
      <c r="D2078" s="2"/>
      <c r="E2078" s="2"/>
      <c r="F2078" s="2"/>
      <c r="G2078" s="2"/>
      <c r="H2078" s="5"/>
      <c r="I2078" s="11"/>
      <c r="J2078" s="2"/>
      <c r="K2078" s="2"/>
      <c r="L2078" s="2"/>
      <c r="M2078" s="2"/>
      <c r="N2078" s="2"/>
    </row>
    <row r="2079">
      <c r="A2079" s="2"/>
      <c r="B2079" s="2"/>
      <c r="C2079" s="2"/>
      <c r="D2079" s="2"/>
      <c r="E2079" s="2"/>
      <c r="F2079" s="2"/>
      <c r="G2079" s="2"/>
      <c r="H2079" s="5"/>
      <c r="I2079" s="11"/>
      <c r="J2079" s="2"/>
      <c r="K2079" s="2"/>
      <c r="L2079" s="2"/>
      <c r="M2079" s="2"/>
      <c r="N2079" s="2"/>
    </row>
    <row r="2080">
      <c r="A2080" s="2"/>
      <c r="B2080" s="2"/>
      <c r="C2080" s="2"/>
      <c r="D2080" s="2"/>
      <c r="E2080" s="2"/>
      <c r="F2080" s="2"/>
      <c r="G2080" s="2"/>
      <c r="H2080" s="5"/>
      <c r="I2080" s="11"/>
      <c r="J2080" s="2"/>
      <c r="K2080" s="2"/>
      <c r="L2080" s="2"/>
      <c r="M2080" s="2"/>
      <c r="N2080" s="2"/>
    </row>
    <row r="2081">
      <c r="A2081" s="2"/>
      <c r="B2081" s="2"/>
      <c r="C2081" s="2"/>
      <c r="D2081" s="2"/>
      <c r="E2081" s="2"/>
      <c r="F2081" s="2"/>
      <c r="G2081" s="2"/>
      <c r="H2081" s="5"/>
      <c r="I2081" s="11"/>
      <c r="J2081" s="2"/>
      <c r="K2081" s="2"/>
      <c r="L2081" s="2"/>
      <c r="M2081" s="2"/>
      <c r="N2081" s="2"/>
    </row>
    <row r="2082">
      <c r="A2082" s="2"/>
      <c r="B2082" s="2"/>
      <c r="C2082" s="2"/>
      <c r="D2082" s="2"/>
      <c r="E2082" s="2"/>
      <c r="F2082" s="2"/>
      <c r="G2082" s="2"/>
      <c r="H2082" s="5"/>
      <c r="I2082" s="11"/>
      <c r="J2082" s="2"/>
      <c r="K2082" s="2"/>
      <c r="L2082" s="2"/>
      <c r="M2082" s="2"/>
      <c r="N2082" s="2"/>
    </row>
    <row r="2083">
      <c r="A2083" s="2"/>
      <c r="B2083" s="2"/>
      <c r="C2083" s="2"/>
      <c r="D2083" s="2"/>
      <c r="E2083" s="2"/>
      <c r="F2083" s="2"/>
      <c r="G2083" s="2"/>
      <c r="H2083" s="5"/>
      <c r="I2083" s="11"/>
      <c r="J2083" s="2"/>
      <c r="K2083" s="2"/>
      <c r="L2083" s="2"/>
      <c r="M2083" s="2"/>
      <c r="N2083" s="2"/>
    </row>
    <row r="2084">
      <c r="A2084" s="2"/>
      <c r="B2084" s="2"/>
      <c r="C2084" s="2"/>
      <c r="D2084" s="2"/>
      <c r="E2084" s="2"/>
      <c r="F2084" s="2"/>
      <c r="G2084" s="2"/>
      <c r="H2084" s="5"/>
      <c r="I2084" s="11"/>
      <c r="J2084" s="2"/>
      <c r="K2084" s="2"/>
      <c r="L2084" s="2"/>
      <c r="M2084" s="2"/>
      <c r="N2084" s="2"/>
    </row>
    <row r="2085">
      <c r="A2085" s="2"/>
      <c r="B2085" s="2"/>
      <c r="C2085" s="2"/>
      <c r="D2085" s="2"/>
      <c r="E2085" s="2"/>
      <c r="F2085" s="2"/>
      <c r="G2085" s="2"/>
      <c r="H2085" s="5"/>
      <c r="I2085" s="11"/>
      <c r="J2085" s="2"/>
      <c r="K2085" s="2"/>
      <c r="L2085" s="2"/>
      <c r="M2085" s="2"/>
      <c r="N2085" s="2"/>
    </row>
    <row r="2086">
      <c r="A2086" s="2"/>
      <c r="B2086" s="2"/>
      <c r="C2086" s="2"/>
      <c r="D2086" s="2"/>
      <c r="E2086" s="2"/>
      <c r="F2086" s="2"/>
      <c r="G2086" s="2"/>
      <c r="H2086" s="5"/>
      <c r="I2086" s="11"/>
      <c r="J2086" s="2"/>
      <c r="K2086" s="2"/>
      <c r="L2086" s="2"/>
      <c r="M2086" s="2"/>
      <c r="N2086" s="2"/>
    </row>
    <row r="2087">
      <c r="A2087" s="2"/>
      <c r="B2087" s="2"/>
      <c r="C2087" s="2"/>
      <c r="D2087" s="2"/>
      <c r="E2087" s="2"/>
      <c r="F2087" s="2"/>
      <c r="G2087" s="2"/>
      <c r="H2087" s="5"/>
      <c r="I2087" s="11"/>
      <c r="J2087" s="2"/>
      <c r="K2087" s="2"/>
      <c r="L2087" s="2"/>
      <c r="M2087" s="2"/>
      <c r="N2087" s="2"/>
    </row>
    <row r="2088">
      <c r="A2088" s="2"/>
      <c r="B2088" s="2"/>
      <c r="C2088" s="2"/>
      <c r="D2088" s="2"/>
      <c r="E2088" s="2"/>
      <c r="F2088" s="2"/>
      <c r="G2088" s="2"/>
      <c r="H2088" s="5"/>
      <c r="I2088" s="11"/>
      <c r="J2088" s="2"/>
      <c r="K2088" s="2"/>
      <c r="L2088" s="2"/>
      <c r="M2088" s="2"/>
      <c r="N2088" s="2"/>
    </row>
    <row r="2089">
      <c r="A2089" s="2"/>
      <c r="B2089" s="2"/>
      <c r="C2089" s="2"/>
      <c r="D2089" s="2"/>
      <c r="E2089" s="2"/>
      <c r="F2089" s="2"/>
      <c r="G2089" s="2"/>
      <c r="H2089" s="5"/>
      <c r="I2089" s="11"/>
      <c r="J2089" s="2"/>
      <c r="K2089" s="2"/>
      <c r="L2089" s="2"/>
      <c r="M2089" s="2"/>
      <c r="N2089" s="2"/>
    </row>
    <row r="2090">
      <c r="A2090" s="2"/>
      <c r="B2090" s="2"/>
      <c r="C2090" s="2"/>
      <c r="D2090" s="2"/>
      <c r="E2090" s="2"/>
      <c r="F2090" s="2"/>
      <c r="G2090" s="2"/>
      <c r="H2090" s="5"/>
      <c r="I2090" s="11"/>
      <c r="J2090" s="2"/>
      <c r="K2090" s="2"/>
      <c r="L2090" s="2"/>
      <c r="M2090" s="2"/>
      <c r="N2090" s="2"/>
    </row>
    <row r="2091">
      <c r="A2091" s="2"/>
      <c r="B2091" s="2"/>
      <c r="C2091" s="2"/>
      <c r="D2091" s="2"/>
      <c r="E2091" s="2"/>
      <c r="F2091" s="2"/>
      <c r="G2091" s="2"/>
      <c r="H2091" s="5"/>
      <c r="I2091" s="11"/>
      <c r="J2091" s="2"/>
      <c r="K2091" s="2"/>
      <c r="L2091" s="2"/>
      <c r="M2091" s="2"/>
      <c r="N2091" s="2"/>
    </row>
    <row r="2092">
      <c r="A2092" s="2"/>
      <c r="B2092" s="2"/>
      <c r="C2092" s="2"/>
      <c r="D2092" s="2"/>
      <c r="E2092" s="2"/>
      <c r="F2092" s="2"/>
      <c r="G2092" s="2"/>
      <c r="H2092" s="5"/>
      <c r="I2092" s="11"/>
      <c r="J2092" s="2"/>
      <c r="K2092" s="2"/>
      <c r="L2092" s="2"/>
      <c r="M2092" s="2"/>
      <c r="N2092" s="2"/>
    </row>
    <row r="2093">
      <c r="A2093" s="2"/>
      <c r="B2093" s="2"/>
      <c r="C2093" s="2"/>
      <c r="D2093" s="2"/>
      <c r="E2093" s="2"/>
      <c r="F2093" s="2"/>
      <c r="G2093" s="2"/>
      <c r="H2093" s="5"/>
      <c r="I2093" s="11"/>
      <c r="J2093" s="2"/>
      <c r="K2093" s="2"/>
      <c r="L2093" s="2"/>
      <c r="M2093" s="2"/>
      <c r="N2093" s="2"/>
    </row>
    <row r="2094">
      <c r="A2094" s="2"/>
      <c r="B2094" s="2"/>
      <c r="C2094" s="2"/>
      <c r="D2094" s="2"/>
      <c r="E2094" s="2"/>
      <c r="F2094" s="2"/>
      <c r="G2094" s="2"/>
      <c r="H2094" s="5"/>
      <c r="I2094" s="11"/>
      <c r="J2094" s="2"/>
      <c r="K2094" s="2"/>
      <c r="L2094" s="2"/>
      <c r="M2094" s="2"/>
      <c r="N2094" s="2"/>
    </row>
    <row r="2095">
      <c r="A2095" s="2"/>
      <c r="B2095" s="2"/>
      <c r="C2095" s="2"/>
      <c r="D2095" s="2"/>
      <c r="E2095" s="2"/>
      <c r="F2095" s="2"/>
      <c r="G2095" s="2"/>
      <c r="H2095" s="5"/>
      <c r="I2095" s="11"/>
      <c r="J2095" s="2"/>
      <c r="K2095" s="2"/>
      <c r="L2095" s="2"/>
      <c r="M2095" s="2"/>
      <c r="N2095" s="2"/>
    </row>
    <row r="2096">
      <c r="A2096" s="2"/>
      <c r="B2096" s="2"/>
      <c r="C2096" s="2"/>
      <c r="D2096" s="2"/>
      <c r="E2096" s="2"/>
      <c r="F2096" s="2"/>
      <c r="G2096" s="2"/>
      <c r="H2096" s="5"/>
      <c r="I2096" s="11"/>
      <c r="J2096" s="2"/>
      <c r="K2096" s="2"/>
      <c r="L2096" s="2"/>
      <c r="M2096" s="2"/>
      <c r="N2096" s="2"/>
    </row>
  </sheetData>
  <autoFilter ref="$A$2:$H$1596"/>
  <mergeCells count="1">
    <mergeCell ref="I1:N1"/>
  </mergeCells>
  <conditionalFormatting sqref="H1:H2096">
    <cfRule type="notContainsBlanks" dxfId="0" priority="1">
      <formula>LEN(TRIM(H1))&gt;0</formula>
    </cfRule>
  </conditionalFormatting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38"/>
    <col customWidth="1" min="2" max="2" width="12.25"/>
    <col customWidth="1" min="4" max="4" width="10.75"/>
    <col customWidth="1" min="5" max="5" width="13.88"/>
  </cols>
  <sheetData>
    <row r="1">
      <c r="A1" s="12" t="s">
        <v>16</v>
      </c>
      <c r="B1" s="13" t="s">
        <v>17</v>
      </c>
      <c r="C1" s="12" t="s">
        <v>18</v>
      </c>
      <c r="D1" s="14" t="s">
        <v>19</v>
      </c>
      <c r="E1" s="14" t="s">
        <v>20</v>
      </c>
    </row>
    <row r="2">
      <c r="A2" s="15" t="s">
        <v>15</v>
      </c>
      <c r="B2" s="3">
        <f>IFERROR(__xludf.DUMMYFUNCTION("INDEX(FILTER('Market_Data(PT)'!E3:E996, ISNUMBER('Market_Data(PT)'!E3:E996)), 1)"),2923.72998046875)</f>
        <v>2923.72998</v>
      </c>
      <c r="C2" s="2">
        <f>IFERROR(__xludf.DUMMYFUNCTION("INDEX(FILTER('Market_Data(PT)'!E3:E996, ISNUMBER('Market_Data(PT)'!E3:E996)), COUNTA(FILTER('Market_Data(PT)'!E3:E996, ISNUMBER('Market_Data(PT)'!E3:E996))))"),6000.35986328125)</f>
        <v>6000.359863</v>
      </c>
      <c r="D2" s="11">
        <f t="shared" ref="D2:D7" si="1">((C2 - B2)/B2)</f>
        <v>1.052296178</v>
      </c>
      <c r="E2" s="11">
        <f>IFERROR(__xludf.DUMMYFUNCTION("STDEV(FILTER('Market_Data(PT)'!I4:I996, ISNUMBER('Market_Data(PT)'!I4:I996)))"),0.013261123282123897)</f>
        <v>0.01326112328</v>
      </c>
    </row>
    <row r="3">
      <c r="A3" s="15" t="s">
        <v>21</v>
      </c>
      <c r="B3" s="3">
        <f>IFERROR(__xludf.DUMMYFUNCTION("INDEX(FILTER('Market_Data(PT)'!D3:D996, ISNUMBER('Market_Data(PT)'!D3:D996)), 1)"),21923.720703125)</f>
        <v>21923.7207</v>
      </c>
      <c r="C3" s="2">
        <f>IFERROR(__xludf.DUMMYFUNCTION("INDEX(FILTER('Market_Data(PT)'!D3:D996, ISNUMBER('Market_Data(PT)'!D3:D996)), COUNTA(FILTER('Market_Data(PT)'!D3:D996, ISNUMBER('Market_Data(PT)'!D3:D996))))"),37741.609375)</f>
        <v>37741.60938</v>
      </c>
      <c r="D3" s="11">
        <f t="shared" si="1"/>
        <v>0.7214965419</v>
      </c>
      <c r="E3" s="11">
        <f>IFERROR(__xludf.DUMMYFUNCTION("STDEV(FILTER('Market_Data(PT)'!L4:L996, ISNUMBER('Market_Data(PT)'!L4:L996)))"),0.01348386124130722)</f>
        <v>0.01348386124</v>
      </c>
    </row>
    <row r="4">
      <c r="A4" s="15" t="s">
        <v>22</v>
      </c>
      <c r="B4" s="3">
        <f>IFERROR(__xludf.DUMMYFUNCTION("INDEX(FILTER('Market_Data(PT)'!B3:B996, ISNUMBER('Market_Data(PT)'!B3:B996)), 1)"),12345.419921875)</f>
        <v>12345.41992</v>
      </c>
      <c r="C4" s="2">
        <f>IFERROR(__xludf.DUMMYFUNCTION("INDEX(FILTER('Market_Data(PT)'!B3:B996, ISNUMBER('Market_Data(PT)'!B3:B996)), COUNTA(FILTER('Market_Data(PT)'!B3:B996, ISNUMBER('Market_Data(PT)'!B3:B996))))"),24304.4609375)</f>
        <v>24304.46094</v>
      </c>
      <c r="D4" s="11">
        <f t="shared" si="1"/>
        <v>0.9687026518</v>
      </c>
      <c r="E4" s="11">
        <f>IFERROR(__xludf.DUMMYFUNCTION("STDEV(FILTER('Market_Data(PT)'!J4:J996, ISNUMBER('Market_Data(PT)'!J4:J996)))"),0.012734441376078282)</f>
        <v>0.01273444138</v>
      </c>
    </row>
    <row r="5">
      <c r="A5" s="15" t="s">
        <v>23</v>
      </c>
      <c r="B5" s="3">
        <f>IFERROR(__xludf.DUMMYFUNCTION("INDEX(FILTER('Market_Data(PT)'!G3:G996, ISNUMBER('Market_Data(PT)'!G3:G996)), 1)"),63.5999984741211)</f>
        <v>63.59999847</v>
      </c>
      <c r="C5" s="2">
        <f>IFERROR(__xludf.DUMMYFUNCTION("INDEX(FILTER('Market_Data(PT)'!G3:G996, ISNUMBER('Market_Data(PT)'!G3:G996)), COUNTA(FILTER('Market_Data(PT)'!G3:G996, ISNUMBER('Market_Data(PT)'!G3:G996))))"),64.6100006103516)</f>
        <v>64.61000061</v>
      </c>
      <c r="D5" s="11">
        <f t="shared" si="1"/>
        <v>0.01588053711</v>
      </c>
      <c r="E5" s="11">
        <f>IFERROR(__xludf.DUMMYFUNCTION("STDEV(FILTER('Market_Data(PT)'!N4:N996, ISNUMBER('Market_Data(PT)'!N4:N996)))"),0.09197455068778768)</f>
        <v>0.09197455069</v>
      </c>
    </row>
    <row r="6">
      <c r="A6" s="10" t="s">
        <v>24</v>
      </c>
      <c r="B6" s="3">
        <f>IFERROR(__xludf.DUMMYFUNCTION("INDEX(FILTER('Market_Data(PT)'!C3:C996, ISNUMBER('Market_Data(PT)'!C3:C996)), 1)"),11724.75)</f>
        <v>11724.75</v>
      </c>
      <c r="C6" s="2">
        <f>IFERROR(__xludf.DUMMYFUNCTION("INDEX(FILTER('Market_Data(PT)'!C3:C996, ISNUMBER('Market_Data(PT)'!C3:C996)), COUNTA(FILTER('Market_Data(PT)'!C3:C996, ISNUMBER('Market_Data(PT)'!C3:C996))))"),25003.05078125)</f>
        <v>25003.05078</v>
      </c>
      <c r="D6" s="11">
        <f t="shared" si="1"/>
        <v>1.132501826</v>
      </c>
      <c r="E6" s="11">
        <f>IFERROR(__xludf.DUMMYFUNCTION("STDEV(FILTER('Market_Data(PT)'!K4:K996, ISNUMBER('Market_Data(PT)'!K4:K996)))"),0.011324484040559014)</f>
        <v>0.01132448404</v>
      </c>
    </row>
    <row r="7">
      <c r="A7" s="10" t="s">
        <v>25</v>
      </c>
      <c r="B7" s="3">
        <f>IFERROR(__xludf.DUMMYFUNCTION("INDEX(FILTER('Market_Data(PT)'!F4:F996, ISNUMBER('Market_Data(PT)'!F4:F996)), 1)"),2906.46411132813)</f>
        <v>2906.464111</v>
      </c>
      <c r="C7" s="2">
        <f>IFERROR(__xludf.DUMMYFUNCTION("INDEX(FILTER('Market_Data(PT)'!F4:F996, ISNUMBER('Market_Data(PT)'!F4:F996)), COUNTA(FILTER('Market_Data(PT)'!F4:F996, ISNUMBER('Market_Data(PT)'!F4:F996))))"),3385.35791015625)</f>
        <v>3385.35791</v>
      </c>
      <c r="D7" s="11">
        <f t="shared" si="1"/>
        <v>0.164768523</v>
      </c>
      <c r="E7" s="11">
        <f>IFERROR(__xludf.DUMMYFUNCTION("STDEV(FILTER('Market_Data(PT)'!M4:M996, ISNUMBER('Market_Data(PT)'!M4:M996)))"),0.010178912658675337)</f>
        <v>0.01017891266</v>
      </c>
    </row>
    <row r="8">
      <c r="B8" s="16"/>
      <c r="D8" s="17"/>
      <c r="E8" s="17"/>
    </row>
    <row r="9">
      <c r="B9" s="16"/>
      <c r="D9" s="17"/>
      <c r="E9" s="17"/>
    </row>
    <row r="10">
      <c r="B10" s="16"/>
      <c r="D10" s="17"/>
      <c r="E10" s="17"/>
    </row>
    <row r="11">
      <c r="B11" s="16"/>
      <c r="D11" s="17"/>
      <c r="E11" s="17"/>
    </row>
    <row r="12">
      <c r="B12" s="16"/>
      <c r="D12" s="17"/>
      <c r="E12" s="17"/>
    </row>
    <row r="13">
      <c r="B13" s="16"/>
      <c r="D13" s="17"/>
      <c r="E13" s="17"/>
    </row>
    <row r="14">
      <c r="B14" s="16"/>
      <c r="D14" s="17"/>
      <c r="E14" s="17"/>
    </row>
    <row r="15">
      <c r="B15" s="16"/>
      <c r="D15" s="17"/>
      <c r="E15" s="17"/>
    </row>
    <row r="16">
      <c r="B16" s="16"/>
      <c r="D16" s="17"/>
      <c r="E16" s="17"/>
    </row>
    <row r="17">
      <c r="B17" s="16"/>
      <c r="D17" s="17"/>
      <c r="E17" s="17"/>
    </row>
    <row r="18">
      <c r="B18" s="16"/>
      <c r="D18" s="17"/>
      <c r="E18" s="17"/>
    </row>
    <row r="19">
      <c r="B19" s="16"/>
      <c r="D19" s="17"/>
      <c r="E19" s="17"/>
    </row>
    <row r="20">
      <c r="B20" s="16"/>
      <c r="D20" s="17"/>
      <c r="E20" s="17"/>
    </row>
    <row r="21">
      <c r="B21" s="16"/>
      <c r="D21" s="17"/>
      <c r="E21" s="17"/>
    </row>
    <row r="22">
      <c r="B22" s="16"/>
      <c r="D22" s="17"/>
      <c r="E22" s="17"/>
    </row>
    <row r="23">
      <c r="B23" s="16"/>
      <c r="D23" s="17"/>
      <c r="E23" s="17"/>
    </row>
    <row r="24">
      <c r="B24" s="16"/>
      <c r="D24" s="17"/>
      <c r="E24" s="17"/>
    </row>
    <row r="25">
      <c r="B25" s="16"/>
      <c r="D25" s="17"/>
      <c r="E25" s="17"/>
    </row>
    <row r="26">
      <c r="B26" s="16"/>
      <c r="D26" s="17"/>
      <c r="E26" s="17"/>
    </row>
    <row r="27">
      <c r="B27" s="16"/>
      <c r="D27" s="17"/>
      <c r="E27" s="17"/>
    </row>
    <row r="28">
      <c r="B28" s="16"/>
      <c r="D28" s="17"/>
      <c r="E28" s="17"/>
    </row>
    <row r="29">
      <c r="B29" s="16"/>
      <c r="D29" s="17"/>
      <c r="E29" s="17"/>
    </row>
    <row r="30">
      <c r="B30" s="16"/>
      <c r="D30" s="17"/>
      <c r="E30" s="17"/>
    </row>
    <row r="31">
      <c r="B31" s="16"/>
      <c r="D31" s="17"/>
      <c r="E31" s="17"/>
    </row>
    <row r="32">
      <c r="B32" s="16"/>
      <c r="D32" s="17"/>
      <c r="E32" s="17"/>
    </row>
    <row r="33">
      <c r="B33" s="16"/>
      <c r="D33" s="17"/>
      <c r="E33" s="17"/>
    </row>
    <row r="34">
      <c r="B34" s="16"/>
      <c r="D34" s="17"/>
      <c r="E34" s="17"/>
    </row>
    <row r="35">
      <c r="B35" s="16"/>
      <c r="D35" s="17"/>
      <c r="E35" s="17"/>
    </row>
    <row r="36">
      <c r="B36" s="16"/>
      <c r="D36" s="17"/>
      <c r="E36" s="17"/>
    </row>
    <row r="37">
      <c r="B37" s="16"/>
      <c r="D37" s="17"/>
      <c r="E37" s="17"/>
    </row>
    <row r="38">
      <c r="B38" s="16"/>
      <c r="D38" s="17"/>
      <c r="E38" s="17"/>
    </row>
    <row r="39">
      <c r="B39" s="16"/>
      <c r="D39" s="17"/>
      <c r="E39" s="17"/>
    </row>
    <row r="40">
      <c r="B40" s="16"/>
      <c r="D40" s="17"/>
      <c r="E40" s="17"/>
    </row>
    <row r="41">
      <c r="B41" s="16"/>
      <c r="D41" s="17"/>
      <c r="E41" s="17"/>
    </row>
    <row r="42">
      <c r="B42" s="16"/>
      <c r="D42" s="17"/>
      <c r="E42" s="17"/>
    </row>
    <row r="43">
      <c r="B43" s="16"/>
      <c r="D43" s="17"/>
      <c r="E43" s="17"/>
    </row>
    <row r="44">
      <c r="B44" s="16"/>
      <c r="D44" s="17"/>
      <c r="E44" s="17"/>
    </row>
    <row r="45">
      <c r="B45" s="16"/>
      <c r="D45" s="17"/>
      <c r="E45" s="17"/>
    </row>
    <row r="46">
      <c r="B46" s="16"/>
      <c r="D46" s="17"/>
      <c r="E46" s="17"/>
    </row>
    <row r="47">
      <c r="B47" s="16"/>
      <c r="D47" s="17"/>
      <c r="E47" s="17"/>
    </row>
    <row r="48">
      <c r="B48" s="16"/>
      <c r="D48" s="17"/>
      <c r="E48" s="17"/>
    </row>
    <row r="49">
      <c r="B49" s="16"/>
      <c r="D49" s="17"/>
      <c r="E49" s="17"/>
    </row>
    <row r="50">
      <c r="B50" s="16"/>
      <c r="D50" s="17"/>
      <c r="E50" s="17"/>
    </row>
    <row r="51">
      <c r="B51" s="16"/>
      <c r="D51" s="17"/>
      <c r="E51" s="17"/>
    </row>
    <row r="52">
      <c r="B52" s="16"/>
      <c r="D52" s="17"/>
      <c r="E52" s="17"/>
    </row>
    <row r="53">
      <c r="B53" s="16"/>
      <c r="D53" s="17"/>
      <c r="E53" s="17"/>
    </row>
    <row r="54">
      <c r="B54" s="16"/>
      <c r="D54" s="17"/>
      <c r="E54" s="17"/>
    </row>
    <row r="55">
      <c r="B55" s="16"/>
      <c r="D55" s="17"/>
      <c r="E55" s="17"/>
    </row>
    <row r="56">
      <c r="B56" s="16"/>
      <c r="D56" s="17"/>
      <c r="E56" s="17"/>
    </row>
    <row r="57">
      <c r="B57" s="16"/>
      <c r="D57" s="17"/>
      <c r="E57" s="17"/>
    </row>
    <row r="58">
      <c r="B58" s="16"/>
      <c r="D58" s="17"/>
      <c r="E58" s="17"/>
    </row>
    <row r="59">
      <c r="B59" s="16"/>
      <c r="D59" s="17"/>
      <c r="E59" s="17"/>
    </row>
    <row r="60">
      <c r="B60" s="16"/>
      <c r="D60" s="17"/>
      <c r="E60" s="17"/>
    </row>
    <row r="61">
      <c r="B61" s="16"/>
      <c r="D61" s="17"/>
      <c r="E61" s="17"/>
    </row>
    <row r="62">
      <c r="B62" s="16"/>
      <c r="D62" s="17"/>
      <c r="E62" s="17"/>
    </row>
    <row r="63">
      <c r="B63" s="16"/>
      <c r="D63" s="17"/>
      <c r="E63" s="17"/>
    </row>
    <row r="64">
      <c r="B64" s="16"/>
      <c r="D64" s="17"/>
      <c r="E64" s="17"/>
    </row>
    <row r="65">
      <c r="B65" s="16"/>
      <c r="D65" s="17"/>
      <c r="E65" s="17"/>
    </row>
    <row r="66">
      <c r="B66" s="16"/>
      <c r="D66" s="17"/>
      <c r="E66" s="17"/>
    </row>
    <row r="67">
      <c r="B67" s="16"/>
      <c r="D67" s="17"/>
      <c r="E67" s="17"/>
    </row>
    <row r="68">
      <c r="B68" s="16"/>
      <c r="D68" s="17"/>
      <c r="E68" s="17"/>
    </row>
    <row r="69">
      <c r="B69" s="16"/>
      <c r="D69" s="17"/>
      <c r="E69" s="17"/>
    </row>
    <row r="70">
      <c r="B70" s="16"/>
      <c r="D70" s="17"/>
      <c r="E70" s="17"/>
    </row>
    <row r="71">
      <c r="B71" s="16"/>
      <c r="D71" s="17"/>
      <c r="E71" s="17"/>
    </row>
    <row r="72">
      <c r="B72" s="16"/>
      <c r="D72" s="17"/>
      <c r="E72" s="17"/>
    </row>
    <row r="73">
      <c r="B73" s="16"/>
      <c r="D73" s="17"/>
      <c r="E73" s="17"/>
    </row>
    <row r="74">
      <c r="B74" s="16"/>
      <c r="D74" s="17"/>
      <c r="E74" s="17"/>
    </row>
    <row r="75">
      <c r="B75" s="16"/>
      <c r="D75" s="17"/>
      <c r="E75" s="17"/>
    </row>
    <row r="76">
      <c r="B76" s="16"/>
      <c r="D76" s="17"/>
      <c r="E76" s="17"/>
    </row>
    <row r="77">
      <c r="B77" s="16"/>
      <c r="D77" s="17"/>
      <c r="E77" s="17"/>
    </row>
    <row r="78">
      <c r="B78" s="16"/>
      <c r="D78" s="17"/>
      <c r="E78" s="17"/>
    </row>
    <row r="79">
      <c r="B79" s="16"/>
      <c r="D79" s="17"/>
      <c r="E79" s="17"/>
    </row>
    <row r="80">
      <c r="B80" s="16"/>
      <c r="D80" s="17"/>
      <c r="E80" s="17"/>
    </row>
    <row r="81">
      <c r="B81" s="16"/>
      <c r="D81" s="17"/>
      <c r="E81" s="17"/>
    </row>
    <row r="82">
      <c r="B82" s="16"/>
      <c r="D82" s="17"/>
      <c r="E82" s="17"/>
    </row>
    <row r="83">
      <c r="B83" s="16"/>
      <c r="D83" s="17"/>
      <c r="E83" s="17"/>
    </row>
    <row r="84">
      <c r="B84" s="16"/>
      <c r="D84" s="17"/>
      <c r="E84" s="17"/>
    </row>
    <row r="85">
      <c r="B85" s="16"/>
      <c r="D85" s="17"/>
      <c r="E85" s="17"/>
    </row>
    <row r="86">
      <c r="B86" s="16"/>
      <c r="D86" s="17"/>
      <c r="E86" s="17"/>
    </row>
    <row r="87">
      <c r="B87" s="16"/>
      <c r="D87" s="17"/>
      <c r="E87" s="17"/>
    </row>
    <row r="88">
      <c r="B88" s="16"/>
      <c r="D88" s="17"/>
      <c r="E88" s="17"/>
    </row>
    <row r="89">
      <c r="B89" s="16"/>
      <c r="D89" s="17"/>
      <c r="E89" s="17"/>
    </row>
    <row r="90">
      <c r="B90" s="16"/>
      <c r="D90" s="17"/>
      <c r="E90" s="17"/>
    </row>
    <row r="91">
      <c r="B91" s="16"/>
      <c r="D91" s="17"/>
      <c r="E91" s="17"/>
    </row>
    <row r="92">
      <c r="B92" s="16"/>
      <c r="D92" s="17"/>
      <c r="E92" s="17"/>
    </row>
    <row r="93">
      <c r="B93" s="16"/>
      <c r="D93" s="17"/>
      <c r="E93" s="17"/>
    </row>
    <row r="94">
      <c r="B94" s="16"/>
      <c r="D94" s="17"/>
      <c r="E94" s="17"/>
    </row>
    <row r="95">
      <c r="B95" s="16"/>
      <c r="D95" s="17"/>
      <c r="E95" s="17"/>
    </row>
    <row r="96">
      <c r="B96" s="16"/>
      <c r="D96" s="17"/>
      <c r="E96" s="17"/>
    </row>
    <row r="97">
      <c r="B97" s="16"/>
      <c r="D97" s="17"/>
      <c r="E97" s="17"/>
    </row>
    <row r="98">
      <c r="B98" s="16"/>
      <c r="D98" s="17"/>
      <c r="E98" s="17"/>
    </row>
    <row r="99">
      <c r="B99" s="16"/>
      <c r="D99" s="17"/>
      <c r="E99" s="17"/>
    </row>
    <row r="100">
      <c r="B100" s="16"/>
      <c r="D100" s="17"/>
      <c r="E100" s="17"/>
    </row>
    <row r="101">
      <c r="B101" s="16"/>
      <c r="D101" s="17"/>
      <c r="E101" s="17"/>
    </row>
    <row r="102">
      <c r="B102" s="16"/>
      <c r="D102" s="17"/>
      <c r="E102" s="17"/>
    </row>
    <row r="103">
      <c r="B103" s="16"/>
      <c r="D103" s="17"/>
      <c r="E103" s="17"/>
    </row>
    <row r="104">
      <c r="B104" s="16"/>
      <c r="D104" s="17"/>
      <c r="E104" s="17"/>
    </row>
    <row r="105">
      <c r="B105" s="16"/>
      <c r="D105" s="17"/>
      <c r="E105" s="17"/>
    </row>
    <row r="106">
      <c r="B106" s="16"/>
      <c r="D106" s="17"/>
      <c r="E106" s="17"/>
    </row>
    <row r="107">
      <c r="B107" s="16"/>
      <c r="D107" s="17"/>
      <c r="E107" s="17"/>
    </row>
    <row r="108">
      <c r="B108" s="16"/>
      <c r="D108" s="17"/>
      <c r="E108" s="17"/>
    </row>
    <row r="109">
      <c r="B109" s="16"/>
      <c r="D109" s="17"/>
      <c r="E109" s="17"/>
    </row>
    <row r="110">
      <c r="B110" s="16"/>
      <c r="D110" s="17"/>
      <c r="E110" s="17"/>
    </row>
    <row r="111">
      <c r="B111" s="16"/>
      <c r="D111" s="17"/>
      <c r="E111" s="17"/>
    </row>
    <row r="112">
      <c r="B112" s="16"/>
      <c r="D112" s="17"/>
      <c r="E112" s="17"/>
    </row>
    <row r="113">
      <c r="B113" s="16"/>
      <c r="D113" s="17"/>
      <c r="E113" s="17"/>
    </row>
    <row r="114">
      <c r="B114" s="16"/>
      <c r="D114" s="17"/>
      <c r="E114" s="17"/>
    </row>
    <row r="115">
      <c r="B115" s="16"/>
      <c r="D115" s="17"/>
      <c r="E115" s="17"/>
    </row>
    <row r="116">
      <c r="B116" s="16"/>
      <c r="D116" s="17"/>
      <c r="E116" s="17"/>
    </row>
    <row r="117">
      <c r="B117" s="16"/>
      <c r="D117" s="17"/>
      <c r="E117" s="17"/>
    </row>
    <row r="118">
      <c r="B118" s="16"/>
      <c r="D118" s="17"/>
      <c r="E118" s="17"/>
    </row>
    <row r="119">
      <c r="B119" s="16"/>
      <c r="D119" s="17"/>
      <c r="E119" s="17"/>
    </row>
    <row r="120">
      <c r="B120" s="16"/>
      <c r="D120" s="17"/>
      <c r="E120" s="17"/>
    </row>
    <row r="121">
      <c r="B121" s="16"/>
      <c r="D121" s="17"/>
      <c r="E121" s="17"/>
    </row>
    <row r="122">
      <c r="B122" s="16"/>
      <c r="D122" s="17"/>
      <c r="E122" s="17"/>
    </row>
    <row r="123">
      <c r="B123" s="16"/>
      <c r="D123" s="17"/>
      <c r="E123" s="17"/>
    </row>
    <row r="124">
      <c r="B124" s="16"/>
      <c r="D124" s="17"/>
      <c r="E124" s="17"/>
    </row>
    <row r="125">
      <c r="B125" s="16"/>
      <c r="D125" s="17"/>
      <c r="E125" s="17"/>
    </row>
    <row r="126">
      <c r="B126" s="16"/>
      <c r="D126" s="17"/>
      <c r="E126" s="17"/>
    </row>
    <row r="127">
      <c r="B127" s="16"/>
      <c r="D127" s="17"/>
      <c r="E127" s="17"/>
    </row>
    <row r="128">
      <c r="B128" s="16"/>
      <c r="D128" s="17"/>
      <c r="E128" s="17"/>
    </row>
    <row r="129">
      <c r="B129" s="16"/>
      <c r="D129" s="17"/>
      <c r="E129" s="17"/>
    </row>
    <row r="130">
      <c r="B130" s="16"/>
      <c r="D130" s="17"/>
      <c r="E130" s="17"/>
    </row>
    <row r="131">
      <c r="B131" s="16"/>
      <c r="D131" s="17"/>
      <c r="E131" s="17"/>
    </row>
    <row r="132">
      <c r="B132" s="16"/>
      <c r="D132" s="17"/>
      <c r="E132" s="17"/>
    </row>
    <row r="133">
      <c r="B133" s="16"/>
      <c r="D133" s="17"/>
      <c r="E133" s="17"/>
    </row>
    <row r="134">
      <c r="B134" s="16"/>
      <c r="D134" s="17"/>
      <c r="E134" s="17"/>
    </row>
    <row r="135">
      <c r="B135" s="16"/>
      <c r="D135" s="17"/>
      <c r="E135" s="17"/>
    </row>
    <row r="136">
      <c r="B136" s="16"/>
      <c r="D136" s="17"/>
      <c r="E136" s="17"/>
    </row>
    <row r="137">
      <c r="B137" s="16"/>
      <c r="D137" s="17"/>
      <c r="E137" s="17"/>
    </row>
    <row r="138">
      <c r="B138" s="16"/>
      <c r="D138" s="17"/>
      <c r="E138" s="17"/>
    </row>
    <row r="139">
      <c r="B139" s="16"/>
      <c r="D139" s="17"/>
      <c r="E139" s="17"/>
    </row>
    <row r="140">
      <c r="B140" s="16"/>
      <c r="D140" s="17"/>
      <c r="E140" s="17"/>
    </row>
    <row r="141">
      <c r="B141" s="16"/>
      <c r="D141" s="17"/>
      <c r="E141" s="17"/>
    </row>
    <row r="142">
      <c r="B142" s="16"/>
      <c r="D142" s="17"/>
      <c r="E142" s="17"/>
    </row>
    <row r="143">
      <c r="B143" s="16"/>
      <c r="D143" s="17"/>
      <c r="E143" s="17"/>
    </row>
    <row r="144">
      <c r="B144" s="16"/>
      <c r="D144" s="17"/>
      <c r="E144" s="17"/>
    </row>
    <row r="145">
      <c r="B145" s="16"/>
      <c r="D145" s="17"/>
      <c r="E145" s="17"/>
    </row>
    <row r="146">
      <c r="B146" s="16"/>
      <c r="D146" s="17"/>
      <c r="E146" s="17"/>
    </row>
    <row r="147">
      <c r="B147" s="16"/>
      <c r="D147" s="17"/>
      <c r="E147" s="17"/>
    </row>
    <row r="148">
      <c r="B148" s="16"/>
      <c r="D148" s="17"/>
      <c r="E148" s="17"/>
    </row>
    <row r="149">
      <c r="B149" s="16"/>
      <c r="D149" s="17"/>
      <c r="E149" s="17"/>
    </row>
    <row r="150">
      <c r="B150" s="16"/>
      <c r="D150" s="17"/>
      <c r="E150" s="17"/>
    </row>
    <row r="151">
      <c r="B151" s="16"/>
      <c r="D151" s="17"/>
      <c r="E151" s="17"/>
    </row>
    <row r="152">
      <c r="B152" s="16"/>
      <c r="D152" s="17"/>
      <c r="E152" s="17"/>
    </row>
    <row r="153">
      <c r="B153" s="16"/>
      <c r="D153" s="17"/>
      <c r="E153" s="17"/>
    </row>
    <row r="154">
      <c r="B154" s="16"/>
      <c r="D154" s="17"/>
      <c r="E154" s="17"/>
    </row>
    <row r="155">
      <c r="B155" s="16"/>
      <c r="D155" s="17"/>
      <c r="E155" s="17"/>
    </row>
    <row r="156">
      <c r="B156" s="16"/>
      <c r="D156" s="17"/>
      <c r="E156" s="17"/>
    </row>
    <row r="157">
      <c r="B157" s="16"/>
      <c r="D157" s="17"/>
      <c r="E157" s="17"/>
    </row>
    <row r="158">
      <c r="B158" s="16"/>
      <c r="D158" s="17"/>
      <c r="E158" s="17"/>
    </row>
    <row r="159">
      <c r="B159" s="16"/>
      <c r="D159" s="17"/>
      <c r="E159" s="17"/>
    </row>
    <row r="160">
      <c r="B160" s="16"/>
      <c r="D160" s="17"/>
      <c r="E160" s="17"/>
    </row>
    <row r="161">
      <c r="B161" s="16"/>
      <c r="D161" s="17"/>
      <c r="E161" s="17"/>
    </row>
    <row r="162">
      <c r="B162" s="16"/>
      <c r="D162" s="17"/>
      <c r="E162" s="17"/>
    </row>
    <row r="163">
      <c r="B163" s="16"/>
      <c r="D163" s="17"/>
      <c r="E163" s="17"/>
    </row>
    <row r="164">
      <c r="B164" s="16"/>
      <c r="D164" s="17"/>
      <c r="E164" s="17"/>
    </row>
    <row r="165">
      <c r="B165" s="16"/>
      <c r="D165" s="17"/>
      <c r="E165" s="17"/>
    </row>
    <row r="166">
      <c r="B166" s="16"/>
      <c r="D166" s="17"/>
      <c r="E166" s="17"/>
    </row>
    <row r="167">
      <c r="B167" s="16"/>
      <c r="D167" s="17"/>
      <c r="E167" s="17"/>
    </row>
    <row r="168">
      <c r="B168" s="16"/>
      <c r="D168" s="17"/>
      <c r="E168" s="17"/>
    </row>
    <row r="169">
      <c r="B169" s="16"/>
      <c r="D169" s="17"/>
      <c r="E169" s="17"/>
    </row>
    <row r="170">
      <c r="B170" s="16"/>
      <c r="D170" s="17"/>
      <c r="E170" s="17"/>
    </row>
    <row r="171">
      <c r="B171" s="16"/>
      <c r="D171" s="17"/>
      <c r="E171" s="17"/>
    </row>
    <row r="172">
      <c r="B172" s="16"/>
      <c r="D172" s="17"/>
      <c r="E172" s="17"/>
    </row>
    <row r="173">
      <c r="B173" s="16"/>
      <c r="D173" s="17"/>
      <c r="E173" s="17"/>
    </row>
    <row r="174">
      <c r="B174" s="16"/>
      <c r="D174" s="17"/>
      <c r="E174" s="17"/>
    </row>
    <row r="175">
      <c r="B175" s="16"/>
      <c r="D175" s="17"/>
      <c r="E175" s="17"/>
    </row>
    <row r="176">
      <c r="B176" s="16"/>
      <c r="D176" s="17"/>
      <c r="E176" s="17"/>
    </row>
    <row r="177">
      <c r="B177" s="16"/>
      <c r="D177" s="17"/>
      <c r="E177" s="17"/>
    </row>
    <row r="178">
      <c r="B178" s="16"/>
      <c r="D178" s="17"/>
      <c r="E178" s="17"/>
    </row>
    <row r="179">
      <c r="B179" s="16"/>
      <c r="D179" s="17"/>
      <c r="E179" s="17"/>
    </row>
    <row r="180">
      <c r="B180" s="16"/>
      <c r="D180" s="17"/>
      <c r="E180" s="17"/>
    </row>
    <row r="181">
      <c r="B181" s="16"/>
      <c r="D181" s="17"/>
      <c r="E181" s="17"/>
    </row>
    <row r="182">
      <c r="B182" s="16"/>
      <c r="D182" s="17"/>
      <c r="E182" s="17"/>
    </row>
    <row r="183">
      <c r="B183" s="16"/>
      <c r="D183" s="17"/>
      <c r="E183" s="17"/>
    </row>
    <row r="184">
      <c r="B184" s="16"/>
      <c r="D184" s="17"/>
      <c r="E184" s="17"/>
    </row>
    <row r="185">
      <c r="B185" s="16"/>
      <c r="D185" s="17"/>
      <c r="E185" s="17"/>
    </row>
    <row r="186">
      <c r="B186" s="16"/>
      <c r="D186" s="17"/>
      <c r="E186" s="17"/>
    </row>
    <row r="187">
      <c r="B187" s="16"/>
      <c r="D187" s="17"/>
      <c r="E187" s="17"/>
    </row>
    <row r="188">
      <c r="B188" s="16"/>
      <c r="D188" s="17"/>
      <c r="E188" s="17"/>
    </row>
    <row r="189">
      <c r="B189" s="16"/>
      <c r="D189" s="17"/>
      <c r="E189" s="17"/>
    </row>
    <row r="190">
      <c r="B190" s="16"/>
      <c r="D190" s="17"/>
      <c r="E190" s="17"/>
    </row>
    <row r="191">
      <c r="B191" s="16"/>
      <c r="D191" s="17"/>
      <c r="E191" s="17"/>
    </row>
    <row r="192">
      <c r="B192" s="16"/>
      <c r="D192" s="17"/>
      <c r="E192" s="17"/>
    </row>
    <row r="193">
      <c r="B193" s="16"/>
      <c r="D193" s="17"/>
      <c r="E193" s="17"/>
    </row>
    <row r="194">
      <c r="B194" s="16"/>
      <c r="D194" s="17"/>
      <c r="E194" s="17"/>
    </row>
    <row r="195">
      <c r="B195" s="16"/>
      <c r="D195" s="17"/>
      <c r="E195" s="17"/>
    </row>
    <row r="196">
      <c r="B196" s="16"/>
      <c r="D196" s="17"/>
      <c r="E196" s="17"/>
    </row>
    <row r="197">
      <c r="B197" s="16"/>
      <c r="D197" s="17"/>
      <c r="E197" s="17"/>
    </row>
    <row r="198">
      <c r="B198" s="16"/>
      <c r="D198" s="17"/>
      <c r="E198" s="17"/>
    </row>
    <row r="199">
      <c r="B199" s="16"/>
      <c r="D199" s="17"/>
      <c r="E199" s="17"/>
    </row>
    <row r="200">
      <c r="B200" s="16"/>
      <c r="D200" s="17"/>
      <c r="E200" s="17"/>
    </row>
    <row r="201">
      <c r="B201" s="16"/>
      <c r="D201" s="17"/>
      <c r="E201" s="17"/>
    </row>
    <row r="202">
      <c r="B202" s="16"/>
      <c r="D202" s="17"/>
      <c r="E202" s="17"/>
    </row>
    <row r="203">
      <c r="B203" s="16"/>
      <c r="D203" s="17"/>
      <c r="E203" s="17"/>
    </row>
    <row r="204">
      <c r="B204" s="16"/>
      <c r="D204" s="17"/>
      <c r="E204" s="17"/>
    </row>
    <row r="205">
      <c r="B205" s="16"/>
      <c r="D205" s="17"/>
      <c r="E205" s="17"/>
    </row>
    <row r="206">
      <c r="B206" s="16"/>
      <c r="D206" s="17"/>
      <c r="E206" s="17"/>
    </row>
    <row r="207">
      <c r="B207" s="16"/>
      <c r="D207" s="17"/>
      <c r="E207" s="17"/>
    </row>
    <row r="208">
      <c r="B208" s="16"/>
      <c r="D208" s="17"/>
      <c r="E208" s="17"/>
    </row>
    <row r="209">
      <c r="B209" s="16"/>
      <c r="D209" s="17"/>
      <c r="E209" s="17"/>
    </row>
    <row r="210">
      <c r="B210" s="16"/>
      <c r="D210" s="17"/>
      <c r="E210" s="17"/>
    </row>
    <row r="211">
      <c r="B211" s="16"/>
      <c r="D211" s="17"/>
      <c r="E211" s="17"/>
    </row>
    <row r="212">
      <c r="B212" s="16"/>
      <c r="D212" s="17"/>
      <c r="E212" s="17"/>
    </row>
    <row r="213">
      <c r="B213" s="16"/>
      <c r="D213" s="17"/>
      <c r="E213" s="17"/>
    </row>
    <row r="214">
      <c r="B214" s="16"/>
      <c r="D214" s="17"/>
      <c r="E214" s="17"/>
    </row>
    <row r="215">
      <c r="B215" s="16"/>
      <c r="D215" s="17"/>
      <c r="E215" s="17"/>
    </row>
    <row r="216">
      <c r="B216" s="16"/>
      <c r="D216" s="17"/>
      <c r="E216" s="17"/>
    </row>
    <row r="217">
      <c r="B217" s="16"/>
      <c r="D217" s="17"/>
      <c r="E217" s="17"/>
    </row>
    <row r="218">
      <c r="B218" s="16"/>
      <c r="D218" s="17"/>
      <c r="E218" s="17"/>
    </row>
    <row r="219">
      <c r="B219" s="16"/>
      <c r="D219" s="17"/>
      <c r="E219" s="17"/>
    </row>
    <row r="220">
      <c r="B220" s="16"/>
      <c r="D220" s="17"/>
      <c r="E220" s="17"/>
    </row>
    <row r="221">
      <c r="B221" s="16"/>
      <c r="D221" s="17"/>
      <c r="E221" s="17"/>
    </row>
    <row r="222">
      <c r="B222" s="16"/>
      <c r="D222" s="17"/>
      <c r="E222" s="17"/>
    </row>
    <row r="223">
      <c r="B223" s="16"/>
      <c r="D223" s="17"/>
      <c r="E223" s="17"/>
    </row>
    <row r="224">
      <c r="B224" s="16"/>
      <c r="D224" s="17"/>
      <c r="E224" s="17"/>
    </row>
    <row r="225">
      <c r="B225" s="16"/>
      <c r="D225" s="17"/>
      <c r="E225" s="17"/>
    </row>
    <row r="226">
      <c r="B226" s="16"/>
      <c r="D226" s="17"/>
      <c r="E226" s="17"/>
    </row>
    <row r="227">
      <c r="B227" s="16"/>
      <c r="D227" s="17"/>
      <c r="E227" s="17"/>
    </row>
    <row r="228">
      <c r="B228" s="16"/>
      <c r="D228" s="17"/>
      <c r="E228" s="17"/>
    </row>
    <row r="229">
      <c r="B229" s="16"/>
      <c r="D229" s="17"/>
      <c r="E229" s="17"/>
    </row>
    <row r="230">
      <c r="B230" s="16"/>
      <c r="D230" s="17"/>
      <c r="E230" s="17"/>
    </row>
    <row r="231">
      <c r="B231" s="16"/>
      <c r="D231" s="17"/>
      <c r="E231" s="17"/>
    </row>
    <row r="232">
      <c r="B232" s="16"/>
      <c r="D232" s="17"/>
      <c r="E232" s="17"/>
    </row>
    <row r="233">
      <c r="B233" s="16"/>
      <c r="D233" s="17"/>
      <c r="E233" s="17"/>
    </row>
    <row r="234">
      <c r="B234" s="16"/>
      <c r="D234" s="17"/>
      <c r="E234" s="17"/>
    </row>
    <row r="235">
      <c r="B235" s="16"/>
      <c r="D235" s="17"/>
      <c r="E235" s="17"/>
    </row>
    <row r="236">
      <c r="B236" s="16"/>
      <c r="D236" s="17"/>
      <c r="E236" s="17"/>
    </row>
    <row r="237">
      <c r="B237" s="16"/>
      <c r="D237" s="17"/>
      <c r="E237" s="17"/>
    </row>
    <row r="238">
      <c r="B238" s="16"/>
      <c r="D238" s="17"/>
      <c r="E238" s="17"/>
    </row>
    <row r="239">
      <c r="B239" s="16"/>
      <c r="D239" s="17"/>
      <c r="E239" s="17"/>
    </row>
    <row r="240">
      <c r="B240" s="16"/>
      <c r="D240" s="17"/>
      <c r="E240" s="17"/>
    </row>
    <row r="241">
      <c r="B241" s="16"/>
      <c r="D241" s="17"/>
      <c r="E241" s="17"/>
    </row>
    <row r="242">
      <c r="B242" s="16"/>
      <c r="D242" s="17"/>
      <c r="E242" s="17"/>
    </row>
    <row r="243">
      <c r="B243" s="16"/>
      <c r="D243" s="17"/>
      <c r="E243" s="17"/>
    </row>
    <row r="244">
      <c r="B244" s="16"/>
      <c r="D244" s="17"/>
      <c r="E244" s="17"/>
    </row>
    <row r="245">
      <c r="B245" s="16"/>
      <c r="D245" s="17"/>
      <c r="E245" s="17"/>
    </row>
    <row r="246">
      <c r="B246" s="16"/>
      <c r="D246" s="17"/>
      <c r="E246" s="17"/>
    </row>
    <row r="247">
      <c r="B247" s="16"/>
      <c r="D247" s="17"/>
      <c r="E247" s="17"/>
    </row>
    <row r="248">
      <c r="B248" s="16"/>
      <c r="D248" s="17"/>
      <c r="E248" s="17"/>
    </row>
    <row r="249">
      <c r="B249" s="16"/>
      <c r="D249" s="17"/>
      <c r="E249" s="17"/>
    </row>
    <row r="250">
      <c r="B250" s="16"/>
      <c r="D250" s="17"/>
      <c r="E250" s="17"/>
    </row>
    <row r="251">
      <c r="B251" s="16"/>
      <c r="D251" s="17"/>
      <c r="E251" s="17"/>
    </row>
    <row r="252">
      <c r="B252" s="16"/>
      <c r="D252" s="17"/>
      <c r="E252" s="17"/>
    </row>
    <row r="253">
      <c r="B253" s="16"/>
      <c r="D253" s="17"/>
      <c r="E253" s="17"/>
    </row>
    <row r="254">
      <c r="B254" s="16"/>
      <c r="D254" s="17"/>
      <c r="E254" s="17"/>
    </row>
    <row r="255">
      <c r="B255" s="16"/>
      <c r="D255" s="17"/>
      <c r="E255" s="17"/>
    </row>
    <row r="256">
      <c r="B256" s="16"/>
      <c r="D256" s="17"/>
      <c r="E256" s="17"/>
    </row>
    <row r="257">
      <c r="B257" s="16"/>
      <c r="D257" s="17"/>
      <c r="E257" s="17"/>
    </row>
    <row r="258">
      <c r="B258" s="16"/>
      <c r="D258" s="17"/>
      <c r="E258" s="17"/>
    </row>
    <row r="259">
      <c r="B259" s="16"/>
      <c r="D259" s="17"/>
      <c r="E259" s="17"/>
    </row>
    <row r="260">
      <c r="B260" s="16"/>
      <c r="D260" s="17"/>
      <c r="E260" s="17"/>
    </row>
    <row r="261">
      <c r="B261" s="16"/>
      <c r="D261" s="17"/>
      <c r="E261" s="17"/>
    </row>
    <row r="262">
      <c r="B262" s="16"/>
      <c r="D262" s="17"/>
      <c r="E262" s="17"/>
    </row>
    <row r="263">
      <c r="B263" s="16"/>
      <c r="D263" s="17"/>
      <c r="E263" s="17"/>
    </row>
    <row r="264">
      <c r="B264" s="16"/>
      <c r="D264" s="17"/>
      <c r="E264" s="17"/>
    </row>
    <row r="265">
      <c r="B265" s="16"/>
      <c r="D265" s="17"/>
      <c r="E265" s="17"/>
    </row>
    <row r="266">
      <c r="B266" s="16"/>
      <c r="D266" s="17"/>
      <c r="E266" s="17"/>
    </row>
    <row r="267">
      <c r="B267" s="16"/>
      <c r="D267" s="17"/>
      <c r="E267" s="17"/>
    </row>
    <row r="268">
      <c r="B268" s="16"/>
      <c r="D268" s="17"/>
      <c r="E268" s="17"/>
    </row>
    <row r="269">
      <c r="B269" s="16"/>
      <c r="D269" s="17"/>
      <c r="E269" s="17"/>
    </row>
    <row r="270">
      <c r="B270" s="16"/>
      <c r="D270" s="17"/>
      <c r="E270" s="17"/>
    </row>
    <row r="271">
      <c r="B271" s="16"/>
      <c r="D271" s="17"/>
      <c r="E271" s="17"/>
    </row>
    <row r="272">
      <c r="B272" s="16"/>
      <c r="D272" s="17"/>
      <c r="E272" s="17"/>
    </row>
    <row r="273">
      <c r="B273" s="16"/>
      <c r="D273" s="17"/>
      <c r="E273" s="17"/>
    </row>
    <row r="274">
      <c r="B274" s="16"/>
      <c r="D274" s="17"/>
      <c r="E274" s="17"/>
    </row>
    <row r="275">
      <c r="B275" s="16"/>
      <c r="D275" s="17"/>
      <c r="E275" s="17"/>
    </row>
    <row r="276">
      <c r="B276" s="16"/>
      <c r="D276" s="17"/>
      <c r="E276" s="17"/>
    </row>
    <row r="277">
      <c r="B277" s="16"/>
      <c r="D277" s="17"/>
      <c r="E277" s="17"/>
    </row>
    <row r="278">
      <c r="B278" s="16"/>
      <c r="D278" s="17"/>
      <c r="E278" s="17"/>
    </row>
    <row r="279">
      <c r="B279" s="16"/>
      <c r="D279" s="17"/>
      <c r="E279" s="17"/>
    </row>
    <row r="280">
      <c r="B280" s="16"/>
      <c r="D280" s="17"/>
      <c r="E280" s="17"/>
    </row>
    <row r="281">
      <c r="B281" s="16"/>
      <c r="D281" s="17"/>
      <c r="E281" s="17"/>
    </row>
    <row r="282">
      <c r="B282" s="16"/>
      <c r="D282" s="17"/>
      <c r="E282" s="17"/>
    </row>
    <row r="283">
      <c r="B283" s="16"/>
      <c r="D283" s="17"/>
      <c r="E283" s="17"/>
    </row>
    <row r="284">
      <c r="B284" s="16"/>
      <c r="D284" s="17"/>
      <c r="E284" s="17"/>
    </row>
    <row r="285">
      <c r="B285" s="16"/>
      <c r="D285" s="17"/>
      <c r="E285" s="17"/>
    </row>
    <row r="286">
      <c r="B286" s="16"/>
      <c r="D286" s="17"/>
      <c r="E286" s="17"/>
    </row>
    <row r="287">
      <c r="B287" s="16"/>
      <c r="D287" s="17"/>
      <c r="E287" s="17"/>
    </row>
    <row r="288">
      <c r="B288" s="16"/>
      <c r="D288" s="17"/>
      <c r="E288" s="17"/>
    </row>
    <row r="289">
      <c r="B289" s="16"/>
      <c r="D289" s="17"/>
      <c r="E289" s="17"/>
    </row>
    <row r="290">
      <c r="B290" s="16"/>
      <c r="D290" s="17"/>
      <c r="E290" s="17"/>
    </row>
    <row r="291">
      <c r="B291" s="16"/>
      <c r="D291" s="17"/>
      <c r="E291" s="17"/>
    </row>
    <row r="292">
      <c r="B292" s="16"/>
      <c r="D292" s="17"/>
      <c r="E292" s="17"/>
    </row>
    <row r="293">
      <c r="B293" s="16"/>
      <c r="D293" s="17"/>
      <c r="E293" s="17"/>
    </row>
    <row r="294">
      <c r="B294" s="16"/>
      <c r="D294" s="17"/>
      <c r="E294" s="17"/>
    </row>
    <row r="295">
      <c r="B295" s="16"/>
      <c r="D295" s="17"/>
      <c r="E295" s="17"/>
    </row>
    <row r="296">
      <c r="B296" s="16"/>
      <c r="D296" s="17"/>
      <c r="E296" s="17"/>
    </row>
    <row r="297">
      <c r="B297" s="16"/>
      <c r="D297" s="17"/>
      <c r="E297" s="17"/>
    </row>
    <row r="298">
      <c r="B298" s="16"/>
      <c r="D298" s="17"/>
      <c r="E298" s="17"/>
    </row>
    <row r="299">
      <c r="B299" s="16"/>
      <c r="D299" s="17"/>
      <c r="E299" s="17"/>
    </row>
    <row r="300">
      <c r="B300" s="16"/>
      <c r="D300" s="17"/>
      <c r="E300" s="17"/>
    </row>
    <row r="301">
      <c r="B301" s="16"/>
      <c r="D301" s="17"/>
      <c r="E301" s="17"/>
    </row>
    <row r="302">
      <c r="B302" s="16"/>
      <c r="D302" s="17"/>
      <c r="E302" s="17"/>
    </row>
    <row r="303">
      <c r="B303" s="16"/>
      <c r="D303" s="17"/>
      <c r="E303" s="17"/>
    </row>
    <row r="304">
      <c r="B304" s="16"/>
      <c r="D304" s="17"/>
      <c r="E304" s="17"/>
    </row>
    <row r="305">
      <c r="B305" s="16"/>
      <c r="D305" s="17"/>
      <c r="E305" s="17"/>
    </row>
    <row r="306">
      <c r="B306" s="16"/>
      <c r="D306" s="17"/>
      <c r="E306" s="17"/>
    </row>
    <row r="307">
      <c r="B307" s="16"/>
      <c r="D307" s="17"/>
      <c r="E307" s="17"/>
    </row>
    <row r="308">
      <c r="B308" s="16"/>
      <c r="D308" s="17"/>
      <c r="E308" s="17"/>
    </row>
    <row r="309">
      <c r="B309" s="16"/>
      <c r="D309" s="17"/>
      <c r="E309" s="17"/>
    </row>
    <row r="310">
      <c r="B310" s="16"/>
      <c r="D310" s="17"/>
      <c r="E310" s="17"/>
    </row>
    <row r="311">
      <c r="B311" s="16"/>
      <c r="D311" s="17"/>
      <c r="E311" s="17"/>
    </row>
    <row r="312">
      <c r="B312" s="16"/>
      <c r="D312" s="17"/>
      <c r="E312" s="17"/>
    </row>
    <row r="313">
      <c r="B313" s="16"/>
      <c r="D313" s="17"/>
      <c r="E313" s="17"/>
    </row>
    <row r="314">
      <c r="B314" s="16"/>
      <c r="D314" s="17"/>
      <c r="E314" s="17"/>
    </row>
    <row r="315">
      <c r="B315" s="16"/>
      <c r="D315" s="17"/>
      <c r="E315" s="17"/>
    </row>
    <row r="316">
      <c r="B316" s="16"/>
      <c r="D316" s="17"/>
      <c r="E316" s="17"/>
    </row>
    <row r="317">
      <c r="B317" s="16"/>
      <c r="D317" s="17"/>
      <c r="E317" s="17"/>
    </row>
    <row r="318">
      <c r="B318" s="16"/>
      <c r="D318" s="17"/>
      <c r="E318" s="17"/>
    </row>
    <row r="319">
      <c r="B319" s="16"/>
      <c r="D319" s="17"/>
      <c r="E319" s="17"/>
    </row>
    <row r="320">
      <c r="B320" s="16"/>
      <c r="D320" s="17"/>
      <c r="E320" s="17"/>
    </row>
    <row r="321">
      <c r="B321" s="16"/>
      <c r="D321" s="17"/>
      <c r="E321" s="17"/>
    </row>
    <row r="322">
      <c r="B322" s="16"/>
      <c r="D322" s="17"/>
      <c r="E322" s="17"/>
    </row>
    <row r="323">
      <c r="B323" s="16"/>
      <c r="D323" s="17"/>
      <c r="E323" s="17"/>
    </row>
    <row r="324">
      <c r="B324" s="16"/>
      <c r="D324" s="17"/>
      <c r="E324" s="17"/>
    </row>
    <row r="325">
      <c r="B325" s="16"/>
      <c r="D325" s="17"/>
      <c r="E325" s="17"/>
    </row>
    <row r="326">
      <c r="B326" s="16"/>
      <c r="D326" s="17"/>
      <c r="E326" s="17"/>
    </row>
    <row r="327">
      <c r="B327" s="16"/>
      <c r="D327" s="17"/>
      <c r="E327" s="17"/>
    </row>
    <row r="328">
      <c r="B328" s="16"/>
      <c r="D328" s="17"/>
      <c r="E328" s="17"/>
    </row>
    <row r="329">
      <c r="B329" s="16"/>
      <c r="D329" s="17"/>
      <c r="E329" s="17"/>
    </row>
    <row r="330">
      <c r="B330" s="16"/>
      <c r="D330" s="17"/>
      <c r="E330" s="17"/>
    </row>
    <row r="331">
      <c r="B331" s="16"/>
      <c r="D331" s="17"/>
      <c r="E331" s="17"/>
    </row>
    <row r="332">
      <c r="B332" s="16"/>
      <c r="D332" s="17"/>
      <c r="E332" s="17"/>
    </row>
    <row r="333">
      <c r="B333" s="16"/>
      <c r="D333" s="17"/>
      <c r="E333" s="17"/>
    </row>
    <row r="334">
      <c r="B334" s="16"/>
      <c r="D334" s="17"/>
      <c r="E334" s="17"/>
    </row>
    <row r="335">
      <c r="B335" s="16"/>
      <c r="D335" s="17"/>
      <c r="E335" s="17"/>
    </row>
    <row r="336">
      <c r="B336" s="16"/>
      <c r="D336" s="17"/>
      <c r="E336" s="17"/>
    </row>
    <row r="337">
      <c r="B337" s="16"/>
      <c r="D337" s="17"/>
      <c r="E337" s="17"/>
    </row>
    <row r="338">
      <c r="B338" s="16"/>
      <c r="D338" s="17"/>
      <c r="E338" s="17"/>
    </row>
    <row r="339">
      <c r="B339" s="16"/>
      <c r="D339" s="17"/>
      <c r="E339" s="17"/>
    </row>
    <row r="340">
      <c r="B340" s="16"/>
      <c r="D340" s="17"/>
      <c r="E340" s="17"/>
    </row>
    <row r="341">
      <c r="B341" s="16"/>
      <c r="D341" s="17"/>
      <c r="E341" s="17"/>
    </row>
    <row r="342">
      <c r="B342" s="16"/>
      <c r="D342" s="17"/>
      <c r="E342" s="17"/>
    </row>
    <row r="343">
      <c r="B343" s="16"/>
      <c r="D343" s="17"/>
      <c r="E343" s="17"/>
    </row>
    <row r="344">
      <c r="B344" s="16"/>
      <c r="D344" s="17"/>
      <c r="E344" s="17"/>
    </row>
    <row r="345">
      <c r="B345" s="16"/>
      <c r="D345" s="17"/>
      <c r="E345" s="17"/>
    </row>
    <row r="346">
      <c r="B346" s="16"/>
      <c r="D346" s="17"/>
      <c r="E346" s="17"/>
    </row>
    <row r="347">
      <c r="B347" s="16"/>
      <c r="D347" s="17"/>
      <c r="E347" s="17"/>
    </row>
    <row r="348">
      <c r="B348" s="16"/>
      <c r="D348" s="17"/>
      <c r="E348" s="17"/>
    </row>
    <row r="349">
      <c r="B349" s="16"/>
      <c r="D349" s="17"/>
      <c r="E349" s="17"/>
    </row>
    <row r="350">
      <c r="B350" s="16"/>
      <c r="D350" s="17"/>
      <c r="E350" s="17"/>
    </row>
    <row r="351">
      <c r="B351" s="16"/>
      <c r="D351" s="17"/>
      <c r="E351" s="17"/>
    </row>
    <row r="352">
      <c r="B352" s="16"/>
      <c r="D352" s="17"/>
      <c r="E352" s="17"/>
    </row>
    <row r="353">
      <c r="B353" s="16"/>
      <c r="D353" s="17"/>
      <c r="E353" s="17"/>
    </row>
    <row r="354">
      <c r="B354" s="16"/>
      <c r="D354" s="17"/>
      <c r="E354" s="17"/>
    </row>
    <row r="355">
      <c r="B355" s="16"/>
      <c r="D355" s="17"/>
      <c r="E355" s="17"/>
    </row>
    <row r="356">
      <c r="B356" s="16"/>
      <c r="D356" s="17"/>
      <c r="E356" s="17"/>
    </row>
    <row r="357">
      <c r="B357" s="16"/>
      <c r="D357" s="17"/>
      <c r="E357" s="17"/>
    </row>
    <row r="358">
      <c r="B358" s="16"/>
      <c r="D358" s="17"/>
      <c r="E358" s="17"/>
    </row>
    <row r="359">
      <c r="B359" s="16"/>
      <c r="D359" s="17"/>
      <c r="E359" s="17"/>
    </row>
    <row r="360">
      <c r="B360" s="16"/>
      <c r="D360" s="17"/>
      <c r="E360" s="17"/>
    </row>
    <row r="361">
      <c r="B361" s="16"/>
      <c r="D361" s="17"/>
      <c r="E361" s="17"/>
    </row>
    <row r="362">
      <c r="B362" s="16"/>
      <c r="D362" s="17"/>
      <c r="E362" s="17"/>
    </row>
    <row r="363">
      <c r="B363" s="16"/>
      <c r="D363" s="17"/>
      <c r="E363" s="17"/>
    </row>
    <row r="364">
      <c r="B364" s="16"/>
      <c r="D364" s="17"/>
      <c r="E364" s="17"/>
    </row>
    <row r="365">
      <c r="B365" s="16"/>
      <c r="D365" s="17"/>
      <c r="E365" s="17"/>
    </row>
    <row r="366">
      <c r="B366" s="16"/>
      <c r="D366" s="17"/>
      <c r="E366" s="17"/>
    </row>
    <row r="367">
      <c r="B367" s="16"/>
      <c r="D367" s="17"/>
      <c r="E367" s="17"/>
    </row>
    <row r="368">
      <c r="B368" s="16"/>
      <c r="D368" s="17"/>
      <c r="E368" s="17"/>
    </row>
    <row r="369">
      <c r="B369" s="16"/>
      <c r="D369" s="17"/>
      <c r="E369" s="17"/>
    </row>
    <row r="370">
      <c r="B370" s="16"/>
      <c r="D370" s="17"/>
      <c r="E370" s="17"/>
    </row>
    <row r="371">
      <c r="B371" s="16"/>
      <c r="D371" s="17"/>
      <c r="E371" s="17"/>
    </row>
    <row r="372">
      <c r="B372" s="16"/>
      <c r="D372" s="17"/>
      <c r="E372" s="17"/>
    </row>
    <row r="373">
      <c r="B373" s="16"/>
      <c r="D373" s="17"/>
      <c r="E373" s="17"/>
    </row>
    <row r="374">
      <c r="B374" s="16"/>
      <c r="D374" s="17"/>
      <c r="E374" s="17"/>
    </row>
    <row r="375">
      <c r="B375" s="16"/>
      <c r="D375" s="17"/>
      <c r="E375" s="17"/>
    </row>
    <row r="376">
      <c r="B376" s="16"/>
      <c r="D376" s="17"/>
      <c r="E376" s="17"/>
    </row>
    <row r="377">
      <c r="B377" s="16"/>
      <c r="D377" s="17"/>
      <c r="E377" s="17"/>
    </row>
    <row r="378">
      <c r="B378" s="16"/>
      <c r="D378" s="17"/>
      <c r="E378" s="17"/>
    </row>
    <row r="379">
      <c r="B379" s="16"/>
      <c r="D379" s="17"/>
      <c r="E379" s="17"/>
    </row>
    <row r="380">
      <c r="B380" s="16"/>
      <c r="D380" s="17"/>
      <c r="E380" s="17"/>
    </row>
    <row r="381">
      <c r="B381" s="16"/>
      <c r="D381" s="17"/>
      <c r="E381" s="17"/>
    </row>
    <row r="382">
      <c r="B382" s="16"/>
      <c r="D382" s="17"/>
      <c r="E382" s="17"/>
    </row>
    <row r="383">
      <c r="B383" s="16"/>
      <c r="D383" s="17"/>
      <c r="E383" s="17"/>
    </row>
    <row r="384">
      <c r="B384" s="16"/>
      <c r="D384" s="17"/>
      <c r="E384" s="17"/>
    </row>
    <row r="385">
      <c r="B385" s="16"/>
      <c r="D385" s="17"/>
      <c r="E385" s="17"/>
    </row>
    <row r="386">
      <c r="B386" s="16"/>
      <c r="D386" s="17"/>
      <c r="E386" s="17"/>
    </row>
    <row r="387">
      <c r="B387" s="16"/>
      <c r="D387" s="17"/>
      <c r="E387" s="17"/>
    </row>
    <row r="388">
      <c r="B388" s="16"/>
      <c r="D388" s="17"/>
      <c r="E388" s="17"/>
    </row>
    <row r="389">
      <c r="B389" s="16"/>
      <c r="D389" s="17"/>
      <c r="E389" s="17"/>
    </row>
    <row r="390">
      <c r="B390" s="16"/>
      <c r="D390" s="17"/>
      <c r="E390" s="17"/>
    </row>
    <row r="391">
      <c r="B391" s="16"/>
      <c r="D391" s="17"/>
      <c r="E391" s="17"/>
    </row>
    <row r="392">
      <c r="B392" s="16"/>
      <c r="D392" s="17"/>
      <c r="E392" s="17"/>
    </row>
    <row r="393">
      <c r="B393" s="16"/>
      <c r="D393" s="17"/>
      <c r="E393" s="17"/>
    </row>
    <row r="394">
      <c r="B394" s="16"/>
      <c r="D394" s="17"/>
      <c r="E394" s="17"/>
    </row>
    <row r="395">
      <c r="B395" s="16"/>
      <c r="D395" s="17"/>
      <c r="E395" s="17"/>
    </row>
    <row r="396">
      <c r="B396" s="16"/>
      <c r="D396" s="17"/>
      <c r="E396" s="17"/>
    </row>
    <row r="397">
      <c r="B397" s="16"/>
      <c r="D397" s="17"/>
      <c r="E397" s="17"/>
    </row>
    <row r="398">
      <c r="B398" s="16"/>
      <c r="D398" s="17"/>
      <c r="E398" s="17"/>
    </row>
    <row r="399">
      <c r="B399" s="16"/>
      <c r="D399" s="17"/>
      <c r="E399" s="17"/>
    </row>
    <row r="400">
      <c r="B400" s="16"/>
      <c r="D400" s="17"/>
      <c r="E400" s="17"/>
    </row>
    <row r="401">
      <c r="B401" s="16"/>
      <c r="D401" s="17"/>
      <c r="E401" s="17"/>
    </row>
    <row r="402">
      <c r="B402" s="16"/>
      <c r="D402" s="17"/>
      <c r="E402" s="17"/>
    </row>
    <row r="403">
      <c r="B403" s="16"/>
      <c r="D403" s="17"/>
      <c r="E403" s="17"/>
    </row>
    <row r="404">
      <c r="B404" s="16"/>
      <c r="D404" s="17"/>
      <c r="E404" s="17"/>
    </row>
    <row r="405">
      <c r="B405" s="16"/>
      <c r="D405" s="17"/>
      <c r="E405" s="17"/>
    </row>
    <row r="406">
      <c r="B406" s="16"/>
      <c r="D406" s="17"/>
      <c r="E406" s="17"/>
    </row>
    <row r="407">
      <c r="B407" s="16"/>
      <c r="D407" s="17"/>
      <c r="E407" s="17"/>
    </row>
    <row r="408">
      <c r="B408" s="16"/>
      <c r="D408" s="17"/>
      <c r="E408" s="17"/>
    </row>
    <row r="409">
      <c r="B409" s="16"/>
      <c r="D409" s="17"/>
      <c r="E409" s="17"/>
    </row>
    <row r="410">
      <c r="B410" s="16"/>
      <c r="D410" s="17"/>
      <c r="E410" s="17"/>
    </row>
    <row r="411">
      <c r="B411" s="16"/>
      <c r="D411" s="17"/>
      <c r="E411" s="17"/>
    </row>
    <row r="412">
      <c r="B412" s="16"/>
      <c r="D412" s="17"/>
      <c r="E412" s="17"/>
    </row>
    <row r="413">
      <c r="B413" s="16"/>
      <c r="D413" s="17"/>
      <c r="E413" s="17"/>
    </row>
    <row r="414">
      <c r="B414" s="16"/>
      <c r="D414" s="17"/>
      <c r="E414" s="17"/>
    </row>
    <row r="415">
      <c r="B415" s="16"/>
      <c r="D415" s="17"/>
      <c r="E415" s="17"/>
    </row>
    <row r="416">
      <c r="B416" s="16"/>
      <c r="D416" s="17"/>
      <c r="E416" s="17"/>
    </row>
    <row r="417">
      <c r="B417" s="16"/>
      <c r="D417" s="17"/>
      <c r="E417" s="17"/>
    </row>
    <row r="418">
      <c r="B418" s="16"/>
      <c r="D418" s="17"/>
      <c r="E418" s="17"/>
    </row>
    <row r="419">
      <c r="B419" s="16"/>
      <c r="D419" s="17"/>
      <c r="E419" s="17"/>
    </row>
    <row r="420">
      <c r="B420" s="16"/>
      <c r="D420" s="17"/>
      <c r="E420" s="17"/>
    </row>
    <row r="421">
      <c r="B421" s="16"/>
      <c r="D421" s="17"/>
      <c r="E421" s="17"/>
    </row>
    <row r="422">
      <c r="B422" s="16"/>
      <c r="D422" s="17"/>
      <c r="E422" s="17"/>
    </row>
    <row r="423">
      <c r="B423" s="16"/>
      <c r="D423" s="17"/>
      <c r="E423" s="17"/>
    </row>
    <row r="424">
      <c r="B424" s="16"/>
      <c r="D424" s="17"/>
      <c r="E424" s="17"/>
    </row>
    <row r="425">
      <c r="B425" s="16"/>
      <c r="D425" s="17"/>
      <c r="E425" s="17"/>
    </row>
    <row r="426">
      <c r="B426" s="16"/>
      <c r="D426" s="17"/>
      <c r="E426" s="17"/>
    </row>
    <row r="427">
      <c r="B427" s="16"/>
      <c r="D427" s="17"/>
      <c r="E427" s="17"/>
    </row>
    <row r="428">
      <c r="B428" s="16"/>
      <c r="D428" s="17"/>
      <c r="E428" s="17"/>
    </row>
    <row r="429">
      <c r="B429" s="16"/>
      <c r="D429" s="17"/>
      <c r="E429" s="17"/>
    </row>
    <row r="430">
      <c r="B430" s="16"/>
      <c r="D430" s="17"/>
      <c r="E430" s="17"/>
    </row>
    <row r="431">
      <c r="B431" s="16"/>
      <c r="D431" s="17"/>
      <c r="E431" s="17"/>
    </row>
    <row r="432">
      <c r="B432" s="16"/>
      <c r="D432" s="17"/>
      <c r="E432" s="17"/>
    </row>
    <row r="433">
      <c r="B433" s="16"/>
      <c r="D433" s="17"/>
      <c r="E433" s="17"/>
    </row>
    <row r="434">
      <c r="B434" s="16"/>
      <c r="D434" s="17"/>
      <c r="E434" s="17"/>
    </row>
    <row r="435">
      <c r="B435" s="16"/>
      <c r="D435" s="17"/>
      <c r="E435" s="17"/>
    </row>
    <row r="436">
      <c r="B436" s="16"/>
      <c r="D436" s="17"/>
      <c r="E436" s="17"/>
    </row>
    <row r="437">
      <c r="B437" s="16"/>
      <c r="D437" s="17"/>
      <c r="E437" s="17"/>
    </row>
    <row r="438">
      <c r="B438" s="16"/>
      <c r="D438" s="17"/>
      <c r="E438" s="17"/>
    </row>
    <row r="439">
      <c r="B439" s="16"/>
      <c r="D439" s="17"/>
      <c r="E439" s="17"/>
    </row>
    <row r="440">
      <c r="B440" s="16"/>
      <c r="D440" s="17"/>
      <c r="E440" s="17"/>
    </row>
    <row r="441">
      <c r="B441" s="16"/>
      <c r="D441" s="17"/>
      <c r="E441" s="17"/>
    </row>
    <row r="442">
      <c r="B442" s="16"/>
      <c r="D442" s="17"/>
      <c r="E442" s="17"/>
    </row>
    <row r="443">
      <c r="B443" s="16"/>
      <c r="D443" s="17"/>
      <c r="E443" s="17"/>
    </row>
    <row r="444">
      <c r="B444" s="16"/>
      <c r="D444" s="17"/>
      <c r="E444" s="17"/>
    </row>
    <row r="445">
      <c r="B445" s="16"/>
      <c r="D445" s="17"/>
      <c r="E445" s="17"/>
    </row>
    <row r="446">
      <c r="B446" s="16"/>
      <c r="D446" s="17"/>
      <c r="E446" s="17"/>
    </row>
    <row r="447">
      <c r="B447" s="16"/>
      <c r="D447" s="17"/>
      <c r="E447" s="17"/>
    </row>
    <row r="448">
      <c r="B448" s="16"/>
      <c r="D448" s="17"/>
      <c r="E448" s="17"/>
    </row>
    <row r="449">
      <c r="B449" s="16"/>
      <c r="D449" s="17"/>
      <c r="E449" s="17"/>
    </row>
    <row r="450">
      <c r="B450" s="16"/>
      <c r="D450" s="17"/>
      <c r="E450" s="17"/>
    </row>
    <row r="451">
      <c r="B451" s="16"/>
      <c r="D451" s="17"/>
      <c r="E451" s="17"/>
    </row>
    <row r="452">
      <c r="B452" s="16"/>
      <c r="D452" s="17"/>
      <c r="E452" s="17"/>
    </row>
    <row r="453">
      <c r="B453" s="16"/>
      <c r="D453" s="17"/>
      <c r="E453" s="17"/>
    </row>
    <row r="454">
      <c r="B454" s="16"/>
      <c r="D454" s="17"/>
      <c r="E454" s="17"/>
    </row>
    <row r="455">
      <c r="B455" s="16"/>
      <c r="D455" s="17"/>
      <c r="E455" s="17"/>
    </row>
    <row r="456">
      <c r="B456" s="16"/>
      <c r="D456" s="17"/>
      <c r="E456" s="17"/>
    </row>
    <row r="457">
      <c r="B457" s="16"/>
      <c r="D457" s="17"/>
      <c r="E457" s="17"/>
    </row>
    <row r="458">
      <c r="B458" s="16"/>
      <c r="D458" s="17"/>
      <c r="E458" s="17"/>
    </row>
    <row r="459">
      <c r="B459" s="16"/>
      <c r="D459" s="17"/>
      <c r="E459" s="17"/>
    </row>
    <row r="460">
      <c r="B460" s="16"/>
      <c r="D460" s="17"/>
      <c r="E460" s="17"/>
    </row>
    <row r="461">
      <c r="B461" s="16"/>
      <c r="D461" s="17"/>
      <c r="E461" s="17"/>
    </row>
    <row r="462">
      <c r="B462" s="16"/>
      <c r="D462" s="17"/>
      <c r="E462" s="17"/>
    </row>
    <row r="463">
      <c r="B463" s="16"/>
      <c r="D463" s="17"/>
      <c r="E463" s="17"/>
    </row>
    <row r="464">
      <c r="B464" s="16"/>
      <c r="D464" s="17"/>
      <c r="E464" s="17"/>
    </row>
    <row r="465">
      <c r="B465" s="16"/>
      <c r="D465" s="17"/>
      <c r="E465" s="17"/>
    </row>
    <row r="466">
      <c r="B466" s="16"/>
      <c r="D466" s="17"/>
      <c r="E466" s="17"/>
    </row>
    <row r="467">
      <c r="B467" s="16"/>
      <c r="D467" s="17"/>
      <c r="E467" s="17"/>
    </row>
    <row r="468">
      <c r="B468" s="16"/>
      <c r="D468" s="17"/>
      <c r="E468" s="17"/>
    </row>
    <row r="469">
      <c r="B469" s="16"/>
      <c r="D469" s="17"/>
      <c r="E469" s="17"/>
    </row>
    <row r="470">
      <c r="B470" s="16"/>
      <c r="D470" s="17"/>
      <c r="E470" s="17"/>
    </row>
    <row r="471">
      <c r="B471" s="16"/>
      <c r="D471" s="17"/>
      <c r="E471" s="17"/>
    </row>
    <row r="472">
      <c r="B472" s="16"/>
      <c r="D472" s="17"/>
      <c r="E472" s="17"/>
    </row>
    <row r="473">
      <c r="B473" s="16"/>
      <c r="D473" s="17"/>
      <c r="E473" s="17"/>
    </row>
    <row r="474">
      <c r="B474" s="16"/>
      <c r="D474" s="17"/>
      <c r="E474" s="17"/>
    </row>
    <row r="475">
      <c r="B475" s="16"/>
      <c r="D475" s="17"/>
      <c r="E475" s="17"/>
    </row>
    <row r="476">
      <c r="B476" s="16"/>
      <c r="D476" s="17"/>
      <c r="E476" s="17"/>
    </row>
    <row r="477">
      <c r="B477" s="16"/>
      <c r="D477" s="17"/>
      <c r="E477" s="17"/>
    </row>
    <row r="478">
      <c r="B478" s="16"/>
      <c r="D478" s="17"/>
      <c r="E478" s="17"/>
    </row>
    <row r="479">
      <c r="B479" s="16"/>
      <c r="D479" s="17"/>
      <c r="E479" s="17"/>
    </row>
    <row r="480">
      <c r="B480" s="16"/>
      <c r="D480" s="17"/>
      <c r="E480" s="17"/>
    </row>
    <row r="481">
      <c r="B481" s="16"/>
      <c r="D481" s="17"/>
      <c r="E481" s="17"/>
    </row>
    <row r="482">
      <c r="B482" s="16"/>
      <c r="D482" s="17"/>
      <c r="E482" s="17"/>
    </row>
    <row r="483">
      <c r="B483" s="16"/>
      <c r="D483" s="17"/>
      <c r="E483" s="17"/>
    </row>
    <row r="484">
      <c r="B484" s="16"/>
      <c r="D484" s="17"/>
      <c r="E484" s="17"/>
    </row>
    <row r="485">
      <c r="B485" s="16"/>
      <c r="D485" s="17"/>
      <c r="E485" s="17"/>
    </row>
    <row r="486">
      <c r="B486" s="16"/>
      <c r="D486" s="17"/>
      <c r="E486" s="17"/>
    </row>
    <row r="487">
      <c r="B487" s="16"/>
      <c r="D487" s="17"/>
      <c r="E487" s="17"/>
    </row>
    <row r="488">
      <c r="B488" s="16"/>
      <c r="D488" s="17"/>
      <c r="E488" s="17"/>
    </row>
    <row r="489">
      <c r="B489" s="16"/>
      <c r="D489" s="17"/>
      <c r="E489" s="17"/>
    </row>
    <row r="490">
      <c r="B490" s="16"/>
      <c r="D490" s="17"/>
      <c r="E490" s="17"/>
    </row>
    <row r="491">
      <c r="B491" s="16"/>
      <c r="D491" s="17"/>
      <c r="E491" s="17"/>
    </row>
    <row r="492">
      <c r="B492" s="16"/>
      <c r="D492" s="17"/>
      <c r="E492" s="17"/>
    </row>
    <row r="493">
      <c r="B493" s="16"/>
      <c r="D493" s="17"/>
      <c r="E493" s="17"/>
    </row>
    <row r="494">
      <c r="B494" s="16"/>
      <c r="D494" s="17"/>
      <c r="E494" s="17"/>
    </row>
    <row r="495">
      <c r="B495" s="16"/>
      <c r="D495" s="17"/>
      <c r="E495" s="17"/>
    </row>
    <row r="496">
      <c r="B496" s="16"/>
      <c r="D496" s="17"/>
      <c r="E496" s="17"/>
    </row>
    <row r="497">
      <c r="B497" s="16"/>
      <c r="D497" s="17"/>
      <c r="E497" s="17"/>
    </row>
    <row r="498">
      <c r="B498" s="16"/>
      <c r="D498" s="17"/>
      <c r="E498" s="17"/>
    </row>
    <row r="499">
      <c r="B499" s="16"/>
      <c r="D499" s="17"/>
      <c r="E499" s="17"/>
    </row>
    <row r="500">
      <c r="B500" s="16"/>
      <c r="D500" s="17"/>
      <c r="E500" s="17"/>
    </row>
    <row r="501">
      <c r="B501" s="16"/>
      <c r="D501" s="17"/>
      <c r="E501" s="17"/>
    </row>
    <row r="502">
      <c r="B502" s="16"/>
      <c r="D502" s="17"/>
      <c r="E502" s="17"/>
    </row>
    <row r="503">
      <c r="B503" s="16"/>
      <c r="D503" s="17"/>
      <c r="E503" s="17"/>
    </row>
    <row r="504">
      <c r="B504" s="16"/>
      <c r="D504" s="17"/>
      <c r="E504" s="17"/>
    </row>
    <row r="505">
      <c r="B505" s="16"/>
      <c r="D505" s="17"/>
      <c r="E505" s="17"/>
    </row>
    <row r="506">
      <c r="B506" s="16"/>
      <c r="D506" s="17"/>
      <c r="E506" s="17"/>
    </row>
    <row r="507">
      <c r="B507" s="16"/>
      <c r="D507" s="17"/>
      <c r="E507" s="17"/>
    </row>
    <row r="508">
      <c r="B508" s="16"/>
      <c r="D508" s="17"/>
      <c r="E508" s="17"/>
    </row>
    <row r="509">
      <c r="B509" s="16"/>
      <c r="D509" s="17"/>
      <c r="E509" s="17"/>
    </row>
    <row r="510">
      <c r="B510" s="16"/>
      <c r="D510" s="17"/>
      <c r="E510" s="17"/>
    </row>
    <row r="511">
      <c r="B511" s="16"/>
      <c r="D511" s="17"/>
      <c r="E511" s="17"/>
    </row>
    <row r="512">
      <c r="B512" s="16"/>
      <c r="D512" s="17"/>
      <c r="E512" s="17"/>
    </row>
    <row r="513">
      <c r="B513" s="16"/>
      <c r="D513" s="17"/>
      <c r="E513" s="17"/>
    </row>
    <row r="514">
      <c r="B514" s="16"/>
      <c r="D514" s="17"/>
      <c r="E514" s="17"/>
    </row>
    <row r="515">
      <c r="B515" s="16"/>
      <c r="D515" s="17"/>
      <c r="E515" s="17"/>
    </row>
    <row r="516">
      <c r="B516" s="16"/>
      <c r="D516" s="17"/>
      <c r="E516" s="17"/>
    </row>
    <row r="517">
      <c r="B517" s="16"/>
      <c r="D517" s="17"/>
      <c r="E517" s="17"/>
    </row>
    <row r="518">
      <c r="B518" s="16"/>
      <c r="D518" s="17"/>
      <c r="E518" s="17"/>
    </row>
    <row r="519">
      <c r="B519" s="16"/>
      <c r="D519" s="17"/>
      <c r="E519" s="17"/>
    </row>
    <row r="520">
      <c r="B520" s="16"/>
      <c r="D520" s="17"/>
      <c r="E520" s="17"/>
    </row>
    <row r="521">
      <c r="B521" s="16"/>
      <c r="D521" s="17"/>
      <c r="E521" s="17"/>
    </row>
    <row r="522">
      <c r="B522" s="16"/>
      <c r="D522" s="17"/>
      <c r="E522" s="17"/>
    </row>
    <row r="523">
      <c r="B523" s="16"/>
      <c r="D523" s="17"/>
      <c r="E523" s="17"/>
    </row>
    <row r="524">
      <c r="B524" s="16"/>
      <c r="D524" s="17"/>
      <c r="E524" s="17"/>
    </row>
    <row r="525">
      <c r="B525" s="16"/>
      <c r="D525" s="17"/>
      <c r="E525" s="17"/>
    </row>
    <row r="526">
      <c r="B526" s="16"/>
      <c r="D526" s="17"/>
      <c r="E526" s="17"/>
    </row>
    <row r="527">
      <c r="B527" s="16"/>
      <c r="D527" s="17"/>
      <c r="E527" s="17"/>
    </row>
    <row r="528">
      <c r="B528" s="16"/>
      <c r="D528" s="17"/>
      <c r="E528" s="17"/>
    </row>
    <row r="529">
      <c r="B529" s="16"/>
      <c r="D529" s="17"/>
      <c r="E529" s="17"/>
    </row>
    <row r="530">
      <c r="B530" s="16"/>
      <c r="D530" s="17"/>
      <c r="E530" s="17"/>
    </row>
    <row r="531">
      <c r="B531" s="16"/>
      <c r="D531" s="17"/>
      <c r="E531" s="17"/>
    </row>
    <row r="532">
      <c r="B532" s="16"/>
      <c r="D532" s="17"/>
      <c r="E532" s="17"/>
    </row>
    <row r="533">
      <c r="B533" s="16"/>
      <c r="D533" s="17"/>
      <c r="E533" s="17"/>
    </row>
    <row r="534">
      <c r="B534" s="16"/>
      <c r="D534" s="17"/>
      <c r="E534" s="17"/>
    </row>
    <row r="535">
      <c r="B535" s="16"/>
      <c r="D535" s="17"/>
      <c r="E535" s="17"/>
    </row>
    <row r="536">
      <c r="B536" s="16"/>
      <c r="D536" s="17"/>
      <c r="E536" s="17"/>
    </row>
    <row r="537">
      <c r="B537" s="16"/>
      <c r="D537" s="17"/>
      <c r="E537" s="17"/>
    </row>
    <row r="538">
      <c r="B538" s="16"/>
      <c r="D538" s="17"/>
      <c r="E538" s="17"/>
    </row>
    <row r="539">
      <c r="B539" s="16"/>
      <c r="D539" s="17"/>
      <c r="E539" s="17"/>
    </row>
    <row r="540">
      <c r="B540" s="16"/>
      <c r="D540" s="17"/>
      <c r="E540" s="17"/>
    </row>
    <row r="541">
      <c r="B541" s="16"/>
      <c r="D541" s="17"/>
      <c r="E541" s="17"/>
    </row>
    <row r="542">
      <c r="B542" s="16"/>
      <c r="D542" s="17"/>
      <c r="E542" s="17"/>
    </row>
    <row r="543">
      <c r="B543" s="16"/>
      <c r="D543" s="17"/>
      <c r="E543" s="17"/>
    </row>
    <row r="544">
      <c r="B544" s="16"/>
      <c r="D544" s="17"/>
      <c r="E544" s="17"/>
    </row>
    <row r="545">
      <c r="B545" s="16"/>
      <c r="D545" s="17"/>
      <c r="E545" s="17"/>
    </row>
    <row r="546">
      <c r="B546" s="16"/>
      <c r="D546" s="17"/>
      <c r="E546" s="17"/>
    </row>
    <row r="547">
      <c r="B547" s="16"/>
      <c r="D547" s="17"/>
      <c r="E547" s="17"/>
    </row>
    <row r="548">
      <c r="B548" s="16"/>
      <c r="D548" s="17"/>
      <c r="E548" s="17"/>
    </row>
    <row r="549">
      <c r="B549" s="16"/>
      <c r="D549" s="17"/>
      <c r="E549" s="17"/>
    </row>
    <row r="550">
      <c r="B550" s="16"/>
      <c r="D550" s="17"/>
      <c r="E550" s="17"/>
    </row>
    <row r="551">
      <c r="B551" s="16"/>
      <c r="D551" s="17"/>
      <c r="E551" s="17"/>
    </row>
    <row r="552">
      <c r="B552" s="16"/>
      <c r="D552" s="17"/>
      <c r="E552" s="17"/>
    </row>
    <row r="553">
      <c r="B553" s="16"/>
      <c r="D553" s="17"/>
      <c r="E553" s="17"/>
    </row>
    <row r="554">
      <c r="B554" s="16"/>
      <c r="D554" s="17"/>
      <c r="E554" s="17"/>
    </row>
    <row r="555">
      <c r="B555" s="16"/>
      <c r="D555" s="17"/>
      <c r="E555" s="17"/>
    </row>
    <row r="556">
      <c r="B556" s="16"/>
      <c r="D556" s="17"/>
      <c r="E556" s="17"/>
    </row>
    <row r="557">
      <c r="B557" s="16"/>
      <c r="D557" s="17"/>
      <c r="E557" s="17"/>
    </row>
    <row r="558">
      <c r="B558" s="16"/>
      <c r="D558" s="17"/>
      <c r="E558" s="17"/>
    </row>
    <row r="559">
      <c r="B559" s="16"/>
      <c r="D559" s="17"/>
      <c r="E559" s="17"/>
    </row>
    <row r="560">
      <c r="B560" s="16"/>
      <c r="D560" s="17"/>
      <c r="E560" s="17"/>
    </row>
    <row r="561">
      <c r="B561" s="16"/>
      <c r="D561" s="17"/>
      <c r="E561" s="17"/>
    </row>
    <row r="562">
      <c r="B562" s="16"/>
      <c r="D562" s="17"/>
      <c r="E562" s="17"/>
    </row>
    <row r="563">
      <c r="B563" s="16"/>
      <c r="D563" s="17"/>
      <c r="E563" s="17"/>
    </row>
    <row r="564">
      <c r="B564" s="16"/>
      <c r="D564" s="17"/>
      <c r="E564" s="17"/>
    </row>
    <row r="565">
      <c r="B565" s="16"/>
      <c r="D565" s="17"/>
      <c r="E565" s="17"/>
    </row>
    <row r="566">
      <c r="B566" s="16"/>
      <c r="D566" s="17"/>
      <c r="E566" s="17"/>
    </row>
    <row r="567">
      <c r="B567" s="16"/>
      <c r="D567" s="17"/>
      <c r="E567" s="17"/>
    </row>
    <row r="568">
      <c r="B568" s="16"/>
      <c r="D568" s="17"/>
      <c r="E568" s="17"/>
    </row>
    <row r="569">
      <c r="B569" s="16"/>
      <c r="D569" s="17"/>
      <c r="E569" s="17"/>
    </row>
    <row r="570">
      <c r="B570" s="16"/>
      <c r="D570" s="17"/>
      <c r="E570" s="17"/>
    </row>
    <row r="571">
      <c r="B571" s="16"/>
      <c r="D571" s="17"/>
      <c r="E571" s="17"/>
    </row>
    <row r="572">
      <c r="B572" s="16"/>
      <c r="D572" s="17"/>
      <c r="E572" s="17"/>
    </row>
    <row r="573">
      <c r="B573" s="16"/>
      <c r="D573" s="17"/>
      <c r="E573" s="17"/>
    </row>
    <row r="574">
      <c r="B574" s="16"/>
      <c r="D574" s="17"/>
      <c r="E574" s="17"/>
    </row>
    <row r="575">
      <c r="B575" s="16"/>
      <c r="D575" s="17"/>
      <c r="E575" s="17"/>
    </row>
    <row r="576">
      <c r="B576" s="16"/>
      <c r="D576" s="17"/>
      <c r="E576" s="17"/>
    </row>
    <row r="577">
      <c r="B577" s="16"/>
      <c r="D577" s="17"/>
      <c r="E577" s="17"/>
    </row>
    <row r="578">
      <c r="B578" s="16"/>
      <c r="D578" s="17"/>
      <c r="E578" s="17"/>
    </row>
    <row r="579">
      <c r="B579" s="16"/>
      <c r="D579" s="17"/>
      <c r="E579" s="17"/>
    </row>
    <row r="580">
      <c r="B580" s="16"/>
      <c r="D580" s="17"/>
      <c r="E580" s="17"/>
    </row>
    <row r="581">
      <c r="B581" s="16"/>
      <c r="D581" s="17"/>
      <c r="E581" s="17"/>
    </row>
    <row r="582">
      <c r="B582" s="16"/>
      <c r="D582" s="17"/>
      <c r="E582" s="17"/>
    </row>
    <row r="583">
      <c r="B583" s="16"/>
      <c r="D583" s="17"/>
      <c r="E583" s="17"/>
    </row>
    <row r="584">
      <c r="B584" s="16"/>
      <c r="D584" s="17"/>
      <c r="E584" s="17"/>
    </row>
    <row r="585">
      <c r="B585" s="16"/>
      <c r="D585" s="17"/>
      <c r="E585" s="17"/>
    </row>
    <row r="586">
      <c r="B586" s="16"/>
      <c r="D586" s="17"/>
      <c r="E586" s="17"/>
    </row>
    <row r="587">
      <c r="B587" s="16"/>
      <c r="D587" s="17"/>
      <c r="E587" s="17"/>
    </row>
    <row r="588">
      <c r="B588" s="16"/>
      <c r="D588" s="17"/>
      <c r="E588" s="17"/>
    </row>
    <row r="589">
      <c r="B589" s="16"/>
      <c r="D589" s="17"/>
      <c r="E589" s="17"/>
    </row>
    <row r="590">
      <c r="B590" s="16"/>
      <c r="D590" s="17"/>
      <c r="E590" s="17"/>
    </row>
    <row r="591">
      <c r="B591" s="16"/>
      <c r="D591" s="17"/>
      <c r="E591" s="17"/>
    </row>
    <row r="592">
      <c r="B592" s="16"/>
      <c r="D592" s="17"/>
      <c r="E592" s="17"/>
    </row>
    <row r="593">
      <c r="B593" s="16"/>
      <c r="D593" s="17"/>
      <c r="E593" s="17"/>
    </row>
    <row r="594">
      <c r="B594" s="16"/>
      <c r="D594" s="17"/>
      <c r="E594" s="17"/>
    </row>
    <row r="595">
      <c r="B595" s="16"/>
      <c r="D595" s="17"/>
      <c r="E595" s="17"/>
    </row>
    <row r="596">
      <c r="B596" s="16"/>
      <c r="D596" s="17"/>
      <c r="E596" s="17"/>
    </row>
    <row r="597">
      <c r="B597" s="16"/>
      <c r="D597" s="17"/>
      <c r="E597" s="17"/>
    </row>
    <row r="598">
      <c r="B598" s="16"/>
      <c r="D598" s="17"/>
      <c r="E598" s="17"/>
    </row>
    <row r="599">
      <c r="B599" s="16"/>
      <c r="D599" s="17"/>
      <c r="E599" s="17"/>
    </row>
    <row r="600">
      <c r="B600" s="16"/>
      <c r="D600" s="17"/>
      <c r="E600" s="17"/>
    </row>
    <row r="601">
      <c r="B601" s="16"/>
      <c r="D601" s="17"/>
      <c r="E601" s="17"/>
    </row>
    <row r="602">
      <c r="B602" s="16"/>
      <c r="D602" s="17"/>
      <c r="E602" s="17"/>
    </row>
    <row r="603">
      <c r="B603" s="16"/>
      <c r="D603" s="17"/>
      <c r="E603" s="17"/>
    </row>
    <row r="604">
      <c r="B604" s="16"/>
      <c r="D604" s="17"/>
      <c r="E604" s="17"/>
    </row>
    <row r="605">
      <c r="B605" s="16"/>
      <c r="D605" s="17"/>
      <c r="E605" s="17"/>
    </row>
    <row r="606">
      <c r="B606" s="16"/>
      <c r="D606" s="17"/>
      <c r="E606" s="17"/>
    </row>
    <row r="607">
      <c r="B607" s="16"/>
      <c r="D607" s="17"/>
      <c r="E607" s="17"/>
    </row>
    <row r="608">
      <c r="B608" s="16"/>
      <c r="D608" s="17"/>
      <c r="E608" s="17"/>
    </row>
    <row r="609">
      <c r="B609" s="16"/>
      <c r="D609" s="17"/>
      <c r="E609" s="17"/>
    </row>
    <row r="610">
      <c r="B610" s="16"/>
      <c r="D610" s="17"/>
      <c r="E610" s="17"/>
    </row>
    <row r="611">
      <c r="B611" s="16"/>
      <c r="D611" s="17"/>
      <c r="E611" s="17"/>
    </row>
    <row r="612">
      <c r="B612" s="16"/>
      <c r="D612" s="17"/>
      <c r="E612" s="17"/>
    </row>
    <row r="613">
      <c r="B613" s="16"/>
      <c r="D613" s="17"/>
      <c r="E613" s="17"/>
    </row>
    <row r="614">
      <c r="B614" s="16"/>
      <c r="D614" s="17"/>
      <c r="E614" s="17"/>
    </row>
    <row r="615">
      <c r="B615" s="16"/>
      <c r="D615" s="17"/>
      <c r="E615" s="17"/>
    </row>
    <row r="616">
      <c r="B616" s="16"/>
      <c r="D616" s="17"/>
      <c r="E616" s="17"/>
    </row>
    <row r="617">
      <c r="B617" s="16"/>
      <c r="D617" s="17"/>
      <c r="E617" s="17"/>
    </row>
    <row r="618">
      <c r="B618" s="16"/>
      <c r="D618" s="17"/>
      <c r="E618" s="17"/>
    </row>
    <row r="619">
      <c r="B619" s="16"/>
      <c r="D619" s="17"/>
      <c r="E619" s="17"/>
    </row>
    <row r="620">
      <c r="B620" s="16"/>
      <c r="D620" s="17"/>
      <c r="E620" s="17"/>
    </row>
    <row r="621">
      <c r="B621" s="16"/>
      <c r="D621" s="17"/>
      <c r="E621" s="17"/>
    </row>
    <row r="622">
      <c r="B622" s="16"/>
      <c r="D622" s="17"/>
      <c r="E622" s="17"/>
    </row>
    <row r="623">
      <c r="B623" s="16"/>
      <c r="D623" s="17"/>
      <c r="E623" s="17"/>
    </row>
    <row r="624">
      <c r="B624" s="16"/>
      <c r="D624" s="17"/>
      <c r="E624" s="17"/>
    </row>
    <row r="625">
      <c r="B625" s="16"/>
      <c r="D625" s="17"/>
      <c r="E625" s="17"/>
    </row>
    <row r="626">
      <c r="B626" s="16"/>
      <c r="D626" s="17"/>
      <c r="E626" s="17"/>
    </row>
    <row r="627">
      <c r="B627" s="16"/>
      <c r="D627" s="17"/>
      <c r="E627" s="17"/>
    </row>
    <row r="628">
      <c r="B628" s="16"/>
      <c r="D628" s="17"/>
      <c r="E628" s="17"/>
    </row>
    <row r="629">
      <c r="B629" s="16"/>
      <c r="D629" s="17"/>
      <c r="E629" s="17"/>
    </row>
    <row r="630">
      <c r="B630" s="16"/>
      <c r="D630" s="17"/>
      <c r="E630" s="17"/>
    </row>
    <row r="631">
      <c r="B631" s="16"/>
      <c r="D631" s="17"/>
      <c r="E631" s="17"/>
    </row>
    <row r="632">
      <c r="B632" s="16"/>
      <c r="D632" s="17"/>
      <c r="E632" s="17"/>
    </row>
    <row r="633">
      <c r="B633" s="16"/>
      <c r="D633" s="17"/>
      <c r="E633" s="17"/>
    </row>
    <row r="634">
      <c r="B634" s="16"/>
      <c r="D634" s="17"/>
      <c r="E634" s="17"/>
    </row>
    <row r="635">
      <c r="B635" s="16"/>
      <c r="D635" s="17"/>
      <c r="E635" s="17"/>
    </row>
    <row r="636">
      <c r="B636" s="16"/>
      <c r="D636" s="17"/>
      <c r="E636" s="17"/>
    </row>
    <row r="637">
      <c r="B637" s="16"/>
      <c r="D637" s="17"/>
      <c r="E637" s="17"/>
    </row>
    <row r="638">
      <c r="B638" s="16"/>
      <c r="D638" s="17"/>
      <c r="E638" s="17"/>
    </row>
    <row r="639">
      <c r="B639" s="16"/>
      <c r="D639" s="17"/>
      <c r="E639" s="17"/>
    </row>
    <row r="640">
      <c r="B640" s="16"/>
      <c r="D640" s="17"/>
      <c r="E640" s="17"/>
    </row>
    <row r="641">
      <c r="B641" s="16"/>
      <c r="D641" s="17"/>
      <c r="E641" s="17"/>
    </row>
    <row r="642">
      <c r="B642" s="16"/>
      <c r="D642" s="17"/>
      <c r="E642" s="17"/>
    </row>
    <row r="643">
      <c r="B643" s="16"/>
      <c r="D643" s="17"/>
      <c r="E643" s="17"/>
    </row>
    <row r="644">
      <c r="B644" s="16"/>
      <c r="D644" s="17"/>
      <c r="E644" s="17"/>
    </row>
    <row r="645">
      <c r="B645" s="16"/>
      <c r="D645" s="17"/>
      <c r="E645" s="17"/>
    </row>
    <row r="646">
      <c r="B646" s="16"/>
      <c r="D646" s="17"/>
      <c r="E646" s="17"/>
    </row>
    <row r="647">
      <c r="B647" s="16"/>
      <c r="D647" s="17"/>
      <c r="E647" s="17"/>
    </row>
    <row r="648">
      <c r="B648" s="16"/>
      <c r="D648" s="17"/>
      <c r="E648" s="17"/>
    </row>
    <row r="649">
      <c r="B649" s="16"/>
      <c r="D649" s="17"/>
      <c r="E649" s="17"/>
    </row>
    <row r="650">
      <c r="B650" s="16"/>
      <c r="D650" s="17"/>
      <c r="E650" s="17"/>
    </row>
    <row r="651">
      <c r="B651" s="16"/>
      <c r="D651" s="17"/>
      <c r="E651" s="17"/>
    </row>
    <row r="652">
      <c r="B652" s="16"/>
      <c r="D652" s="17"/>
      <c r="E652" s="17"/>
    </row>
    <row r="653">
      <c r="B653" s="16"/>
      <c r="D653" s="17"/>
      <c r="E653" s="17"/>
    </row>
    <row r="654">
      <c r="B654" s="16"/>
      <c r="D654" s="17"/>
      <c r="E654" s="17"/>
    </row>
    <row r="655">
      <c r="B655" s="16"/>
      <c r="D655" s="17"/>
      <c r="E655" s="17"/>
    </row>
    <row r="656">
      <c r="B656" s="16"/>
      <c r="D656" s="17"/>
      <c r="E656" s="17"/>
    </row>
    <row r="657">
      <c r="B657" s="16"/>
      <c r="D657" s="17"/>
      <c r="E657" s="17"/>
    </row>
    <row r="658">
      <c r="B658" s="16"/>
      <c r="D658" s="17"/>
      <c r="E658" s="17"/>
    </row>
    <row r="659">
      <c r="B659" s="16"/>
      <c r="D659" s="17"/>
      <c r="E659" s="17"/>
    </row>
    <row r="660">
      <c r="B660" s="16"/>
      <c r="D660" s="17"/>
      <c r="E660" s="17"/>
    </row>
    <row r="661">
      <c r="B661" s="16"/>
      <c r="D661" s="17"/>
      <c r="E661" s="17"/>
    </row>
    <row r="662">
      <c r="B662" s="16"/>
      <c r="D662" s="17"/>
      <c r="E662" s="17"/>
    </row>
    <row r="663">
      <c r="B663" s="16"/>
      <c r="D663" s="17"/>
      <c r="E663" s="17"/>
    </row>
    <row r="664">
      <c r="B664" s="16"/>
      <c r="D664" s="17"/>
      <c r="E664" s="17"/>
    </row>
    <row r="665">
      <c r="B665" s="16"/>
      <c r="D665" s="17"/>
      <c r="E665" s="17"/>
    </row>
    <row r="666">
      <c r="B666" s="16"/>
      <c r="D666" s="17"/>
      <c r="E666" s="17"/>
    </row>
    <row r="667">
      <c r="B667" s="16"/>
      <c r="D667" s="17"/>
      <c r="E667" s="17"/>
    </row>
    <row r="668">
      <c r="B668" s="16"/>
      <c r="D668" s="17"/>
      <c r="E668" s="17"/>
    </row>
    <row r="669">
      <c r="B669" s="16"/>
      <c r="D669" s="17"/>
      <c r="E669" s="17"/>
    </row>
    <row r="670">
      <c r="B670" s="16"/>
      <c r="D670" s="17"/>
      <c r="E670" s="17"/>
    </row>
    <row r="671">
      <c r="B671" s="16"/>
      <c r="D671" s="17"/>
      <c r="E671" s="17"/>
    </row>
    <row r="672">
      <c r="B672" s="16"/>
      <c r="D672" s="17"/>
      <c r="E672" s="17"/>
    </row>
    <row r="673">
      <c r="B673" s="16"/>
      <c r="D673" s="17"/>
      <c r="E673" s="17"/>
    </row>
    <row r="674">
      <c r="B674" s="16"/>
      <c r="D674" s="17"/>
      <c r="E674" s="17"/>
    </row>
    <row r="675">
      <c r="B675" s="16"/>
      <c r="D675" s="17"/>
      <c r="E675" s="17"/>
    </row>
    <row r="676">
      <c r="B676" s="16"/>
      <c r="D676" s="17"/>
      <c r="E676" s="17"/>
    </row>
    <row r="677">
      <c r="B677" s="16"/>
      <c r="D677" s="17"/>
      <c r="E677" s="17"/>
    </row>
    <row r="678">
      <c r="B678" s="16"/>
      <c r="D678" s="17"/>
      <c r="E678" s="17"/>
    </row>
    <row r="679">
      <c r="B679" s="16"/>
      <c r="D679" s="17"/>
      <c r="E679" s="17"/>
    </row>
    <row r="680">
      <c r="B680" s="16"/>
      <c r="D680" s="17"/>
      <c r="E680" s="17"/>
    </row>
    <row r="681">
      <c r="B681" s="16"/>
      <c r="D681" s="17"/>
      <c r="E681" s="17"/>
    </row>
    <row r="682">
      <c r="B682" s="16"/>
      <c r="D682" s="17"/>
      <c r="E682" s="17"/>
    </row>
    <row r="683">
      <c r="B683" s="16"/>
      <c r="D683" s="17"/>
      <c r="E683" s="17"/>
    </row>
    <row r="684">
      <c r="B684" s="16"/>
      <c r="D684" s="17"/>
      <c r="E684" s="17"/>
    </row>
    <row r="685">
      <c r="B685" s="16"/>
      <c r="D685" s="17"/>
      <c r="E685" s="17"/>
    </row>
    <row r="686">
      <c r="B686" s="16"/>
      <c r="D686" s="17"/>
      <c r="E686" s="17"/>
    </row>
    <row r="687">
      <c r="B687" s="16"/>
      <c r="D687" s="17"/>
      <c r="E687" s="17"/>
    </row>
    <row r="688">
      <c r="B688" s="16"/>
      <c r="D688" s="17"/>
      <c r="E688" s="17"/>
    </row>
    <row r="689">
      <c r="B689" s="16"/>
      <c r="D689" s="17"/>
      <c r="E689" s="17"/>
    </row>
    <row r="690">
      <c r="B690" s="16"/>
      <c r="D690" s="17"/>
      <c r="E690" s="17"/>
    </row>
    <row r="691">
      <c r="B691" s="16"/>
      <c r="D691" s="17"/>
      <c r="E691" s="17"/>
    </row>
    <row r="692">
      <c r="B692" s="16"/>
      <c r="D692" s="17"/>
      <c r="E692" s="17"/>
    </row>
    <row r="693">
      <c r="B693" s="16"/>
      <c r="D693" s="17"/>
      <c r="E693" s="17"/>
    </row>
    <row r="694">
      <c r="B694" s="16"/>
      <c r="D694" s="17"/>
      <c r="E694" s="17"/>
    </row>
    <row r="695">
      <c r="B695" s="16"/>
      <c r="D695" s="17"/>
      <c r="E695" s="17"/>
    </row>
    <row r="696">
      <c r="B696" s="16"/>
      <c r="D696" s="17"/>
      <c r="E696" s="17"/>
    </row>
    <row r="697">
      <c r="B697" s="16"/>
      <c r="D697" s="17"/>
      <c r="E697" s="17"/>
    </row>
    <row r="698">
      <c r="B698" s="16"/>
      <c r="D698" s="17"/>
      <c r="E698" s="17"/>
    </row>
    <row r="699">
      <c r="B699" s="16"/>
      <c r="D699" s="17"/>
      <c r="E699" s="17"/>
    </row>
    <row r="700">
      <c r="B700" s="16"/>
      <c r="D700" s="17"/>
      <c r="E700" s="17"/>
    </row>
    <row r="701">
      <c r="B701" s="16"/>
      <c r="D701" s="17"/>
      <c r="E701" s="17"/>
    </row>
    <row r="702">
      <c r="B702" s="16"/>
      <c r="D702" s="17"/>
      <c r="E702" s="17"/>
    </row>
    <row r="703">
      <c r="B703" s="16"/>
      <c r="D703" s="17"/>
      <c r="E703" s="17"/>
    </row>
    <row r="704">
      <c r="B704" s="16"/>
      <c r="D704" s="17"/>
      <c r="E704" s="17"/>
    </row>
    <row r="705">
      <c r="B705" s="16"/>
      <c r="D705" s="17"/>
      <c r="E705" s="17"/>
    </row>
    <row r="706">
      <c r="B706" s="16"/>
      <c r="D706" s="17"/>
      <c r="E706" s="17"/>
    </row>
    <row r="707">
      <c r="B707" s="16"/>
      <c r="D707" s="17"/>
      <c r="E707" s="17"/>
    </row>
    <row r="708">
      <c r="B708" s="16"/>
      <c r="D708" s="17"/>
      <c r="E708" s="17"/>
    </row>
    <row r="709">
      <c r="B709" s="16"/>
      <c r="D709" s="17"/>
      <c r="E709" s="17"/>
    </row>
    <row r="710">
      <c r="B710" s="16"/>
      <c r="D710" s="17"/>
      <c r="E710" s="17"/>
    </row>
    <row r="711">
      <c r="B711" s="16"/>
      <c r="D711" s="17"/>
      <c r="E711" s="17"/>
    </row>
    <row r="712">
      <c r="B712" s="16"/>
      <c r="D712" s="17"/>
      <c r="E712" s="17"/>
    </row>
    <row r="713">
      <c r="B713" s="16"/>
      <c r="D713" s="17"/>
      <c r="E713" s="17"/>
    </row>
    <row r="714">
      <c r="B714" s="16"/>
      <c r="D714" s="17"/>
      <c r="E714" s="17"/>
    </row>
    <row r="715">
      <c r="B715" s="16"/>
      <c r="D715" s="17"/>
      <c r="E715" s="17"/>
    </row>
    <row r="716">
      <c r="B716" s="16"/>
      <c r="D716" s="17"/>
      <c r="E716" s="17"/>
    </row>
    <row r="717">
      <c r="B717" s="16"/>
      <c r="D717" s="17"/>
      <c r="E717" s="17"/>
    </row>
    <row r="718">
      <c r="B718" s="16"/>
      <c r="D718" s="17"/>
      <c r="E718" s="17"/>
    </row>
    <row r="719">
      <c r="B719" s="16"/>
      <c r="D719" s="17"/>
      <c r="E719" s="17"/>
    </row>
    <row r="720">
      <c r="B720" s="16"/>
      <c r="D720" s="17"/>
      <c r="E720" s="17"/>
    </row>
    <row r="721">
      <c r="B721" s="16"/>
      <c r="D721" s="17"/>
      <c r="E721" s="17"/>
    </row>
    <row r="722">
      <c r="B722" s="16"/>
      <c r="D722" s="17"/>
      <c r="E722" s="17"/>
    </row>
    <row r="723">
      <c r="B723" s="16"/>
      <c r="D723" s="17"/>
      <c r="E723" s="17"/>
    </row>
    <row r="724">
      <c r="B724" s="16"/>
      <c r="D724" s="17"/>
      <c r="E724" s="17"/>
    </row>
    <row r="725">
      <c r="B725" s="16"/>
      <c r="D725" s="17"/>
      <c r="E725" s="17"/>
    </row>
    <row r="726">
      <c r="B726" s="16"/>
      <c r="D726" s="17"/>
      <c r="E726" s="17"/>
    </row>
    <row r="727">
      <c r="B727" s="16"/>
      <c r="D727" s="17"/>
      <c r="E727" s="17"/>
    </row>
    <row r="728">
      <c r="B728" s="16"/>
      <c r="D728" s="17"/>
      <c r="E728" s="17"/>
    </row>
    <row r="729">
      <c r="B729" s="16"/>
      <c r="D729" s="17"/>
      <c r="E729" s="17"/>
    </row>
    <row r="730">
      <c r="B730" s="16"/>
      <c r="D730" s="17"/>
      <c r="E730" s="17"/>
    </row>
    <row r="731">
      <c r="B731" s="16"/>
      <c r="D731" s="17"/>
      <c r="E731" s="17"/>
    </row>
    <row r="732">
      <c r="B732" s="16"/>
      <c r="D732" s="17"/>
      <c r="E732" s="17"/>
    </row>
    <row r="733">
      <c r="B733" s="16"/>
      <c r="D733" s="17"/>
      <c r="E733" s="17"/>
    </row>
    <row r="734">
      <c r="B734" s="16"/>
      <c r="D734" s="17"/>
      <c r="E734" s="17"/>
    </row>
    <row r="735">
      <c r="B735" s="16"/>
      <c r="D735" s="17"/>
      <c r="E735" s="17"/>
    </row>
    <row r="736">
      <c r="B736" s="16"/>
      <c r="D736" s="17"/>
      <c r="E736" s="17"/>
    </row>
    <row r="737">
      <c r="B737" s="16"/>
      <c r="D737" s="17"/>
      <c r="E737" s="17"/>
    </row>
    <row r="738">
      <c r="B738" s="16"/>
      <c r="D738" s="17"/>
      <c r="E738" s="17"/>
    </row>
    <row r="739">
      <c r="B739" s="16"/>
      <c r="D739" s="17"/>
      <c r="E739" s="17"/>
    </row>
    <row r="740">
      <c r="B740" s="16"/>
      <c r="D740" s="17"/>
      <c r="E740" s="17"/>
    </row>
    <row r="741">
      <c r="B741" s="16"/>
      <c r="D741" s="17"/>
      <c r="E741" s="17"/>
    </row>
    <row r="742">
      <c r="B742" s="16"/>
      <c r="D742" s="17"/>
      <c r="E742" s="17"/>
    </row>
    <row r="743">
      <c r="B743" s="16"/>
      <c r="D743" s="17"/>
      <c r="E743" s="17"/>
    </row>
    <row r="744">
      <c r="B744" s="16"/>
      <c r="D744" s="17"/>
      <c r="E744" s="17"/>
    </row>
    <row r="745">
      <c r="B745" s="16"/>
      <c r="D745" s="17"/>
      <c r="E745" s="17"/>
    </row>
    <row r="746">
      <c r="B746" s="16"/>
      <c r="D746" s="17"/>
      <c r="E746" s="17"/>
    </row>
    <row r="747">
      <c r="B747" s="16"/>
      <c r="D747" s="17"/>
      <c r="E747" s="17"/>
    </row>
    <row r="748">
      <c r="B748" s="16"/>
      <c r="D748" s="17"/>
      <c r="E748" s="17"/>
    </row>
    <row r="749">
      <c r="B749" s="16"/>
      <c r="D749" s="17"/>
      <c r="E749" s="17"/>
    </row>
    <row r="750">
      <c r="B750" s="16"/>
      <c r="D750" s="17"/>
      <c r="E750" s="17"/>
    </row>
    <row r="751">
      <c r="B751" s="16"/>
      <c r="D751" s="17"/>
      <c r="E751" s="17"/>
    </row>
    <row r="752">
      <c r="B752" s="16"/>
      <c r="D752" s="17"/>
      <c r="E752" s="17"/>
    </row>
    <row r="753">
      <c r="B753" s="16"/>
      <c r="D753" s="17"/>
      <c r="E753" s="17"/>
    </row>
    <row r="754">
      <c r="B754" s="16"/>
      <c r="D754" s="17"/>
      <c r="E754" s="17"/>
    </row>
    <row r="755">
      <c r="B755" s="16"/>
      <c r="D755" s="17"/>
      <c r="E755" s="17"/>
    </row>
    <row r="756">
      <c r="B756" s="16"/>
      <c r="D756" s="17"/>
      <c r="E756" s="17"/>
    </row>
    <row r="757">
      <c r="B757" s="16"/>
      <c r="D757" s="17"/>
      <c r="E757" s="17"/>
    </row>
    <row r="758">
      <c r="B758" s="16"/>
      <c r="D758" s="17"/>
      <c r="E758" s="17"/>
    </row>
    <row r="759">
      <c r="B759" s="16"/>
      <c r="D759" s="17"/>
      <c r="E759" s="17"/>
    </row>
    <row r="760">
      <c r="B760" s="16"/>
      <c r="D760" s="17"/>
      <c r="E760" s="17"/>
    </row>
    <row r="761">
      <c r="B761" s="16"/>
      <c r="D761" s="17"/>
      <c r="E761" s="17"/>
    </row>
    <row r="762">
      <c r="B762" s="16"/>
      <c r="D762" s="17"/>
      <c r="E762" s="17"/>
    </row>
    <row r="763">
      <c r="B763" s="16"/>
      <c r="D763" s="17"/>
      <c r="E763" s="17"/>
    </row>
    <row r="764">
      <c r="B764" s="16"/>
      <c r="D764" s="17"/>
      <c r="E764" s="17"/>
    </row>
    <row r="765">
      <c r="B765" s="16"/>
      <c r="D765" s="17"/>
      <c r="E765" s="17"/>
    </row>
    <row r="766">
      <c r="B766" s="16"/>
      <c r="D766" s="17"/>
      <c r="E766" s="17"/>
    </row>
    <row r="767">
      <c r="B767" s="16"/>
      <c r="D767" s="17"/>
      <c r="E767" s="17"/>
    </row>
    <row r="768">
      <c r="B768" s="16"/>
      <c r="D768" s="17"/>
      <c r="E768" s="17"/>
    </row>
    <row r="769">
      <c r="B769" s="16"/>
      <c r="D769" s="17"/>
      <c r="E769" s="17"/>
    </row>
    <row r="770">
      <c r="B770" s="16"/>
      <c r="D770" s="17"/>
      <c r="E770" s="17"/>
    </row>
    <row r="771">
      <c r="B771" s="16"/>
      <c r="D771" s="17"/>
      <c r="E771" s="17"/>
    </row>
    <row r="772">
      <c r="B772" s="16"/>
      <c r="D772" s="17"/>
      <c r="E772" s="17"/>
    </row>
    <row r="773">
      <c r="B773" s="16"/>
      <c r="D773" s="17"/>
      <c r="E773" s="17"/>
    </row>
    <row r="774">
      <c r="B774" s="16"/>
      <c r="D774" s="17"/>
      <c r="E774" s="17"/>
    </row>
    <row r="775">
      <c r="B775" s="16"/>
      <c r="D775" s="17"/>
      <c r="E775" s="17"/>
    </row>
    <row r="776">
      <c r="B776" s="16"/>
      <c r="D776" s="17"/>
      <c r="E776" s="17"/>
    </row>
    <row r="777">
      <c r="B777" s="16"/>
      <c r="D777" s="17"/>
      <c r="E777" s="17"/>
    </row>
    <row r="778">
      <c r="B778" s="16"/>
      <c r="D778" s="17"/>
      <c r="E778" s="17"/>
    </row>
    <row r="779">
      <c r="B779" s="16"/>
      <c r="D779" s="17"/>
      <c r="E779" s="17"/>
    </row>
    <row r="780">
      <c r="B780" s="16"/>
      <c r="D780" s="17"/>
      <c r="E780" s="17"/>
    </row>
    <row r="781">
      <c r="B781" s="16"/>
      <c r="D781" s="17"/>
      <c r="E781" s="17"/>
    </row>
    <row r="782">
      <c r="B782" s="16"/>
      <c r="D782" s="17"/>
      <c r="E782" s="17"/>
    </row>
    <row r="783">
      <c r="B783" s="16"/>
      <c r="D783" s="17"/>
      <c r="E783" s="17"/>
    </row>
    <row r="784">
      <c r="B784" s="16"/>
      <c r="D784" s="17"/>
      <c r="E784" s="17"/>
    </row>
    <row r="785">
      <c r="B785" s="16"/>
      <c r="D785" s="17"/>
      <c r="E785" s="17"/>
    </row>
    <row r="786">
      <c r="B786" s="16"/>
      <c r="D786" s="17"/>
      <c r="E786" s="17"/>
    </row>
    <row r="787">
      <c r="B787" s="16"/>
      <c r="D787" s="17"/>
      <c r="E787" s="17"/>
    </row>
    <row r="788">
      <c r="B788" s="16"/>
      <c r="D788" s="17"/>
      <c r="E788" s="17"/>
    </row>
    <row r="789">
      <c r="B789" s="16"/>
      <c r="D789" s="17"/>
      <c r="E789" s="17"/>
    </row>
    <row r="790">
      <c r="B790" s="16"/>
      <c r="D790" s="17"/>
      <c r="E790" s="17"/>
    </row>
    <row r="791">
      <c r="B791" s="16"/>
      <c r="D791" s="17"/>
      <c r="E791" s="17"/>
    </row>
    <row r="792">
      <c r="B792" s="16"/>
      <c r="D792" s="17"/>
      <c r="E792" s="17"/>
    </row>
    <row r="793">
      <c r="B793" s="16"/>
      <c r="D793" s="17"/>
      <c r="E793" s="17"/>
    </row>
    <row r="794">
      <c r="B794" s="16"/>
      <c r="D794" s="17"/>
      <c r="E794" s="17"/>
    </row>
    <row r="795">
      <c r="B795" s="16"/>
      <c r="D795" s="17"/>
      <c r="E795" s="17"/>
    </row>
    <row r="796">
      <c r="B796" s="16"/>
      <c r="D796" s="17"/>
      <c r="E796" s="17"/>
    </row>
    <row r="797">
      <c r="B797" s="16"/>
      <c r="D797" s="17"/>
      <c r="E797" s="17"/>
    </row>
    <row r="798">
      <c r="B798" s="16"/>
      <c r="D798" s="17"/>
      <c r="E798" s="17"/>
    </row>
    <row r="799">
      <c r="B799" s="16"/>
      <c r="D799" s="17"/>
      <c r="E799" s="17"/>
    </row>
    <row r="800">
      <c r="B800" s="16"/>
      <c r="D800" s="17"/>
      <c r="E800" s="17"/>
    </row>
    <row r="801">
      <c r="B801" s="16"/>
      <c r="D801" s="17"/>
      <c r="E801" s="17"/>
    </row>
    <row r="802">
      <c r="B802" s="16"/>
      <c r="D802" s="17"/>
      <c r="E802" s="17"/>
    </row>
    <row r="803">
      <c r="B803" s="16"/>
      <c r="D803" s="17"/>
      <c r="E803" s="17"/>
    </row>
    <row r="804">
      <c r="B804" s="16"/>
      <c r="D804" s="17"/>
      <c r="E804" s="17"/>
    </row>
    <row r="805">
      <c r="B805" s="16"/>
      <c r="D805" s="17"/>
      <c r="E805" s="17"/>
    </row>
    <row r="806">
      <c r="B806" s="16"/>
      <c r="D806" s="17"/>
      <c r="E806" s="17"/>
    </row>
    <row r="807">
      <c r="B807" s="16"/>
      <c r="D807" s="17"/>
      <c r="E807" s="17"/>
    </row>
    <row r="808">
      <c r="B808" s="16"/>
      <c r="D808" s="17"/>
      <c r="E808" s="17"/>
    </row>
    <row r="809">
      <c r="B809" s="16"/>
      <c r="D809" s="17"/>
      <c r="E809" s="17"/>
    </row>
    <row r="810">
      <c r="B810" s="16"/>
      <c r="D810" s="17"/>
      <c r="E810" s="17"/>
    </row>
    <row r="811">
      <c r="B811" s="16"/>
      <c r="D811" s="17"/>
      <c r="E811" s="17"/>
    </row>
    <row r="812">
      <c r="B812" s="16"/>
      <c r="D812" s="17"/>
      <c r="E812" s="17"/>
    </row>
    <row r="813">
      <c r="B813" s="16"/>
      <c r="D813" s="17"/>
      <c r="E813" s="17"/>
    </row>
    <row r="814">
      <c r="B814" s="16"/>
      <c r="D814" s="17"/>
      <c r="E814" s="17"/>
    </row>
    <row r="815">
      <c r="B815" s="16"/>
      <c r="D815" s="17"/>
      <c r="E815" s="17"/>
    </row>
    <row r="816">
      <c r="B816" s="16"/>
      <c r="D816" s="17"/>
      <c r="E816" s="17"/>
    </row>
    <row r="817">
      <c r="B817" s="16"/>
      <c r="D817" s="17"/>
      <c r="E817" s="17"/>
    </row>
    <row r="818">
      <c r="B818" s="16"/>
      <c r="D818" s="17"/>
      <c r="E818" s="17"/>
    </row>
    <row r="819">
      <c r="B819" s="16"/>
      <c r="D819" s="17"/>
      <c r="E819" s="17"/>
    </row>
    <row r="820">
      <c r="B820" s="16"/>
      <c r="D820" s="17"/>
      <c r="E820" s="17"/>
    </row>
    <row r="821">
      <c r="B821" s="16"/>
      <c r="D821" s="17"/>
      <c r="E821" s="17"/>
    </row>
    <row r="822">
      <c r="B822" s="16"/>
      <c r="D822" s="17"/>
      <c r="E822" s="17"/>
    </row>
    <row r="823">
      <c r="B823" s="16"/>
      <c r="D823" s="17"/>
      <c r="E823" s="17"/>
    </row>
    <row r="824">
      <c r="B824" s="16"/>
      <c r="D824" s="17"/>
      <c r="E824" s="17"/>
    </row>
    <row r="825">
      <c r="B825" s="16"/>
      <c r="D825" s="17"/>
      <c r="E825" s="17"/>
    </row>
    <row r="826">
      <c r="B826" s="16"/>
      <c r="D826" s="17"/>
      <c r="E826" s="17"/>
    </row>
    <row r="827">
      <c r="B827" s="16"/>
      <c r="D827" s="17"/>
      <c r="E827" s="17"/>
    </row>
    <row r="828">
      <c r="B828" s="16"/>
      <c r="D828" s="17"/>
      <c r="E828" s="17"/>
    </row>
    <row r="829">
      <c r="B829" s="16"/>
      <c r="D829" s="17"/>
      <c r="E829" s="17"/>
    </row>
    <row r="830">
      <c r="B830" s="16"/>
      <c r="D830" s="17"/>
      <c r="E830" s="17"/>
    </row>
    <row r="831">
      <c r="B831" s="16"/>
      <c r="D831" s="17"/>
      <c r="E831" s="17"/>
    </row>
    <row r="832">
      <c r="B832" s="16"/>
      <c r="D832" s="17"/>
      <c r="E832" s="17"/>
    </row>
    <row r="833">
      <c r="B833" s="16"/>
      <c r="D833" s="17"/>
      <c r="E833" s="17"/>
    </row>
    <row r="834">
      <c r="B834" s="16"/>
      <c r="D834" s="17"/>
      <c r="E834" s="17"/>
    </row>
    <row r="835">
      <c r="B835" s="16"/>
      <c r="D835" s="17"/>
      <c r="E835" s="17"/>
    </row>
    <row r="836">
      <c r="B836" s="16"/>
      <c r="D836" s="17"/>
      <c r="E836" s="17"/>
    </row>
    <row r="837">
      <c r="B837" s="16"/>
      <c r="D837" s="17"/>
      <c r="E837" s="17"/>
    </row>
    <row r="838">
      <c r="B838" s="16"/>
      <c r="D838" s="17"/>
      <c r="E838" s="17"/>
    </row>
    <row r="839">
      <c r="B839" s="16"/>
      <c r="D839" s="17"/>
      <c r="E839" s="17"/>
    </row>
    <row r="840">
      <c r="B840" s="16"/>
      <c r="D840" s="17"/>
      <c r="E840" s="17"/>
    </row>
    <row r="841">
      <c r="B841" s="16"/>
      <c r="D841" s="17"/>
      <c r="E841" s="17"/>
    </row>
    <row r="842">
      <c r="B842" s="16"/>
      <c r="D842" s="17"/>
      <c r="E842" s="17"/>
    </row>
    <row r="843">
      <c r="B843" s="16"/>
      <c r="D843" s="17"/>
      <c r="E843" s="17"/>
    </row>
    <row r="844">
      <c r="B844" s="16"/>
      <c r="D844" s="17"/>
      <c r="E844" s="17"/>
    </row>
    <row r="845">
      <c r="B845" s="16"/>
      <c r="D845" s="17"/>
      <c r="E845" s="17"/>
    </row>
    <row r="846">
      <c r="B846" s="16"/>
      <c r="D846" s="17"/>
      <c r="E846" s="17"/>
    </row>
    <row r="847">
      <c r="B847" s="16"/>
      <c r="D847" s="17"/>
      <c r="E847" s="17"/>
    </row>
    <row r="848">
      <c r="B848" s="16"/>
      <c r="D848" s="17"/>
      <c r="E848" s="17"/>
    </row>
    <row r="849">
      <c r="B849" s="16"/>
      <c r="D849" s="17"/>
      <c r="E849" s="17"/>
    </row>
    <row r="850">
      <c r="B850" s="16"/>
      <c r="D850" s="17"/>
      <c r="E850" s="17"/>
    </row>
    <row r="851">
      <c r="B851" s="16"/>
      <c r="D851" s="17"/>
      <c r="E851" s="17"/>
    </row>
    <row r="852">
      <c r="B852" s="16"/>
      <c r="D852" s="17"/>
      <c r="E852" s="17"/>
    </row>
    <row r="853">
      <c r="B853" s="16"/>
      <c r="D853" s="17"/>
      <c r="E853" s="17"/>
    </row>
    <row r="854">
      <c r="B854" s="16"/>
      <c r="D854" s="17"/>
      <c r="E854" s="17"/>
    </row>
    <row r="855">
      <c r="B855" s="16"/>
      <c r="D855" s="17"/>
      <c r="E855" s="17"/>
    </row>
    <row r="856">
      <c r="B856" s="16"/>
      <c r="D856" s="17"/>
      <c r="E856" s="17"/>
    </row>
    <row r="857">
      <c r="B857" s="16"/>
      <c r="D857" s="17"/>
      <c r="E857" s="17"/>
    </row>
    <row r="858">
      <c r="B858" s="16"/>
      <c r="D858" s="17"/>
      <c r="E858" s="17"/>
    </row>
    <row r="859">
      <c r="B859" s="16"/>
      <c r="D859" s="17"/>
      <c r="E859" s="17"/>
    </row>
    <row r="860">
      <c r="B860" s="16"/>
      <c r="D860" s="17"/>
      <c r="E860" s="17"/>
    </row>
    <row r="861">
      <c r="B861" s="16"/>
      <c r="D861" s="17"/>
      <c r="E861" s="17"/>
    </row>
    <row r="862">
      <c r="B862" s="16"/>
      <c r="D862" s="17"/>
      <c r="E862" s="17"/>
    </row>
    <row r="863">
      <c r="B863" s="16"/>
      <c r="D863" s="17"/>
      <c r="E863" s="17"/>
    </row>
    <row r="864">
      <c r="B864" s="16"/>
      <c r="D864" s="17"/>
      <c r="E864" s="17"/>
    </row>
    <row r="865">
      <c r="B865" s="16"/>
      <c r="D865" s="17"/>
      <c r="E865" s="17"/>
    </row>
    <row r="866">
      <c r="B866" s="16"/>
      <c r="D866" s="17"/>
      <c r="E866" s="17"/>
    </row>
    <row r="867">
      <c r="B867" s="16"/>
      <c r="D867" s="17"/>
      <c r="E867" s="17"/>
    </row>
    <row r="868">
      <c r="B868" s="16"/>
      <c r="D868" s="17"/>
      <c r="E868" s="17"/>
    </row>
    <row r="869">
      <c r="B869" s="16"/>
      <c r="D869" s="17"/>
      <c r="E869" s="17"/>
    </row>
    <row r="870">
      <c r="B870" s="16"/>
      <c r="D870" s="17"/>
      <c r="E870" s="17"/>
    </row>
    <row r="871">
      <c r="B871" s="16"/>
      <c r="D871" s="17"/>
      <c r="E871" s="17"/>
    </row>
    <row r="872">
      <c r="B872" s="16"/>
      <c r="D872" s="17"/>
      <c r="E872" s="17"/>
    </row>
    <row r="873">
      <c r="B873" s="16"/>
      <c r="D873" s="17"/>
      <c r="E873" s="17"/>
    </row>
    <row r="874">
      <c r="B874" s="16"/>
      <c r="D874" s="17"/>
      <c r="E874" s="17"/>
    </row>
    <row r="875">
      <c r="B875" s="16"/>
      <c r="D875" s="17"/>
      <c r="E875" s="17"/>
    </row>
    <row r="876">
      <c r="B876" s="16"/>
      <c r="D876" s="17"/>
      <c r="E876" s="17"/>
    </row>
    <row r="877">
      <c r="B877" s="16"/>
      <c r="D877" s="17"/>
      <c r="E877" s="17"/>
    </row>
    <row r="878">
      <c r="B878" s="16"/>
      <c r="D878" s="17"/>
      <c r="E878" s="17"/>
    </row>
    <row r="879">
      <c r="B879" s="16"/>
      <c r="D879" s="17"/>
      <c r="E879" s="17"/>
    </row>
    <row r="880">
      <c r="B880" s="16"/>
      <c r="D880" s="17"/>
      <c r="E880" s="17"/>
    </row>
    <row r="881">
      <c r="B881" s="16"/>
      <c r="D881" s="17"/>
      <c r="E881" s="17"/>
    </row>
    <row r="882">
      <c r="B882" s="16"/>
      <c r="D882" s="17"/>
      <c r="E882" s="17"/>
    </row>
    <row r="883">
      <c r="B883" s="16"/>
      <c r="D883" s="17"/>
      <c r="E883" s="17"/>
    </row>
    <row r="884">
      <c r="B884" s="16"/>
      <c r="D884" s="17"/>
      <c r="E884" s="17"/>
    </row>
    <row r="885">
      <c r="B885" s="16"/>
      <c r="D885" s="17"/>
      <c r="E885" s="17"/>
    </row>
    <row r="886">
      <c r="B886" s="16"/>
      <c r="D886" s="17"/>
      <c r="E886" s="17"/>
    </row>
    <row r="887">
      <c r="B887" s="16"/>
      <c r="D887" s="17"/>
      <c r="E887" s="17"/>
    </row>
    <row r="888">
      <c r="B888" s="16"/>
      <c r="D888" s="17"/>
      <c r="E888" s="17"/>
    </row>
    <row r="889">
      <c r="B889" s="16"/>
      <c r="D889" s="17"/>
      <c r="E889" s="17"/>
    </row>
    <row r="890">
      <c r="B890" s="16"/>
      <c r="D890" s="17"/>
      <c r="E890" s="17"/>
    </row>
    <row r="891">
      <c r="B891" s="16"/>
      <c r="D891" s="17"/>
      <c r="E891" s="17"/>
    </row>
    <row r="892">
      <c r="B892" s="16"/>
      <c r="D892" s="17"/>
      <c r="E892" s="17"/>
    </row>
    <row r="893">
      <c r="B893" s="16"/>
      <c r="D893" s="17"/>
      <c r="E893" s="17"/>
    </row>
    <row r="894">
      <c r="B894" s="16"/>
      <c r="D894" s="17"/>
      <c r="E894" s="17"/>
    </row>
    <row r="895">
      <c r="B895" s="16"/>
      <c r="D895" s="17"/>
      <c r="E895" s="17"/>
    </row>
    <row r="896">
      <c r="B896" s="16"/>
      <c r="D896" s="17"/>
      <c r="E896" s="17"/>
    </row>
    <row r="897">
      <c r="B897" s="16"/>
      <c r="D897" s="17"/>
      <c r="E897" s="17"/>
    </row>
    <row r="898">
      <c r="B898" s="16"/>
      <c r="D898" s="17"/>
      <c r="E898" s="17"/>
    </row>
    <row r="899">
      <c r="B899" s="16"/>
      <c r="D899" s="17"/>
      <c r="E899" s="17"/>
    </row>
    <row r="900">
      <c r="B900" s="16"/>
      <c r="D900" s="17"/>
      <c r="E900" s="17"/>
    </row>
    <row r="901">
      <c r="B901" s="16"/>
      <c r="D901" s="17"/>
      <c r="E901" s="17"/>
    </row>
    <row r="902">
      <c r="B902" s="16"/>
      <c r="D902" s="17"/>
      <c r="E902" s="17"/>
    </row>
    <row r="903">
      <c r="B903" s="16"/>
      <c r="D903" s="17"/>
      <c r="E903" s="17"/>
    </row>
    <row r="904">
      <c r="B904" s="16"/>
      <c r="D904" s="17"/>
      <c r="E904" s="17"/>
    </row>
    <row r="905">
      <c r="B905" s="16"/>
      <c r="D905" s="17"/>
      <c r="E905" s="17"/>
    </row>
    <row r="906">
      <c r="B906" s="16"/>
      <c r="D906" s="17"/>
      <c r="E906" s="17"/>
    </row>
    <row r="907">
      <c r="B907" s="16"/>
      <c r="D907" s="17"/>
      <c r="E907" s="17"/>
    </row>
    <row r="908">
      <c r="B908" s="16"/>
      <c r="D908" s="17"/>
      <c r="E908" s="17"/>
    </row>
    <row r="909">
      <c r="B909" s="16"/>
      <c r="D909" s="17"/>
      <c r="E909" s="17"/>
    </row>
    <row r="910">
      <c r="B910" s="16"/>
      <c r="D910" s="17"/>
      <c r="E910" s="17"/>
    </row>
    <row r="911">
      <c r="B911" s="16"/>
      <c r="D911" s="17"/>
      <c r="E911" s="17"/>
    </row>
    <row r="912">
      <c r="B912" s="16"/>
      <c r="D912" s="17"/>
      <c r="E912" s="17"/>
    </row>
    <row r="913">
      <c r="B913" s="16"/>
      <c r="D913" s="17"/>
      <c r="E913" s="17"/>
    </row>
    <row r="914">
      <c r="B914" s="16"/>
      <c r="D914" s="17"/>
      <c r="E914" s="17"/>
    </row>
    <row r="915">
      <c r="B915" s="16"/>
      <c r="D915" s="17"/>
      <c r="E915" s="17"/>
    </row>
    <row r="916">
      <c r="B916" s="16"/>
      <c r="D916" s="17"/>
      <c r="E916" s="17"/>
    </row>
    <row r="917">
      <c r="B917" s="16"/>
      <c r="D917" s="17"/>
      <c r="E917" s="17"/>
    </row>
    <row r="918">
      <c r="B918" s="16"/>
      <c r="D918" s="17"/>
      <c r="E918" s="17"/>
    </row>
    <row r="919">
      <c r="B919" s="16"/>
      <c r="D919" s="17"/>
      <c r="E919" s="17"/>
    </row>
    <row r="920">
      <c r="B920" s="16"/>
      <c r="D920" s="17"/>
      <c r="E920" s="17"/>
    </row>
    <row r="921">
      <c r="B921" s="16"/>
      <c r="D921" s="17"/>
      <c r="E921" s="17"/>
    </row>
    <row r="922">
      <c r="B922" s="16"/>
      <c r="D922" s="17"/>
      <c r="E922" s="17"/>
    </row>
    <row r="923">
      <c r="B923" s="16"/>
      <c r="D923" s="17"/>
      <c r="E923" s="17"/>
    </row>
    <row r="924">
      <c r="B924" s="16"/>
      <c r="D924" s="17"/>
      <c r="E924" s="17"/>
    </row>
    <row r="925">
      <c r="B925" s="16"/>
      <c r="D925" s="17"/>
      <c r="E925" s="17"/>
    </row>
    <row r="926">
      <c r="B926" s="16"/>
      <c r="D926" s="17"/>
      <c r="E926" s="17"/>
    </row>
    <row r="927">
      <c r="B927" s="16"/>
      <c r="D927" s="17"/>
      <c r="E927" s="17"/>
    </row>
    <row r="928">
      <c r="B928" s="16"/>
      <c r="D928" s="17"/>
      <c r="E928" s="17"/>
    </row>
    <row r="929">
      <c r="B929" s="16"/>
      <c r="D929" s="17"/>
      <c r="E929" s="17"/>
    </row>
    <row r="930">
      <c r="B930" s="16"/>
      <c r="D930" s="17"/>
      <c r="E930" s="17"/>
    </row>
    <row r="931">
      <c r="B931" s="16"/>
      <c r="D931" s="17"/>
      <c r="E931" s="17"/>
    </row>
    <row r="932">
      <c r="B932" s="16"/>
      <c r="D932" s="17"/>
      <c r="E932" s="17"/>
    </row>
    <row r="933">
      <c r="B933" s="16"/>
      <c r="D933" s="17"/>
      <c r="E933" s="17"/>
    </row>
    <row r="934">
      <c r="B934" s="16"/>
      <c r="D934" s="17"/>
      <c r="E934" s="17"/>
    </row>
    <row r="935">
      <c r="B935" s="16"/>
      <c r="D935" s="17"/>
      <c r="E935" s="17"/>
    </row>
    <row r="936">
      <c r="B936" s="16"/>
      <c r="D936" s="17"/>
      <c r="E936" s="17"/>
    </row>
    <row r="937">
      <c r="B937" s="16"/>
      <c r="D937" s="17"/>
      <c r="E937" s="17"/>
    </row>
    <row r="938">
      <c r="B938" s="16"/>
      <c r="D938" s="17"/>
      <c r="E938" s="17"/>
    </row>
    <row r="939">
      <c r="B939" s="16"/>
      <c r="D939" s="17"/>
      <c r="E939" s="17"/>
    </row>
    <row r="940">
      <c r="B940" s="16"/>
      <c r="D940" s="17"/>
      <c r="E940" s="17"/>
    </row>
    <row r="941">
      <c r="B941" s="16"/>
      <c r="D941" s="17"/>
      <c r="E941" s="17"/>
    </row>
    <row r="942">
      <c r="B942" s="16"/>
      <c r="D942" s="17"/>
      <c r="E942" s="17"/>
    </row>
    <row r="943">
      <c r="B943" s="16"/>
      <c r="D943" s="17"/>
      <c r="E943" s="17"/>
    </row>
    <row r="944">
      <c r="B944" s="16"/>
      <c r="D944" s="17"/>
      <c r="E944" s="17"/>
    </row>
    <row r="945">
      <c r="B945" s="16"/>
      <c r="D945" s="17"/>
      <c r="E945" s="17"/>
    </row>
    <row r="946">
      <c r="B946" s="16"/>
      <c r="D946" s="17"/>
      <c r="E946" s="17"/>
    </row>
    <row r="947">
      <c r="B947" s="16"/>
      <c r="D947" s="17"/>
      <c r="E947" s="17"/>
    </row>
    <row r="948">
      <c r="B948" s="16"/>
      <c r="D948" s="17"/>
      <c r="E948" s="17"/>
    </row>
    <row r="949">
      <c r="B949" s="16"/>
      <c r="D949" s="17"/>
      <c r="E949" s="17"/>
    </row>
    <row r="950">
      <c r="B950" s="16"/>
      <c r="D950" s="17"/>
      <c r="E950" s="17"/>
    </row>
    <row r="951">
      <c r="B951" s="16"/>
      <c r="D951" s="17"/>
      <c r="E951" s="17"/>
    </row>
    <row r="952">
      <c r="B952" s="16"/>
      <c r="D952" s="17"/>
      <c r="E952" s="17"/>
    </row>
    <row r="953">
      <c r="B953" s="16"/>
      <c r="D953" s="17"/>
      <c r="E953" s="17"/>
    </row>
    <row r="954">
      <c r="B954" s="16"/>
      <c r="D954" s="17"/>
      <c r="E954" s="17"/>
    </row>
    <row r="955">
      <c r="B955" s="16"/>
      <c r="D955" s="17"/>
      <c r="E955" s="17"/>
    </row>
    <row r="956">
      <c r="B956" s="16"/>
      <c r="D956" s="17"/>
      <c r="E956" s="17"/>
    </row>
    <row r="957">
      <c r="B957" s="16"/>
      <c r="D957" s="17"/>
      <c r="E957" s="17"/>
    </row>
    <row r="958">
      <c r="B958" s="16"/>
      <c r="D958" s="17"/>
      <c r="E958" s="17"/>
    </row>
    <row r="959">
      <c r="B959" s="16"/>
      <c r="D959" s="17"/>
      <c r="E959" s="17"/>
    </row>
    <row r="960">
      <c r="B960" s="16"/>
      <c r="D960" s="17"/>
      <c r="E960" s="17"/>
    </row>
    <row r="961">
      <c r="B961" s="16"/>
      <c r="D961" s="17"/>
      <c r="E961" s="17"/>
    </row>
    <row r="962">
      <c r="B962" s="16"/>
      <c r="D962" s="17"/>
      <c r="E962" s="17"/>
    </row>
    <row r="963">
      <c r="B963" s="16"/>
      <c r="D963" s="17"/>
      <c r="E963" s="17"/>
    </row>
    <row r="964">
      <c r="B964" s="16"/>
      <c r="D964" s="17"/>
      <c r="E964" s="17"/>
    </row>
    <row r="965">
      <c r="B965" s="16"/>
      <c r="D965" s="17"/>
      <c r="E965" s="17"/>
    </row>
    <row r="966">
      <c r="B966" s="16"/>
      <c r="D966" s="17"/>
      <c r="E966" s="17"/>
    </row>
    <row r="967">
      <c r="B967" s="16"/>
      <c r="D967" s="17"/>
      <c r="E967" s="17"/>
    </row>
    <row r="968">
      <c r="B968" s="16"/>
      <c r="D968" s="17"/>
      <c r="E968" s="17"/>
    </row>
    <row r="969">
      <c r="B969" s="16"/>
      <c r="D969" s="17"/>
      <c r="E969" s="17"/>
    </row>
    <row r="970">
      <c r="B970" s="16"/>
      <c r="D970" s="17"/>
      <c r="E970" s="17"/>
    </row>
    <row r="971">
      <c r="B971" s="16"/>
      <c r="D971" s="17"/>
      <c r="E971" s="17"/>
    </row>
    <row r="972">
      <c r="B972" s="16"/>
      <c r="D972" s="17"/>
      <c r="E972" s="17"/>
    </row>
    <row r="973">
      <c r="B973" s="16"/>
      <c r="D973" s="17"/>
      <c r="E973" s="17"/>
    </row>
    <row r="974">
      <c r="B974" s="16"/>
      <c r="D974" s="17"/>
      <c r="E974" s="17"/>
    </row>
    <row r="975">
      <c r="B975" s="16"/>
      <c r="D975" s="17"/>
      <c r="E975" s="17"/>
    </row>
    <row r="976">
      <c r="B976" s="16"/>
      <c r="D976" s="17"/>
      <c r="E976" s="17"/>
    </row>
    <row r="977">
      <c r="B977" s="16"/>
      <c r="D977" s="17"/>
      <c r="E977" s="17"/>
    </row>
    <row r="978">
      <c r="B978" s="16"/>
      <c r="D978" s="17"/>
      <c r="E978" s="17"/>
    </row>
    <row r="979">
      <c r="B979" s="16"/>
      <c r="D979" s="17"/>
      <c r="E979" s="17"/>
    </row>
    <row r="980">
      <c r="B980" s="16"/>
      <c r="D980" s="17"/>
      <c r="E980" s="17"/>
    </row>
    <row r="981">
      <c r="B981" s="16"/>
      <c r="D981" s="17"/>
      <c r="E981" s="17"/>
    </row>
    <row r="982">
      <c r="B982" s="16"/>
      <c r="D982" s="17"/>
      <c r="E982" s="17"/>
    </row>
    <row r="983">
      <c r="B983" s="16"/>
      <c r="D983" s="17"/>
      <c r="E983" s="17"/>
    </row>
    <row r="984">
      <c r="B984" s="16"/>
      <c r="D984" s="17"/>
      <c r="E984" s="17"/>
    </row>
    <row r="985">
      <c r="B985" s="16"/>
      <c r="D985" s="17"/>
      <c r="E985" s="17"/>
    </row>
    <row r="986">
      <c r="B986" s="16"/>
      <c r="D986" s="17"/>
      <c r="E986" s="17"/>
    </row>
    <row r="987">
      <c r="B987" s="16"/>
      <c r="D987" s="17"/>
      <c r="E987" s="17"/>
    </row>
    <row r="988">
      <c r="B988" s="16"/>
      <c r="D988" s="17"/>
      <c r="E988" s="17"/>
    </row>
    <row r="989">
      <c r="B989" s="16"/>
      <c r="D989" s="17"/>
      <c r="E989" s="17"/>
    </row>
    <row r="990">
      <c r="B990" s="16"/>
      <c r="D990" s="17"/>
      <c r="E990" s="17"/>
    </row>
    <row r="991">
      <c r="B991" s="16"/>
      <c r="D991" s="17"/>
      <c r="E991" s="17"/>
    </row>
    <row r="992">
      <c r="B992" s="16"/>
      <c r="D992" s="17"/>
      <c r="E992" s="17"/>
    </row>
    <row r="993">
      <c r="B993" s="16"/>
      <c r="D993" s="17"/>
      <c r="E993" s="17"/>
    </row>
    <row r="994">
      <c r="B994" s="16"/>
      <c r="D994" s="17"/>
      <c r="E994" s="17"/>
    </row>
    <row r="995">
      <c r="B995" s="16"/>
      <c r="D995" s="17"/>
      <c r="E995" s="17"/>
    </row>
    <row r="996">
      <c r="B996" s="16"/>
      <c r="D996" s="17"/>
      <c r="E996" s="17"/>
    </row>
  </sheetData>
  <drawing r:id="rId1"/>
</worksheet>
</file>