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Z todo title" sheetId="1" r:id="rId4"/>
    <sheet state="visible" name="A-F analysis" sheetId="2" r:id="rId5"/>
    <sheet state="visible" name="A-F portraits only" sheetId="3" r:id="rId6"/>
    <sheet state="visible" name="Pivot Table 1" sheetId="4" r:id="rId7"/>
    <sheet state="hidden" name="campaign" sheetId="5" r:id="rId8"/>
    <sheet state="visible" name="data" sheetId="6" r:id="rId9"/>
    <sheet state="visible" name="data-clean" sheetId="7" r:id="rId10"/>
  </sheets>
  <definedNames>
    <definedName hidden="1" localSheetId="0" name="_xlnm._FilterDatabase">'MZ todo title'!$B$1:$Z$45</definedName>
  </definedNames>
  <calcPr/>
  <pivotCaches>
    <pivotCache cacheId="0" r:id="rId11"/>
    <pivotCache cacheId="1" r:id="rId12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0.05 in paper</t>
      </text>
    </comment>
    <comment authorId="0" ref="G5">
      <text>
        <t xml:space="preserve">2x szybszy od johnsona w ich paperze</t>
      </text>
    </comment>
    <comment authorId="0" ref="I5">
      <text>
        <t xml:space="preserve"> few seconds in paper, maybe the "faster" version with visualy worse results</t>
      </text>
    </comment>
  </commentList>
</comments>
</file>

<file path=xl/sharedStrings.xml><?xml version="1.0" encoding="utf-8"?>
<sst xmlns="http://schemas.openxmlformats.org/spreadsheetml/2006/main" count="1506" uniqueCount="441">
  <si>
    <t/>
  </si>
  <si>
    <t xml:space="preserve">(1) Rank </t>
  </si>
  <si>
    <t xml:space="preserve">(2) Rank </t>
  </si>
  <si>
    <t xml:space="preserve">(3) Rank </t>
  </si>
  <si>
    <t xml:space="preserve">(4) Rank </t>
  </si>
  <si>
    <t xml:space="preserve">(5) Rank </t>
  </si>
  <si>
    <t>differences noticeable?</t>
  </si>
  <si>
    <t>(1) style interpreted</t>
  </si>
  <si>
    <t>(2) style interpreted</t>
  </si>
  <si>
    <t>(3) style interpreted</t>
  </si>
  <si>
    <t>(4) style interpreted</t>
  </si>
  <si>
    <t>(5) style interpreted</t>
  </si>
  <si>
    <t>(6) style interpreted</t>
  </si>
  <si>
    <t>(7) style interpreted</t>
  </si>
  <si>
    <t>text-to-image generating systems familrity</t>
  </si>
  <si>
    <t>What's your take on the statement that _AI systems are going to replace __*artists*__ in the future_?</t>
  </si>
  <si>
    <t>What's your take on the statement that _AI systems are going to replace __*labour workers*__ in the future _(e.g. employees in factories, construction sites, ...)?</t>
  </si>
  <si>
    <t>In your opinion - who should own the copyrights to the art piece created with the help of AI systems?</t>
  </si>
  <si>
    <t>Would you call an image created solely by the AI system (without human contribution) a work of art?</t>
  </si>
  <si>
    <t>Would you call a beautiful natural landscape or scenery a work of art?</t>
  </si>
  <si>
    <t>Are you familiar with the concept of [NFT](https://en.wikipedia.org/wiki/Non-fungible_token) (non-fungible token) art?</t>
  </si>
  <si>
    <t>Do you have any more insights regarding AI-generated art that you would like to share?</t>
  </si>
  <si>
    <t>Do you consider yourself a tech-savvy person?</t>
  </si>
  <si>
    <t>What's your age?</t>
  </si>
  <si>
    <t>What's your education?</t>
  </si>
  <si>
    <t>src</t>
  </si>
  <si>
    <t>utm_source</t>
  </si>
  <si>
    <t>Submitted At</t>
  </si>
  <si>
    <t>Token</t>
  </si>
  <si>
    <t>D, G, F, C, B, E, A</t>
  </si>
  <si>
    <t>F, C, B, D, A, E, G</t>
  </si>
  <si>
    <t>G, F, E, B, C, D, A</t>
  </si>
  <si>
    <t>B, C, F, A, G, D, E</t>
  </si>
  <si>
    <t>F, G, C, B, D, E, A</t>
  </si>
  <si>
    <t>I've heard about it, but never used it myself</t>
  </si>
  <si>
    <t>I do not agree with this statement</t>
  </si>
  <si>
    <t>I agree with this statement</t>
  </si>
  <si>
    <t>The *user*</t>
  </si>
  <si>
    <t>Yes</t>
  </si>
  <si>
    <t>I'm an owner of a NFT art</t>
  </si>
  <si>
    <t>I'm interested in new-tech but I don't follow it on daily basis</t>
  </si>
  <si>
    <t>18 – 26 years old</t>
  </si>
  <si>
    <t>Master's or equivalent</t>
  </si>
  <si>
    <t>internal</t>
  </si>
  <si>
    <t>xxxxx</t>
  </si>
  <si>
    <t>1df7bt9onuz420ofh71df7bo5w6hbe37</t>
  </si>
  <si>
    <t>D, G, B, C, F, E, A</t>
  </si>
  <si>
    <t>B, F, C, D, G, E, A</t>
  </si>
  <si>
    <t>G, E, F, B, D, C, A</t>
  </si>
  <si>
    <t>G, B, C, A, D, E, F</t>
  </si>
  <si>
    <t>F, G, C, D, E, B, A</t>
  </si>
  <si>
    <t>the amount of details</t>
  </si>
  <si>
    <t>I'm familiar with it and used it at least once</t>
  </si>
  <si>
    <t>I'm familiar with the concept of NFT art</t>
  </si>
  <si>
    <t>its impressive</t>
  </si>
  <si>
    <t>I try to follow all of the new trends &amp; research in new-tech</t>
  </si>
  <si>
    <t>Bachelor's or equivalent</t>
  </si>
  <si>
    <t>6y8s6ckve7soab3b76y8s6cnbvn546qs</t>
  </si>
  <si>
    <t>B, E, C, D, F, G, A</t>
  </si>
  <si>
    <t>A, C, D, F, B, E, G</t>
  </si>
  <si>
    <t>C, A, E, G, B, D, F</t>
  </si>
  <si>
    <t>F, D, E, C, B, G, A</t>
  </si>
  <si>
    <t>A, B, E, D, C, G, F</t>
  </si>
  <si>
    <t>color saturation</t>
  </si>
  <si>
    <t>Other</t>
  </si>
  <si>
    <t>not really</t>
  </si>
  <si>
    <t>I consider myself  a regular technology user</t>
  </si>
  <si>
    <t>u9w1uc719ufmkg012u9w1nxo4i8mlojr</t>
  </si>
  <si>
    <t>A, C, E, G, D, F, B</t>
  </si>
  <si>
    <t>A, F, D, G, B, C, E</t>
  </si>
  <si>
    <t>E, B, A, C, F, G, D</t>
  </si>
  <si>
    <t>B, C, G, F, A, D, E</t>
  </si>
  <si>
    <t>A, B, C, E, F, D, G</t>
  </si>
  <si>
    <t>contrast and patterns</t>
  </si>
  <si>
    <t>I've never heard any of those names before</t>
  </si>
  <si>
    <t>The *creator* of the system</t>
  </si>
  <si>
    <t>No</t>
  </si>
  <si>
    <t>2a9kn37ld6k3pipbp9ev12a9kq8d92qw</t>
  </si>
  <si>
    <t>E, G, D, B, C, A, F</t>
  </si>
  <si>
    <t>F, A, B, C, G, E, D</t>
  </si>
  <si>
    <t>E, G, C, D, A, B, F</t>
  </si>
  <si>
    <t>G, B, D, F, C, A, E</t>
  </si>
  <si>
    <t>D, C, G, A, F, B, E</t>
  </si>
  <si>
    <t>close-ups and clarity</t>
  </si>
  <si>
    <t>The *system* as an entity itself</t>
  </si>
  <si>
    <t>I've heard this term, but I don't exactly know what it is</t>
  </si>
  <si>
    <t>ig</t>
  </si>
  <si>
    <t>xxxxx#src=ig</t>
  </si>
  <si>
    <t>k1asrrr1lf219k10zjfctjcw86u9dqlz</t>
  </si>
  <si>
    <t>G, C, D, E, A, B, F</t>
  </si>
  <si>
    <t>B, A, F, C, D, G, E</t>
  </si>
  <si>
    <t>E, B, D, A, C, G, F</t>
  </si>
  <si>
    <t>D, B, A, C, E, G, F</t>
  </si>
  <si>
    <t>D, E, A, G, F, C, B</t>
  </si>
  <si>
    <t>Difference in detail, some of the pictures were not as detailed as others</t>
  </si>
  <si>
    <t>Nope</t>
  </si>
  <si>
    <t>firadtcevc4h4qt3firadtc23qwl7fz5</t>
  </si>
  <si>
    <t>D, G, C, E, F, B, A</t>
  </si>
  <si>
    <t>F, G, D, C, B, A, E</t>
  </si>
  <si>
    <t>G, F, C, D, B, E, A</t>
  </si>
  <si>
    <t>B, G, C, A, D, F, E</t>
  </si>
  <si>
    <t>G, C, D, F, B, E, A</t>
  </si>
  <si>
    <t>Color saturation</t>
  </si>
  <si>
    <t>idz9a8ausa3umyxjfmdke8midz9a8apb</t>
  </si>
  <si>
    <t>F, E, B, G, A, C, D</t>
  </si>
  <si>
    <t>D, B, C, G, A, F, E</t>
  </si>
  <si>
    <t>D, E, C, B, F, A, G</t>
  </si>
  <si>
    <t>D, G, F, E, B, C, A</t>
  </si>
  <si>
    <t>D, G, F, A, B, E, C</t>
  </si>
  <si>
    <t>D</t>
  </si>
  <si>
    <t>None</t>
  </si>
  <si>
    <t>global</t>
  </si>
  <si>
    <t>wy9bataxstac2pxwmwy9bagxfh7kyjwe</t>
  </si>
  <si>
    <t>G, C, D, F, A, B, E</t>
  </si>
  <si>
    <t>F, G, B, D, C, A, E</t>
  </si>
  <si>
    <t>F, G, D, C, E, B, A</t>
  </si>
  <si>
    <t>B, G, C, A, F, D, E</t>
  </si>
  <si>
    <t>color and visually attractive</t>
  </si>
  <si>
    <t>none at this time</t>
  </si>
  <si>
    <t>27 – 35 years old</t>
  </si>
  <si>
    <t>4j7mxy2ht888ermbi1f4j7mx6shanxhd</t>
  </si>
  <si>
    <t>D, G, F, C, E, A, B</t>
  </si>
  <si>
    <t>F, G, B, C, D, E, A</t>
  </si>
  <si>
    <t>F, G, C, D, B, E, A</t>
  </si>
  <si>
    <t>G, B, A, C, D, E, F</t>
  </si>
  <si>
    <t>F, G, D, C, B, E, A</t>
  </si>
  <si>
    <t>The bending of colors</t>
  </si>
  <si>
    <t>none</t>
  </si>
  <si>
    <t>84dp4iqyjg05y84dpnylmf0v08mxp28n</t>
  </si>
  <si>
    <t>G, D, C, E, B, F, A</t>
  </si>
  <si>
    <t>F, B, C, G, D, A, E</t>
  </si>
  <si>
    <t>G, F, B, D, C, E, A</t>
  </si>
  <si>
    <t>B, G, C, A, D, E, F</t>
  </si>
  <si>
    <t>dokładność szczegółów</t>
  </si>
  <si>
    <t>epinote</t>
  </si>
  <si>
    <t>a5ixh6fdipaqkbecf2a5ixhiaurvbvap</t>
  </si>
  <si>
    <t>G, D, F, C, B, A, E</t>
  </si>
  <si>
    <t>F, G, D, B, E, C, A</t>
  </si>
  <si>
    <t>3</t>
  </si>
  <si>
    <t>nice work</t>
  </si>
  <si>
    <t>gxstwymsp24svw43lcgxstwb2wzqy2am</t>
  </si>
  <si>
    <t>D, C, B, F, E, G, A</t>
  </si>
  <si>
    <t>F, C, D, A, B, G, E</t>
  </si>
  <si>
    <t>G, E, B, F, D, C, A</t>
  </si>
  <si>
    <t>G, B, A, C, D, F, E</t>
  </si>
  <si>
    <t>C, F, G, D, B, E, A</t>
  </si>
  <si>
    <t>Distortions of the faces / sharpness of the objects</t>
  </si>
  <si>
    <t>4z55zj26db9q0mqeav5f54z55zvw9z2i</t>
  </si>
  <si>
    <t>C, B, D, E, F, G, A</t>
  </si>
  <si>
    <t>C, B, D, F, G, A, E</t>
  </si>
  <si>
    <t>D, F, G, E, C, A, B</t>
  </si>
  <si>
    <t>C, B, A, F, G, D, E</t>
  </si>
  <si>
    <t>C, D, E, F, G, B, A</t>
  </si>
  <si>
    <t>tb55dk0y0pr5nk8izb5tb55dk2rcivks</t>
  </si>
  <si>
    <t>G, D, F, C, B, E, A</t>
  </si>
  <si>
    <t>F, B, G, D, C, E, A</t>
  </si>
  <si>
    <t>G, C, F, E, D, B, A</t>
  </si>
  <si>
    <t>B, G, A, C, F, E, D</t>
  </si>
  <si>
    <t>colors, patterns and details like fog, clouds, etc</t>
  </si>
  <si>
    <t>i think it will be a great tool for the future</t>
  </si>
  <si>
    <t>Secondary school (high school) or equivalent</t>
  </si>
  <si>
    <t>6we5nydfco5vvibph8x6we5n93hvr03w</t>
  </si>
  <si>
    <t>F, C, G, D, A, E, B</t>
  </si>
  <si>
    <t>F, G, A, D, C, B, E</t>
  </si>
  <si>
    <t>G, C, F, B, E, D, A</t>
  </si>
  <si>
    <t>D, B, G, A, C, F, E</t>
  </si>
  <si>
    <t>D, F, G, C, B, E, A</t>
  </si>
  <si>
    <t>overall visibility / recognizability of objects</t>
  </si>
  <si>
    <t>over 45 years old</t>
  </si>
  <si>
    <t>linkedin</t>
  </si>
  <si>
    <t>ivi8lx269wbkiw11i87ivi8lxf1buwsz</t>
  </si>
  <si>
    <t>G, F, C, E, D, B, A</t>
  </si>
  <si>
    <t>B, F, G, C, E, A, D</t>
  </si>
  <si>
    <t>F, A, B, C, D, G, E</t>
  </si>
  <si>
    <t>B, C, D, F, G, E, A</t>
  </si>
  <si>
    <t>In general, the strokes of the letter E deformed the image.</t>
  </si>
  <si>
    <t>I think this is an issue that needs to be explored further. A machine cannot make art as long as it has no consciousness. It can combine variables to generate an aesthetically pleasing image according to some pre-defined patterns, but it is not art, because there is no process of consciousness involved. But there is still a lot to be developed, I think.</t>
  </si>
  <si>
    <t>ywyy8mkal92nsp1ppexp7ywyy8mk1tdr</t>
  </si>
  <si>
    <t>G, D, C, B, E, F, A</t>
  </si>
  <si>
    <t>F, B, D, C, A, G, E</t>
  </si>
  <si>
    <t>D, G, F, C, E, B, A</t>
  </si>
  <si>
    <t>B, G, F, C, D, A, E</t>
  </si>
  <si>
    <t>F, G, D, B, C, E, A</t>
  </si>
  <si>
    <t>I don’t understand the question, in each set styles were different</t>
  </si>
  <si>
    <t>Yes, to remember that art isn’t just pictures eg AIVA</t>
  </si>
  <si>
    <t>con0x6w8lm461mvpcon0xbr4xeax2oik</t>
  </si>
  <si>
    <t>B, E, G, F, C, D, A</t>
  </si>
  <si>
    <t>G, D, F, B, C, A, E</t>
  </si>
  <si>
    <t>C, A, B, E, G, D, F</t>
  </si>
  <si>
    <t>A, G, B, C, E, D, F</t>
  </si>
  <si>
    <t>A, C, D, E, F, G, B</t>
  </si>
  <si>
    <t>Distortion and textures</t>
  </si>
  <si>
    <t>Art shouldn't be gatekept, if something inspires emotion then even if it was generated by AI it has the right to be regarded as art</t>
  </si>
  <si>
    <t>uq4zotmvkz3xoiuq4zojgswkfxe86gyq</t>
  </si>
  <si>
    <t>B, C, D, E, F, A, G</t>
  </si>
  <si>
    <t>D, A, B, C, E, F, G</t>
  </si>
  <si>
    <t>B, C, D, E, F, G, A</t>
  </si>
  <si>
    <t>B, A, C, D, E, F, G</t>
  </si>
  <si>
    <t>C, A, B, D, E, F, G</t>
  </si>
  <si>
    <t>the golden gate bridge</t>
  </si>
  <si>
    <t>none as of this moment</t>
  </si>
  <si>
    <t>1xpap8894kgng9gbie1xpmfn7wesh32z</t>
  </si>
  <si>
    <t>D, F, C, G, B, A, E</t>
  </si>
  <si>
    <t>G, F, C, E, B, A, D</t>
  </si>
  <si>
    <t>The most noticeable would be the set no. 5</t>
  </si>
  <si>
    <t>None.</t>
  </si>
  <si>
    <t>qbyxrz7xwgpx7bahfxdqbyxr3nntbh7v</t>
  </si>
  <si>
    <t>B, F, A, C, G, D, E</t>
  </si>
  <si>
    <t>No.5</t>
  </si>
  <si>
    <t>Ai-generated art are artworks made by the assistance of technology.</t>
  </si>
  <si>
    <t>36 - 45 years old</t>
  </si>
  <si>
    <t>ckalombhu7bnl0tckalomspucrp7pueb</t>
  </si>
  <si>
    <t>D, G, F, C, A, B, E</t>
  </si>
  <si>
    <t>F, D, G, B, C, E, A</t>
  </si>
  <si>
    <t>B, G, A, C, D, E, F</t>
  </si>
  <si>
    <t>fb4qw2kq7i02tx89ufb4qw2kgpta6irt</t>
  </si>
  <si>
    <t>G, D, E, F, C, B, A</t>
  </si>
  <si>
    <t>F, B, D, G, C, A, E</t>
  </si>
  <si>
    <t>G, F, B, D, E, C, A</t>
  </si>
  <si>
    <t>F, B, G, C, A, D, E</t>
  </si>
  <si>
    <t>I've never heard about it before</t>
  </si>
  <si>
    <t>vsjse6q0hbi3zwbdpp4cvsjsgqezup1a</t>
  </si>
  <si>
    <t>G, D, C, E, A, B, F</t>
  </si>
  <si>
    <t>F, D, G, C, E, B, A</t>
  </si>
  <si>
    <t>icqi6u14omm0ye7xmicqiuwlk9ae86oc</t>
  </si>
  <si>
    <t>C, G, D, A, F, B, E</t>
  </si>
  <si>
    <t>F, G, D, C, A, B, E</t>
  </si>
  <si>
    <t>A, B, G, C, F, D, E</t>
  </si>
  <si>
    <t>G, C, F, D, B, E, A</t>
  </si>
  <si>
    <t>in some cases, the image was very clear and in others unrecognizable.</t>
  </si>
  <si>
    <t>I believe that art is an expression of human emotions that are not possible to represent through a machine in any case only copy them, I believe that art should belong to people not to machines although these "help" to create them that does not make them become a creation of the machine, even a landscape that can be taken as a work of art had to have the human eye to capture it (either by photo or painting) and is captured because it generated emotions in the person who was watching</t>
  </si>
  <si>
    <t>No, I tend not to use any technology when it's not needed</t>
  </si>
  <si>
    <t>66n0h102p2o70dd11089966n0h39os47</t>
  </si>
  <si>
    <t>G, D, C, B, F, E, A</t>
  </si>
  <si>
    <t>B, A, C, G, D, F, E</t>
  </si>
  <si>
    <t>The last one</t>
  </si>
  <si>
    <t>nothing</t>
  </si>
  <si>
    <t>isu2dq74pfd2cqcxcxisu2dqqyzki20v</t>
  </si>
  <si>
    <t>G, F, C, E, A, B, D</t>
  </si>
  <si>
    <t>G, F, E, C, D, A, B</t>
  </si>
  <si>
    <t>B, A, G, C, D, E, F</t>
  </si>
  <si>
    <t>C, D, F, E, G, A, B</t>
  </si>
  <si>
    <t>1</t>
  </si>
  <si>
    <t>No clue</t>
  </si>
  <si>
    <t>b7aydo4ilttxoidbknb7aydo4q49lv6r</t>
  </si>
  <si>
    <t>D, G, C, A, B, E, F</t>
  </si>
  <si>
    <t>F, D, B, C, G, A, E</t>
  </si>
  <si>
    <t>A, B, C, D, E, G, F</t>
  </si>
  <si>
    <t>F, G, D, E, C, B, A</t>
  </si>
  <si>
    <t>z3cl8oqpmmqzegsvbsz3clqwotfat5nb</t>
  </si>
  <si>
    <t>D, G, F, B, C, A, E</t>
  </si>
  <si>
    <t>C, B, F, G, D, E, A</t>
  </si>
  <si>
    <t>F, C, G, D, E, B, A</t>
  </si>
  <si>
    <t>colour intensity and image detail</t>
  </si>
  <si>
    <t>tfiopwic4dksza64s4slqtfiopwmewjp</t>
  </si>
  <si>
    <t>F, G, B, C, D, A, E</t>
  </si>
  <si>
    <t>G, F, D, B, E, C, A</t>
  </si>
  <si>
    <t>B, G, A, C, F, D, E</t>
  </si>
  <si>
    <t>G, F, D, E, C, B, A</t>
  </si>
  <si>
    <t>The image processing in some types change the images completely and images didn't show the buildings anymore</t>
  </si>
  <si>
    <t>kl8t2sisqr7658sxnskkkl8t27b8yefm</t>
  </si>
  <si>
    <t>C, G, F, B, A, E, D</t>
  </si>
  <si>
    <t>F, G, C, D, B, A, E</t>
  </si>
  <si>
    <t>C, F, E, G, B, D, A</t>
  </si>
  <si>
    <t>G, F, A, B, C, D, E</t>
  </si>
  <si>
    <t>E, A, G, C, D, F, B</t>
  </si>
  <si>
    <t>close ups</t>
  </si>
  <si>
    <t>bl512i8fk3mwgv8bl5g1ripw75mk5aa8</t>
  </si>
  <si>
    <t>D, G, C, E, A, B, F</t>
  </si>
  <si>
    <t>A, F, C, D, B, G, E</t>
  </si>
  <si>
    <t>D, C, G, F, B, A, E</t>
  </si>
  <si>
    <t>B, G, D, C, F, A, E</t>
  </si>
  <si>
    <t>G, E, D, A, C, F, B</t>
  </si>
  <si>
    <t>different color palletes, different styles</t>
  </si>
  <si>
    <t>sntjf7fh6xo354kn8zmsntjf7u1x3fvt</t>
  </si>
  <si>
    <t>G, B, D, C, E, F, A</t>
  </si>
  <si>
    <t>A, D, E, C, G, F, B</t>
  </si>
  <si>
    <t>C, G, B, D, E, F, A</t>
  </si>
  <si>
    <t>C, B, G, A, D, E, F</t>
  </si>
  <si>
    <t>E, D, C, B, G, F, A</t>
  </si>
  <si>
    <t>e5qh0zpjpssnls4rupwe5qhrwcbk7zpt</t>
  </si>
  <si>
    <t>B, D, C, F, G, A, E</t>
  </si>
  <si>
    <t>F, B, C, G, D, E, A</t>
  </si>
  <si>
    <t>G, C, D, E, F, B, A</t>
  </si>
  <si>
    <t>the level of surrealism</t>
  </si>
  <si>
    <t>dqo3vmczgf1ix3md1wuqdqo3vm3mehv6</t>
  </si>
  <si>
    <t>F, G, C, B, D, A, E</t>
  </si>
  <si>
    <t>E, G, B, D, F, C, A</t>
  </si>
  <si>
    <t>F, G, E, D, A, B, C</t>
  </si>
  <si>
    <t>contrast and correct lines</t>
  </si>
  <si>
    <t>2myv4zc74me64r1g32myv4zc9sgjzdnj</t>
  </si>
  <si>
    <t>D, B, G, C, F, E, A</t>
  </si>
  <si>
    <t>F, C, E, G, A, B, D</t>
  </si>
  <si>
    <t>G, C, F, D, E, B, A</t>
  </si>
  <si>
    <t>G, B, C, D, E, A, F</t>
  </si>
  <si>
    <t>C, F, E, D, B, A, G</t>
  </si>
  <si>
    <t>Distortion, visibility of a face</t>
  </si>
  <si>
    <t>Other: distribiuted</t>
  </si>
  <si>
    <t>It's great! Thanks for the survey, I loved it!</t>
  </si>
  <si>
    <t>v7mx7e0zfeg5ixmu61v4v7mx7ejuz5m5</t>
  </si>
  <si>
    <t>F, G, C, D, A, E, B</t>
  </si>
  <si>
    <t>E, B, C, D, F, G, A</t>
  </si>
  <si>
    <t>C, B, A, F, E, D, G</t>
  </si>
  <si>
    <t>E, C, A, B, D, G, F</t>
  </si>
  <si>
    <t>colours, light</t>
  </si>
  <si>
    <t>l5vmttyw7wkavaictxcl5vmttx3sdoha</t>
  </si>
  <si>
    <t>C, F, E, D, G, A, B</t>
  </si>
  <si>
    <t>F, B, G, C, D, A, E</t>
  </si>
  <si>
    <t>G, C, F, B, E, A, D</t>
  </si>
  <si>
    <t>B, C, A, G, F, D, E</t>
  </si>
  <si>
    <t>distorted colors and shapes</t>
  </si>
  <si>
    <t>for me, AI-generated art is more like having fun or checking what happens when something like this is generated</t>
  </si>
  <si>
    <t>qtdymhuk4ij6yfamkqtdygbc8jpxzrrx</t>
  </si>
  <si>
    <t>G, D, A, F, B, C, E</t>
  </si>
  <si>
    <t>G, C, B, F, D, E, A</t>
  </si>
  <si>
    <t>G, A, B, D, C, E, F</t>
  </si>
  <si>
    <t>totally abstract background of photos</t>
  </si>
  <si>
    <t>nothing more</t>
  </si>
  <si>
    <t>gzw1u6ldfgt4rgmswgzw1uae09pq9uu2</t>
  </si>
  <si>
    <t>D, C, E, G, A, B, F</t>
  </si>
  <si>
    <t>B, D, F, C, A, G, E</t>
  </si>
  <si>
    <t>E, B, G, C, D, F, A</t>
  </si>
  <si>
    <t>B, F, G, A, C, D, E</t>
  </si>
  <si>
    <t>D, E, C, G, F, B, A</t>
  </si>
  <si>
    <t>among the faces and the blur</t>
  </si>
  <si>
    <t>zyp4wt5qs8ggb3zyp8x4vicvu3ier2ax</t>
  </si>
  <si>
    <t>G, B, D, E, C, F, A</t>
  </si>
  <si>
    <t>B, F, A, G, D, C, E</t>
  </si>
  <si>
    <t>E, F, G, B, C, D, A</t>
  </si>
  <si>
    <t>B, F, G, C, A, E, D</t>
  </si>
  <si>
    <t>G, F, C, B, D, A, E</t>
  </si>
  <si>
    <t>Falling into the uncanny valey disqualifies recreations of people while inanimate objects look aesthetic when slightly disturbed by the "artistic vision" of the AI</t>
  </si>
  <si>
    <t>Didn't expect you to turn on me like that with the "if AI's picture is work of art than is a landscape a work of art too?"</t>
  </si>
  <si>
    <t>9qq1fjz1jmk18e9ujryf93k9qq1fjmm4</t>
  </si>
  <si>
    <t>G, C, E, D, F, B, A</t>
  </si>
  <si>
    <t>A, C, B, E, F, D, G</t>
  </si>
  <si>
    <t>C, D, E, F, G, A, B</t>
  </si>
  <si>
    <t>C, B, A, D, E, G, F</t>
  </si>
  <si>
    <t>D, G, C, E, B, F, A</t>
  </si>
  <si>
    <t>Shapes</t>
  </si>
  <si>
    <t>AI can be a tool for artists, it will not replace them, it will enhance them.</t>
  </si>
  <si>
    <t>827d415cd0i02buq827d4pskrjwi2b94</t>
  </si>
  <si>
    <t>C, G, A, B, D, E, F</t>
  </si>
  <si>
    <t>B, F, A, D, C, G, E</t>
  </si>
  <si>
    <t>E, C, B, G, F, D, A</t>
  </si>
  <si>
    <t>C, B, A, D, F, E, G</t>
  </si>
  <si>
    <t>G, F, D, C, B, E, A</t>
  </si>
  <si>
    <t>Bluring and different colours</t>
  </si>
  <si>
    <t>mrr9qgidebi5e1lcmrr9qgidhgoroqmy</t>
  </si>
  <si>
    <t>avg</t>
  </si>
  <si>
    <t>median</t>
  </si>
  <si>
    <t>mode</t>
  </si>
  <si>
    <t>A</t>
  </si>
  <si>
    <t>B</t>
  </si>
  <si>
    <t>C</t>
  </si>
  <si>
    <t>E</t>
  </si>
  <si>
    <t>F</t>
  </si>
  <si>
    <t>G</t>
  </si>
  <si>
    <t>points -&gt;</t>
  </si>
  <si>
    <t>COUNTA of Token</t>
  </si>
  <si>
    <t>Grand Total</t>
  </si>
  <si>
    <r>
      <rPr>
        <rFont val="Georgia"/>
        <color theme="1"/>
      </rPr>
      <t xml:space="preserve">What's your take on the statement that AI systems are going to replace </t>
    </r>
    <r>
      <rPr>
        <rFont val="Georgia"/>
        <b/>
        <color theme="1"/>
      </rPr>
      <t>artists</t>
    </r>
    <r>
      <rPr>
        <rFont val="Georgia"/>
        <color theme="1"/>
      </rPr>
      <t xml:space="preserve"> in the future?</t>
    </r>
  </si>
  <si>
    <r>
      <rPr>
        <rFont val="Georgia"/>
        <color theme="1"/>
      </rPr>
      <t xml:space="preserve">What's your take on the statement that AI systems are going to replace </t>
    </r>
    <r>
      <rPr>
        <rFont val="Georgia"/>
        <b/>
        <color theme="1"/>
      </rPr>
      <t>labour workers</t>
    </r>
    <r>
      <rPr>
        <rFont val="Georgia"/>
        <color theme="1"/>
      </rPr>
      <t xml:space="preserve"> in the future (e.g. employees in factories, construction sites, ...)?</t>
    </r>
  </si>
  <si>
    <t>I agree</t>
  </si>
  <si>
    <t>I do not agree</t>
  </si>
  <si>
    <t xml:space="preserve">I agree </t>
  </si>
  <si>
    <r>
      <rPr>
        <rFont val="Georgia"/>
        <color theme="1"/>
      </rPr>
      <t xml:space="preserve">The </t>
    </r>
    <r>
      <rPr>
        <rFont val="Georgia"/>
        <b/>
        <color theme="1"/>
      </rPr>
      <t>creator</t>
    </r>
    <r>
      <rPr>
        <rFont val="Georgia"/>
        <color theme="1"/>
      </rPr>
      <t xml:space="preserve"> of the system</t>
    </r>
  </si>
  <si>
    <r>
      <rPr>
        <rFont val="Georgia"/>
        <color theme="1"/>
      </rPr>
      <t xml:space="preserve">The </t>
    </r>
    <r>
      <rPr>
        <rFont val="Georgia"/>
        <b/>
        <color theme="1"/>
      </rPr>
      <t>system</t>
    </r>
    <r>
      <rPr>
        <rFont val="Georgia"/>
        <color theme="1"/>
      </rPr>
      <t xml:space="preserve"> as an entity itself</t>
    </r>
  </si>
  <si>
    <r>
      <rPr>
        <rFont val="Georgia"/>
        <color theme="1"/>
      </rPr>
      <t xml:space="preserve">The </t>
    </r>
    <r>
      <rPr>
        <rFont val="Georgia"/>
        <b/>
        <color theme="1"/>
      </rPr>
      <t>user</t>
    </r>
  </si>
  <si>
    <t>Total</t>
  </si>
  <si>
    <t>Reach</t>
  </si>
  <si>
    <t>network name</t>
  </si>
  <si>
    <t>network volume</t>
  </si>
  <si>
    <t>est. reach</t>
  </si>
  <si>
    <t>views</t>
  </si>
  <si>
    <t>hit rate %</t>
  </si>
  <si>
    <t>EpiGlobal</t>
  </si>
  <si>
    <t>EpiPL</t>
  </si>
  <si>
    <t>Instagram</t>
  </si>
  <si>
    <t>Internal</t>
  </si>
  <si>
    <t>Linkedin</t>
  </si>
  <si>
    <t>gatys</t>
  </si>
  <si>
    <t>prism</t>
  </si>
  <si>
    <t>crowsnon</t>
  </si>
  <si>
    <t>johnson</t>
  </si>
  <si>
    <t>multi</t>
  </si>
  <si>
    <t>arbitrary</t>
  </si>
  <si>
    <t>NNST</t>
  </si>
  <si>
    <t>avg time (s)</t>
  </si>
  <si>
    <t>s_loss median</t>
  </si>
  <si>
    <t>-</t>
  </si>
  <si>
    <t>s_loss change</t>
  </si>
  <si>
    <t>on charts</t>
  </si>
  <si>
    <t>training time</t>
  </si>
  <si>
    <t>2h</t>
  </si>
  <si>
    <t>8 hours</t>
  </si>
  <si>
    <t>&gt;1800 hours?; trained on 8 GPUs</t>
  </si>
  <si>
    <t>style flex</t>
  </si>
  <si>
    <t>inf</t>
  </si>
  <si>
    <t>one</t>
  </si>
  <si>
    <t>limited</t>
  </si>
  <si>
    <t>inf?</t>
  </si>
  <si>
    <t>gatys-fork</t>
  </si>
  <si>
    <t>no GPU!
styl portretu na krajobrazie - masakra</t>
  </si>
  <si>
    <t>prim</t>
  </si>
  <si>
    <t>crowson</t>
  </si>
  <si>
    <t>+inne ale zdecydowalem sie nie umieszczac w badaniu</t>
  </si>
  <si>
    <t>nie uwzgledniam model size</t>
  </si>
  <si>
    <t>ani gpu needed</t>
  </si>
  <si>
    <t>RT mozemy uzyc w zupelnie innych casach (np. AR)</t>
  </si>
  <si>
    <t>non-RT -&gt; wyslanie powiadomienia, maila po wykonaniu</t>
  </si>
  <si>
    <t>real time</t>
  </si>
  <si>
    <t>training time (h)</t>
  </si>
  <si>
    <t>infrastrucuture investment cost (new styles), O(n) notation?</t>
  </si>
  <si>
    <t>const</t>
  </si>
  <si>
    <t>n</t>
  </si>
  <si>
    <t>sd</t>
  </si>
  <si>
    <t>min</t>
  </si>
  <si>
    <t>max</t>
  </si>
  <si>
    <t>style reproduction</t>
  </si>
  <si>
    <t xml:space="preserve">easthetics </t>
  </si>
  <si>
    <t>aesthetics std</t>
  </si>
  <si>
    <t>easthetics minmax-norm</t>
  </si>
  <si>
    <t>style repro std</t>
  </si>
  <si>
    <t>equilibrium</t>
  </si>
  <si>
    <t>portraits handling (subjectively)</t>
  </si>
  <si>
    <t>input:</t>
  </si>
  <si>
    <t>data row</t>
  </si>
  <si>
    <t>model layer</t>
  </si>
  <si>
    <t>output:</t>
  </si>
  <si>
    <t>real-time</t>
  </si>
  <si>
    <t>rt (binary)</t>
  </si>
  <si>
    <t>best suited method for user's case</t>
  </si>
  <si>
    <t>flexibility</t>
  </si>
  <si>
    <t>style_flex (category)</t>
  </si>
  <si>
    <t>aesthetics</t>
  </si>
  <si>
    <t>aesthetics (continuous)</t>
  </si>
  <si>
    <t>style mapping</t>
  </si>
  <si>
    <t>style repro (continuous)</t>
  </si>
  <si>
    <t>portraits only AF</t>
  </si>
  <si>
    <t>style mapping 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</si>
</sst>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2" fontId="1" numFmtId="0" xfId="0" applyAlignment="1" applyFill="1" applyFont="1">
      <alignment horizontal="center" shrinkToFit="0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readingOrder="0" shrinkToFit="0" wrapText="0"/>
    </xf>
    <xf quotePrefix="1" borderId="0" fillId="0" fontId="2" numFmtId="0" xfId="0" applyAlignment="1" applyFont="1">
      <alignment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quotePrefix="1" borderId="0" fillId="0" fontId="2" numFmtId="0" xfId="0" applyFont="1"/>
    <xf borderId="1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vertical="top" wrapText="1"/>
    </xf>
    <xf borderId="4" fillId="0" fontId="3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Alignment="1" applyBorder="1" applyFont="1">
      <alignment shrinkToFit="0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Alignment="1" applyBorder="1" applyFont="1">
      <alignment readingOrder="0" shrinkToFit="0" wrapText="1"/>
    </xf>
    <xf borderId="10" fillId="0" fontId="3" numFmtId="0" xfId="0" applyBorder="1" applyFont="1"/>
    <xf borderId="11" fillId="0" fontId="3" numFmtId="0" xfId="0" applyBorder="1" applyFont="1"/>
    <xf borderId="1" fillId="0" fontId="3" numFmtId="0" xfId="0" applyBorder="1" applyFont="1"/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3" fillId="0" fontId="2" numFmtId="0" xfId="0" applyBorder="1" applyFont="1"/>
    <xf borderId="2" fillId="0" fontId="2" numFmtId="0" xfId="0" applyBorder="1" applyFont="1"/>
    <xf borderId="1" fillId="0" fontId="2" numFmtId="0" xfId="0" applyAlignment="1" applyBorder="1" applyFont="1">
      <alignment readingOrder="0"/>
    </xf>
    <xf borderId="3" fillId="0" fontId="2" numFmtId="0" xfId="0" applyAlignment="1" applyBorder="1" applyFont="1">
      <alignment shrinkToFit="0" wrapText="0"/>
    </xf>
    <xf borderId="0" fillId="0" fontId="2" numFmtId="0" xfId="0" applyAlignment="1" applyFont="1">
      <alignment readingOrder="0"/>
    </xf>
    <xf borderId="0" fillId="0" fontId="2" numFmtId="4" xfId="0" applyFont="1" applyNumberFormat="1"/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0000"/>
      </font>
      <fill>
        <patternFill patternType="none"/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Aesthetics standardised x method, ranked by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'data-clean'!$M$31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'data-clean'!$L$32:$L$38</c:f>
            </c:strRef>
          </c:cat>
          <c:val>
            <c:numRef>
              <c:f>'data-clean'!$M$32:$M$38</c:f>
              <c:numCache/>
            </c:numRef>
          </c:val>
        </c:ser>
        <c:axId val="1125765876"/>
        <c:axId val="1005245738"/>
      </c:barChart>
      <c:catAx>
        <c:axId val="1125765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005245738"/>
      </c:catAx>
      <c:valAx>
        <c:axId val="1005245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aesthetics std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25765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Style mapping standardised x method, ranked by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'data-clean'!$M$51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'data-clean'!$L$52:$L$58</c:f>
            </c:strRef>
          </c:cat>
          <c:val>
            <c:numRef>
              <c:f>'data-clean'!$M$52:$M$58</c:f>
              <c:numCache/>
            </c:numRef>
          </c:val>
        </c:ser>
        <c:axId val="1119277126"/>
        <c:axId val="946970412"/>
      </c:barChart>
      <c:catAx>
        <c:axId val="1119277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946970412"/>
      </c:catAx>
      <c:valAx>
        <c:axId val="946970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style mapping std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19277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Aesthetics and style mapping equilibrium, ranked by perfomance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'data-clean'!$M$66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'data-clean'!$L$67:$L$73</c:f>
            </c:strRef>
          </c:cat>
          <c:val>
            <c:numRef>
              <c:f>'data-clean'!$M$67:$M$73</c:f>
              <c:numCache/>
            </c:numRef>
          </c:val>
        </c:ser>
        <c:axId val="1775755945"/>
        <c:axId val="1382014057"/>
      </c:barChart>
      <c:catAx>
        <c:axId val="1775755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382014057"/>
      </c:catAx>
      <c:valAx>
        <c:axId val="1382014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equilibrium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775755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542925</xdr:colOff>
      <xdr:row>20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400050</xdr:colOff>
      <xdr:row>43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400050</xdr:colOff>
      <xdr:row>64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AC45" sheet="MZ todo title"/>
  </cacheSource>
  <cacheFields>
    <cacheField name="(1) Rank " numFmtId="0">
      <sharedItems>
        <s v="D, G, F, C, B, E, A"/>
        <s v="D, G, B, C, F, E, A"/>
        <s v="B, E, C, D, F, G, A"/>
        <s v="A, C, E, G, D, F, B"/>
        <s v="E, G, D, B, C, A, F"/>
        <s v="G, C, D, E, A, B, F"/>
        <s v="D, G, C, E, F, B, A"/>
        <s v="F, E, B, G, A, C, D"/>
        <s v="G, C, D, F, A, B, E"/>
        <s v="D, G, F, C, E, A, B"/>
        <s v="G, D, C, E, B, F, A"/>
        <s v="G, D, F, C, B, A, E"/>
        <s v="D, C, B, F, E, G, A"/>
        <s v="C, B, D, E, F, G, A"/>
        <s v="G, D, F, C, B, E, A"/>
        <s v="F, C, G, D, A, E, B"/>
        <s v="G, F, C, E, D, B, A"/>
        <s v="G, D, C, B, E, F, A"/>
        <s v="B, E, G, F, C, D, A"/>
        <s v="B, C, D, E, F, A, G"/>
        <s v="D, F, C, G, B, A, E"/>
        <s v="D, G, F, C, A, B, E"/>
        <s v="G, D, E, F, C, B, A"/>
        <s v="G, D, C, E, A, B, F"/>
        <s v="C, G, D, A, F, B, E"/>
        <s v="G, D, C, B, F, E, A"/>
        <s v="G, F, C, E, A, B, D"/>
        <s v="D, G, C, A, B, E, F"/>
        <s v="D, G, F, B, C, A, E"/>
        <s v="D, G, F, C, E, B, A"/>
        <s v="C, G, F, B, A, E, D"/>
        <s v="D, G, C, E, A, B, F"/>
        <s v="G, B, D, C, E, F, A"/>
        <s v="D, B, G, C, F, E, A"/>
        <s v="C, F, E, D, G, A, B"/>
        <s v="G, D, A, F, B, C, E"/>
        <s v="D, C, E, G, A, B, F"/>
        <s v="G, B, D, E, C, F, A"/>
        <s v="G, C, E, D, F, B, A"/>
        <s v="C, G, A, B, D, E, F"/>
      </sharedItems>
    </cacheField>
    <cacheField name="(2) Rank " numFmtId="0">
      <sharedItems>
        <s v="F, C, B, D, A, E, G"/>
        <s v="B, F, C, D, G, E, A"/>
        <s v="A, C, D, F, B, E, G"/>
        <s v="A, F, D, G, B, C, E"/>
        <s v="F, A, B, C, G, E, D"/>
        <s v="B, A, F, C, D, G, E"/>
        <s v="F, G, D, C, B, A, E"/>
        <s v="D, B, C, G, A, F, E"/>
        <s v="F, G, B, D, C, A, E"/>
        <s v="F, G, B, C, D, E, A"/>
        <s v="F, B, C, G, D, A, E"/>
        <s v="F, G, D, B, E, C, A"/>
        <s v="F, C, D, A, B, G, E"/>
        <s v="C, B, D, F, G, A, E"/>
        <s v="F, B, G, D, C, E, A"/>
        <s v="F, G, A, D, C, B, E"/>
        <s v="F, B, D, C, A, G, E"/>
        <s v="G, D, F, B, C, A, E"/>
        <s v="D, A, B, C, E, F, G"/>
        <s v="F, G, C, D, E, B, A"/>
        <s v="F, G, D, C, B, E, A"/>
        <s v="F, B, D, G, C, A, E"/>
        <s v="F, G, D, C, A, B, E"/>
        <s v="F, D, B, C, G, A, E"/>
        <s v="F, G, B, C, D, A, E"/>
        <s v="F, G, C, D, B, A, E"/>
        <s v="A, F, C, D, B, G, E"/>
        <s v="A, D, E, C, G, F, B"/>
        <s v="B, D, C, F, G, A, E"/>
        <s v="F, G, C, B, D, A, E"/>
        <s v="F, C, E, G, A, B, D"/>
        <s v="F, G, C, D, A, E, B"/>
        <s v="F, B, G, C, D, A, E"/>
        <s v="F, B, C, G, D, E, A"/>
        <s v="B, D, F, C, A, G, E"/>
        <s v="B, F, A, G, D, C, E"/>
        <s v="A, C, B, E, F, D, G"/>
        <s v="B, F, A, D, C, G, E"/>
      </sharedItems>
    </cacheField>
    <cacheField name="(3) Rank " numFmtId="0">
      <sharedItems>
        <s v="G, F, E, B, C, D, A"/>
        <s v="G, E, F, B, D, C, A"/>
        <s v="C, A, E, G, B, D, F"/>
        <s v="E, B, A, C, F, G, D"/>
        <s v="E, G, C, D, A, B, F"/>
        <s v="E, B, D, A, C, G, F"/>
        <s v="G, F, C, D, B, E, A"/>
        <s v="D, E, C, B, F, A, G"/>
        <s v="F, G, D, C, E, B, A"/>
        <s v="F, G, C, D, B, E, A"/>
        <s v="G, F, B, D, C, E, A"/>
        <s v="G, E, B, F, D, C, A"/>
        <s v="D, F, G, E, C, A, B"/>
        <s v="G, C, F, E, D, B, A"/>
        <s v="G, C, F, B, E, D, A"/>
        <s v="B, F, G, C, E, A, D"/>
        <s v="D, G, F, C, E, B, A"/>
        <s v="C, A, B, E, G, D, F"/>
        <s v="B, C, D, E, F, G, A"/>
        <s v="G, F, C, E, B, A, D"/>
        <s v="F, G, D, C, B, E, A"/>
        <s v="F, D, G, B, C, E, A"/>
        <s v="G, F, B, D, E, C, A"/>
        <s v="D, F, G, C, B, E, A"/>
        <s v="G, F, E, C, D, A, B"/>
        <s v="F, G, D, B, C, E, A"/>
        <s v="C, B, F, G, D, E, A"/>
        <s v="G, F, D, B, E, C, A"/>
        <s v="C, F, E, G, B, D, A"/>
        <s v="D, C, G, F, B, A, E"/>
        <s v="C, G, B, D, E, F, A"/>
        <s v="E, G, B, D, F, C, A"/>
        <s v="G, C, F, D, E, B, A"/>
        <s v="E, B, C, D, F, G, A"/>
        <s v="G, C, F, B, E, A, D"/>
        <s v="G, C, B, F, D, E, A"/>
        <s v="E, B, G, C, D, F, A"/>
        <s v="E, F, G, B, C, D, A"/>
        <s v="C, D, E, F, G, A, B"/>
        <s v="E, C, B, G, F, D, A"/>
      </sharedItems>
    </cacheField>
    <cacheField name="(4) Rank " numFmtId="0">
      <sharedItems>
        <s v="B, C, F, A, G, D, E"/>
        <s v="G, B, C, A, D, E, F"/>
        <s v="F, D, E, C, B, G, A"/>
        <s v="B, C, G, F, A, D, E"/>
        <s v="G, B, D, F, C, A, E"/>
        <s v="D, B, A, C, E, G, F"/>
        <s v="B, G, C, A, D, F, E"/>
        <s v="D, G, F, E, B, C, A"/>
        <s v="B, G, C, A, F, D, E"/>
        <s v="G, B, A, C, D, E, F"/>
        <s v="B, G, C, A, D, E, F"/>
        <s v="G, B, A, C, D, F, E"/>
        <s v="C, B, A, F, G, D, E"/>
        <s v="B, G, A, C, F, E, D"/>
        <s v="D, B, G, A, C, F, E"/>
        <s v="F, A, B, C, D, G, E"/>
        <s v="B, G, F, C, D, A, E"/>
        <s v="A, G, B, C, E, D, F"/>
        <s v="B, A, C, D, E, F, G"/>
        <s v="B, F, A, C, G, D, E"/>
        <s v="B, G, A, C, D, E, F"/>
        <s v="F, B, G, C, A, D, E"/>
        <s v="A, B, G, C, F, D, E"/>
        <s v="B, A, C, G, D, F, E"/>
        <s v="B, A, G, C, D, E, F"/>
        <s v="A, B, C, D, E, G, F"/>
        <s v="B, G, A, C, F, D, E"/>
        <s v="G, F, A, B, C, D, E"/>
        <s v="B, G, D, C, F, A, E"/>
        <s v="C, B, G, A, D, E, F"/>
        <s v="F, B, C, G, D, E, A"/>
        <s v="F, G, E, D, A, B, C"/>
        <s v="G, B, C, D, E, A, F"/>
        <s v="C, B, A, F, E, D, G"/>
        <s v="B, C, A, G, F, D, E"/>
        <s v="G, A, B, D, C, E, F"/>
        <s v="B, F, G, A, C, D, E"/>
        <s v="B, F, G, C, A, E, D"/>
        <s v="C, B, A, D, E, G, F"/>
        <s v="C, B, A, D, F, E, G"/>
      </sharedItems>
    </cacheField>
    <cacheField name="(5) Rank " numFmtId="0">
      <sharedItems>
        <s v="F, G, C, B, D, E, A"/>
        <s v="F, G, C, D, E, B, A"/>
        <s v="A, B, E, D, C, G, F"/>
        <s v="A, B, C, E, F, D, G"/>
        <s v="D, C, G, A, F, B, E"/>
        <s v="D, E, A, G, F, C, B"/>
        <s v="G, C, D, F, B, E, A"/>
        <s v="D, G, F, A, B, E, C"/>
        <s v="F, G, D, C, E, B, A"/>
        <s v="F, G, D, C, B, E, A"/>
        <s v="F, G, C, D, B, E, A"/>
        <s v="C, F, G, D, B, E, A"/>
        <s v="C, D, E, F, G, B, A"/>
        <s v="G, D, F, C, B, E, A"/>
        <s v="D, F, G, C, B, E, A"/>
        <s v="B, C, D, F, G, E, A"/>
        <s v="F, G, D, B, C, E, A"/>
        <s v="A, C, D, E, F, G, B"/>
        <s v="C, A, B, D, E, F, G"/>
        <s v="F, D, G, C, E, B, A"/>
        <s v="G, C, F, D, B, E, A"/>
        <s v="C, D, F, E, G, A, B"/>
        <s v="F, G, D, E, C, B, A"/>
        <s v="F, C, G, D, E, B, A"/>
        <s v="G, F, D, E, C, B, A"/>
        <s v="E, A, G, C, D, F, B"/>
        <s v="G, E, D, A, C, F, B"/>
        <s v="E, D, C, B, G, F, A"/>
        <s v="G, C, D, E, F, B, A"/>
        <s v="C, F, E, D, B, A, G"/>
        <s v="E, C, A, B, D, G, F"/>
        <s v="F, G, C, B, D, A, E"/>
        <s v="D, E, C, G, F, B, A"/>
        <s v="G, F, C, B, D, A, E"/>
        <s v="D, G, C, E, B, F, A"/>
        <s v="G, F, D, C, B, E, A"/>
      </sharedItems>
    </cacheField>
    <cacheField name="differences noticeable?" numFmtId="0">
      <sharedItems containsBlank="1">
        <m/>
        <s v="the amount of details"/>
        <s v="color saturation"/>
        <s v="contrast and patterns"/>
        <s v="close-ups and clarity"/>
        <s v="Difference in detail, some of the pictures were not as detailed as others"/>
        <s v="D"/>
        <s v="color and visually attractive"/>
        <s v="The bending of colors"/>
        <s v="dokładność szczegółów"/>
        <s v="3"/>
        <s v="Distortions of the faces / sharpness of the objects"/>
        <s v="colors, patterns and details like fog, clouds, etc"/>
        <s v="overall visibility / recognizability of objects"/>
        <s v="In general, the strokes of the letter E deformed the image."/>
        <s v="I don’t understand the question, in each set styles were different"/>
        <s v="Distortion and textures"/>
        <s v="the golden gate bridge"/>
        <s v="The most noticeable would be the set no. 5"/>
        <s v="No.5"/>
        <s v="in some cases, the image was very clear and in others unrecognizable."/>
        <s v="The last one"/>
        <s v="1"/>
        <s v="colour intensity and image detail"/>
        <s v="The image processing in some types change the images completely and images didn't show the buildings anymore"/>
        <s v="close ups"/>
        <s v="different color palletes, different styles"/>
        <s v="the level of surrealism"/>
        <s v="contrast and correct lines"/>
        <s v="Distortion, visibility of a face"/>
        <s v="colours, light"/>
        <s v="distorted colors and shapes"/>
        <s v="totally abstract background of photos"/>
        <s v="among the faces and the blur"/>
        <s v="Falling into the uncanny valey disqualifies recreations of people while inanimate objects look aesthetic when slightly disturbed by the &quot;artistic vision&quot; of the AI"/>
        <s v="Shapes"/>
        <s v="Bluring and different colours"/>
      </sharedItems>
    </cacheField>
    <cacheField name="(1) style interpreted" numFmtId="0">
      <sharedItems containsSemiMixedTypes="0" containsString="0" containsNumber="1" containsInteger="1">
        <n v="8.0"/>
        <n v="4.0"/>
        <n v="6.0"/>
        <n v="5.0"/>
        <n v="10.0"/>
        <n v="9.0"/>
        <n v="7.0"/>
        <n v="3.0"/>
      </sharedItems>
    </cacheField>
    <cacheField name="(2) style interpreted" numFmtId="0">
      <sharedItems containsSemiMixedTypes="0" containsString="0" containsNumber="1" containsInteger="1">
        <n v="5.0"/>
        <n v="9.0"/>
        <n v="3.0"/>
        <n v="8.0"/>
        <n v="6.0"/>
        <n v="10.0"/>
        <n v="7.0"/>
        <n v="4.0"/>
        <n v="2.0"/>
      </sharedItems>
    </cacheField>
    <cacheField name="(3) style interpreted" numFmtId="0">
      <sharedItems containsSemiMixedTypes="0" containsString="0" containsNumber="1" containsInteger="1">
        <n v="4.0"/>
        <n v="9.0"/>
        <n v="7.0"/>
        <n v="2.0"/>
        <n v="5.0"/>
        <n v="6.0"/>
        <n v="10.0"/>
        <n v="3.0"/>
        <n v="8.0"/>
        <n v="1.0"/>
      </sharedItems>
    </cacheField>
    <cacheField name="(4) style interpreted" numFmtId="0">
      <sharedItems containsSemiMixedTypes="0" containsString="0" containsNumber="1" containsInteger="1">
        <n v="4.0"/>
        <n v="9.0"/>
        <n v="6.0"/>
        <n v="5.0"/>
        <n v="3.0"/>
        <n v="8.0"/>
        <n v="7.0"/>
        <n v="1.0"/>
      </sharedItems>
    </cacheField>
    <cacheField name="(5) style interpreted" numFmtId="0">
      <sharedItems containsSemiMixedTypes="0" containsString="0" containsNumber="1" containsInteger="1">
        <n v="5.0"/>
        <n v="9.0"/>
        <n v="8.0"/>
        <n v="6.0"/>
        <n v="10.0"/>
        <n v="7.0"/>
        <n v="4.0"/>
        <n v="3.0"/>
      </sharedItems>
    </cacheField>
    <cacheField name="(6) style interpreted" numFmtId="0">
      <sharedItems containsSemiMixedTypes="0" containsString="0" containsNumber="1" containsInteger="1">
        <n v="2.0"/>
        <n v="6.0"/>
        <n v="7.0"/>
        <n v="5.0"/>
        <n v="1.0"/>
        <n v="3.0"/>
        <n v="8.0"/>
        <n v="4.0"/>
      </sharedItems>
    </cacheField>
    <cacheField name="(7) style interpreted" numFmtId="0">
      <sharedItems containsSemiMixedTypes="0" containsString="0" containsNumber="1" containsInteger="1">
        <n v="8.0"/>
        <n v="9.0"/>
        <n v="3.0"/>
        <n v="5.0"/>
        <n v="10.0"/>
        <n v="7.0"/>
        <n v="2.0"/>
        <n v="6.0"/>
        <n v="4.0"/>
        <n v="1.0"/>
      </sharedItems>
    </cacheField>
    <cacheField name="text-to-image generating systems familrity" numFmtId="0">
      <sharedItems>
        <s v="I've heard about it, but never used it myself"/>
        <s v="I'm familiar with it and used it at least once"/>
        <s v="I've never heard any of those names before"/>
      </sharedItems>
    </cacheField>
    <cacheField name="What's your take on the statement that _AI systems are going to replace __*artists*__ in the future_?" numFmtId="0">
      <sharedItems>
        <s v="I do not agree with this statement"/>
        <s v="I agree with this statement"/>
      </sharedItems>
    </cacheField>
    <cacheField name="What's your take on the statement that _AI systems are going to replace __*labour workers*__ in the future _(e.g. employees in factories, construction sites, ...)?" numFmtId="0">
      <sharedItems>
        <s v="I agree with this statement"/>
        <s v="Other"/>
        <s v="I do not agree with this statement"/>
      </sharedItems>
    </cacheField>
    <cacheField name="In your opinion - who should own the copyrights to the art piece created with the help of AI systems?" numFmtId="0">
      <sharedItems>
        <s v="The *user*"/>
        <s v="The *creator* of the system"/>
        <s v="The *system* as an entity itself"/>
        <s v="Other: distribiuted"/>
      </sharedItems>
    </cacheField>
    <cacheField name="Would you call an image created solely by the AI system (without human contribution) a work of art?" numFmtId="0">
      <sharedItems>
        <s v="Yes"/>
        <s v="No"/>
        <s v="Other"/>
      </sharedItems>
    </cacheField>
    <cacheField name="Would you call a beautiful natural landscape or scenery a work of art?" numFmtId="0">
      <sharedItems>
        <s v="Yes"/>
        <s v="No"/>
      </sharedItems>
    </cacheField>
    <cacheField name="Are you familiar with the concept of [NFT](https://en.wikipedia.org/wiki/Non-fungible_token) (non-fungible token) art?" numFmtId="0">
      <sharedItems>
        <s v="I'm an owner of a NFT art"/>
        <s v="I'm familiar with the concept of NFT art"/>
        <s v="I've heard this term, but I don't exactly know what it is"/>
        <s v="I've never heard about it before"/>
      </sharedItems>
    </cacheField>
    <cacheField name="Do you have any more insights regarding AI-generated art that you would like to share?" numFmtId="0">
      <sharedItems containsBlank="1">
        <m/>
        <s v="its impressive"/>
        <s v="not really"/>
        <s v="No"/>
        <s v="Nope"/>
        <s v="None"/>
        <s v="none at this time"/>
        <s v="nice work"/>
        <s v="i think it will be a great tool for the future"/>
        <s v="I think this is an issue that needs to be explored further. A machine cannot make art as long as it has no consciousness. It can combine variables to generate an aesthetically pleasing image according to some pre-defined patterns, but it is not art, becau"/>
        <s v="Yes, to remember that art isn’t just pictures eg AIVA"/>
        <s v="Art shouldn't be gatekept, if something inspires emotion then even if it was generated by AI it has the right to be regarded as art"/>
        <s v="none as of this moment"/>
        <s v="None."/>
        <s v="Ai-generated art are artworks made by the assistance of technology."/>
        <s v="I believe that art is an expression of human emotions that are not possible to represent through a machine in any case only copy them, I believe that art should belong to people not to machines although these &quot;help&quot; to create them that does not make them "/>
        <s v="nothing"/>
        <s v="No clue"/>
        <s v="It's great! Thanks for the survey, I loved it!"/>
        <s v="for me, AI-generated art is more like having fun or checking what happens when something like this is generated"/>
        <s v="nothing more"/>
        <s v="Didn't expect you to turn on me like that with the &quot;if AI's picture is work of art than is a landscape a work of art too?&quot;"/>
        <s v="AI can be a tool for artists, it will not replace them, it will enhance them."/>
      </sharedItems>
    </cacheField>
    <cacheField name="Do you consider yourself a tech-savvy person?" numFmtId="0">
      <sharedItems>
        <s v="I'm interested in new-tech but I don't follow it on daily basis"/>
        <s v="I try to follow all of the new trends &amp; research in new-tech"/>
        <s v="I consider myself  a regular technology user"/>
        <s v="No, I tend not to use any technology when it's not needed"/>
      </sharedItems>
    </cacheField>
    <cacheField name="What's your age?" numFmtId="0">
      <sharedItems>
        <s v="18 – 26 years old"/>
        <s v="27 – 35 years old"/>
        <s v="over 45 years old"/>
        <s v="36 - 45 years old"/>
      </sharedItems>
    </cacheField>
    <cacheField name="What's your education?" numFmtId="0">
      <sharedItems containsBlank="1">
        <s v="Master's or equivalent"/>
        <s v="Bachelor's or equivalent"/>
        <m/>
        <s v="Secondary school (high school) or equivalent"/>
      </sharedItems>
    </cacheField>
    <cacheField name="src" numFmtId="0">
      <sharedItems>
        <s v="internal"/>
        <s v="ig"/>
        <s v="global"/>
        <s v="epinote"/>
        <s v="linkedin"/>
      </sharedItems>
    </cacheField>
    <cacheField name="utm_source" numFmtId="0">
      <sharedItems>
        <s v="xxxxx"/>
        <s v="xxxxx#src=ig"/>
      </sharedItems>
    </cacheField>
    <cacheField name="Submitted At" numFmtId="164">
      <sharedItems containsSemiMixedTypes="0" containsDate="1" containsString="0">
        <d v="2022-11-05T16:46:14Z"/>
        <d v="2022-11-05T16:47:01Z"/>
        <d v="2022-11-05T16:55:37Z"/>
        <d v="2022-11-05T17:16:41Z"/>
        <d v="2022-11-06T07:47:52Z"/>
        <d v="2022-11-06T08:20:04Z"/>
        <d v="2022-11-06T09:39:04Z"/>
        <d v="2022-11-06T14:12:02Z"/>
        <d v="2022-11-06T14:18:55Z"/>
        <d v="2022-11-06T14:50:33Z"/>
        <d v="2022-11-06T15:14:29Z"/>
        <d v="2022-11-06T15:30:08Z"/>
        <d v="2022-11-06T15:34:31Z"/>
        <d v="2022-11-06T15:52:48Z"/>
        <d v="2022-11-06T16:35:03Z"/>
        <d v="2022-11-06T18:33:48Z"/>
        <d v="2022-11-06T20:06:21Z"/>
        <d v="2022-11-06T22:55:23Z"/>
        <d v="2022-11-06T23:16:26Z"/>
        <d v="2022-11-07T00:23:16Z"/>
        <d v="2022-11-07T04:53:12Z"/>
        <d v="2022-11-07T07:23:40Z"/>
        <d v="2022-11-07T07:49:55Z"/>
        <d v="2022-11-07T08:49:49Z"/>
        <d v="2022-11-07T10:25:49Z"/>
        <d v="2022-11-07T15:12:43Z"/>
        <d v="2022-11-07T20:26:11Z"/>
        <d v="2022-11-08T00:18:04Z"/>
        <d v="2022-11-08T10:31:44Z"/>
        <d v="2022-11-08T10:37:57Z"/>
        <d v="2022-11-08T13:24:01Z"/>
        <d v="2022-11-09T14:21:33Z"/>
        <d v="2022-11-09T14:25:02Z"/>
        <d v="2022-11-09T14:26:04Z"/>
        <d v="2022-11-09T17:06:29Z"/>
        <d v="2022-11-09T20:48:43Z"/>
        <d v="2022-11-12T20:14:44Z"/>
        <d v="2022-11-12T22:56:38Z"/>
        <d v="2022-11-13T10:26:59Z"/>
        <d v="2022-11-13T12:13:05Z"/>
        <d v="2022-11-13T19:01:23Z"/>
        <d v="2022-11-14T09:42:04Z"/>
        <d v="2022-11-14T20:22:32Z"/>
        <d v="2022-11-15T00:05:49Z"/>
      </sharedItems>
    </cacheField>
    <cacheField name="Token" numFmtId="0">
      <sharedItems>
        <s v="1df7bt9onuz420ofh71df7bo5w6hbe37"/>
        <s v="6y8s6ckve7soab3b76y8s6cnbvn546qs"/>
        <s v="u9w1uc719ufmkg012u9w1nxo4i8mlojr"/>
        <s v="2a9kn37ld6k3pipbp9ev12a9kq8d92qw"/>
        <s v="k1asrrr1lf219k10zjfctjcw86u9dqlz"/>
        <s v="firadtcevc4h4qt3firadtc23qwl7fz5"/>
        <s v="idz9a8ausa3umyxjfmdke8midz9a8apb"/>
        <s v="wy9bataxstac2pxwmwy9bagxfh7kyjwe"/>
        <s v="4j7mxy2ht888ermbi1f4j7mx6shanxhd"/>
        <s v="84dp4iqyjg05y84dpnylmf0v08mxp28n"/>
        <s v="a5ixh6fdipaqkbecf2a5ixhiaurvbvap"/>
        <s v="gxstwymsp24svw43lcgxstwb2wzqy2am"/>
        <s v="4z55zj26db9q0mqeav5f54z55zvw9z2i"/>
        <s v="tb55dk0y0pr5nk8izb5tb55dk2rcivks"/>
        <s v="6we5nydfco5vvibph8x6we5n93hvr03w"/>
        <s v="ivi8lx269wbkiw11i87ivi8lxf1buwsz"/>
        <s v="ywyy8mkal92nsp1ppexp7ywyy8mk1tdr"/>
        <s v="con0x6w8lm461mvpcon0xbr4xeax2oik"/>
        <s v="uq4zotmvkz3xoiuq4zojgswkfxe86gyq"/>
        <s v="1xpap8894kgng9gbie1xpmfn7wesh32z"/>
        <s v="qbyxrz7xwgpx7bahfxdqbyxr3nntbh7v"/>
        <s v="ckalombhu7bnl0tckalomspucrp7pueb"/>
        <s v="fb4qw2kq7i02tx89ufb4qw2kgpta6irt"/>
        <s v="vsjse6q0hbi3zwbdpp4cvsjsgqezup1a"/>
        <s v="icqi6u14omm0ye7xmicqiuwlk9ae86oc"/>
        <s v="66n0h102p2o70dd11089966n0h39os47"/>
        <s v="isu2dq74pfd2cqcxcxisu2dqqyzki20v"/>
        <s v="b7aydo4ilttxoidbknb7aydo4q49lv6r"/>
        <s v="z3cl8oqpmmqzegsvbsz3clqwotfat5nb"/>
        <s v="tfiopwic4dksza64s4slqtfiopwmewjp"/>
        <s v="kl8t2sisqr7658sxnskkkl8t27b8yefm"/>
        <s v="bl512i8fk3mwgv8bl5g1ripw75mk5aa8"/>
        <s v="sntjf7fh6xo354kn8zmsntjf7u1x3fvt"/>
        <s v="e5qh0zpjpssnls4rupwe5qhrwcbk7zpt"/>
        <s v="dqo3vmczgf1ix3md1wuqdqo3vm3mehv6"/>
        <s v="2myv4zc74me64r1g32myv4zc9sgjzdnj"/>
        <s v="v7mx7e0zfeg5ixmu61v4v7mx7ejuz5m5"/>
        <s v="l5vmttyw7wkavaictxcl5vmttx3sdoha"/>
        <s v="qtdymhuk4ij6yfamkqtdygbc8jpxzrrx"/>
        <s v="gzw1u6ldfgt4rgmswgzw1uae09pq9uu2"/>
        <s v="zyp4wt5qs8ggb3zyp8x4vicvu3ier2ax"/>
        <s v="9qq1fjz1jmk18e9ujryf93k9qq1fjmm4"/>
        <s v="827d415cd0i02buq827d4pskrjwi2b94"/>
        <s v="mrr9qgidebi5e1lcmrr9qgidhgoroqm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AC1000" sheet="MZ todo title"/>
  </cacheSource>
  <cacheFields>
    <cacheField name="(2) Rank " numFmtId="0">
      <sharedItems containsBlank="1">
        <s v="F, C, B, D, A, E, G"/>
        <s v="B, F, C, D, G, E, A"/>
        <s v="A, C, D, F, B, E, G"/>
        <s v="A, F, D, G, B, C, E"/>
        <s v="F, A, B, C, G, E, D"/>
        <s v="B, A, F, C, D, G, E"/>
        <s v="F, G, D, C, B, A, E"/>
        <s v="D, B, C, G, A, F, E"/>
        <s v="F, G, B, D, C, A, E"/>
        <s v="F, G, B, C, D, E, A"/>
        <s v="F, B, C, G, D, A, E"/>
        <s v="F, G, D, B, E, C, A"/>
        <s v="F, C, D, A, B, G, E"/>
        <s v="C, B, D, F, G, A, E"/>
        <s v="F, B, G, D, C, E, A"/>
        <s v="F, G, A, D, C, B, E"/>
        <s v="F, B, D, C, A, G, E"/>
        <s v="G, D, F, B, C, A, E"/>
        <s v="D, A, B, C, E, F, G"/>
        <s v="F, G, C, D, E, B, A"/>
        <s v="F, G, D, C, B, E, A"/>
        <s v="F, B, D, G, C, A, E"/>
        <s v="F, G, D, C, A, B, E"/>
        <s v="F, D, B, C, G, A, E"/>
        <s v="F, G, B, C, D, A, E"/>
        <s v="F, G, C, D, B, A, E"/>
        <s v="A, F, C, D, B, G, E"/>
        <s v="A, D, E, C, G, F, B"/>
        <s v="B, D, C, F, G, A, E"/>
        <s v="F, G, C, B, D, A, E"/>
        <s v="F, C, E, G, A, B, D"/>
        <s v="F, G, C, D, A, E, B"/>
        <s v="F, B, G, C, D, A, E"/>
        <s v="F, B, C, G, D, E, A"/>
        <s v="B, D, F, C, A, G, E"/>
        <s v="B, F, A, G, D, C, E"/>
        <s v="A, C, B, E, F, D, G"/>
        <s v="B, F, A, D, C, G, E"/>
        <m/>
      </sharedItems>
    </cacheField>
    <cacheField name="(3) Rank " numFmtId="0">
      <sharedItems containsBlank="1">
        <s v="G, F, E, B, C, D, A"/>
        <s v="G, E, F, B, D, C, A"/>
        <s v="C, A, E, G, B, D, F"/>
        <s v="E, B, A, C, F, G, D"/>
        <s v="E, G, C, D, A, B, F"/>
        <s v="E, B, D, A, C, G, F"/>
        <s v="G, F, C, D, B, E, A"/>
        <s v="D, E, C, B, F, A, G"/>
        <s v="F, G, D, C, E, B, A"/>
        <s v="F, G, C, D, B, E, A"/>
        <s v="G, F, B, D, C, E, A"/>
        <s v="G, E, B, F, D, C, A"/>
        <s v="D, F, G, E, C, A, B"/>
        <s v="G, C, F, E, D, B, A"/>
        <s v="G, C, F, B, E, D, A"/>
        <s v="B, F, G, C, E, A, D"/>
        <s v="D, G, F, C, E, B, A"/>
        <s v="C, A, B, E, G, D, F"/>
        <s v="B, C, D, E, F, G, A"/>
        <s v="G, F, C, E, B, A, D"/>
        <s v="F, G, D, C, B, E, A"/>
        <s v="F, D, G, B, C, E, A"/>
        <s v="G, F, B, D, E, C, A"/>
        <s v="D, F, G, C, B, E, A"/>
        <s v="G, F, E, C, D, A, B"/>
        <s v="F, G, D, B, C, E, A"/>
        <s v="C, B, F, G, D, E, A"/>
        <s v="G, F, D, B, E, C, A"/>
        <s v="C, F, E, G, B, D, A"/>
        <s v="D, C, G, F, B, A, E"/>
        <s v="C, G, B, D, E, F, A"/>
        <s v="E, G, B, D, F, C, A"/>
        <s v="G, C, F, D, E, B, A"/>
        <s v="E, B, C, D, F, G, A"/>
        <s v="G, C, F, B, E, A, D"/>
        <s v="G, C, B, F, D, E, A"/>
        <s v="E, B, G, C, D, F, A"/>
        <s v="E, F, G, B, C, D, A"/>
        <s v="C, D, E, F, G, A, B"/>
        <s v="E, C, B, G, F, D, A"/>
        <m/>
      </sharedItems>
    </cacheField>
    <cacheField name="(4) Rank " numFmtId="0">
      <sharedItems containsBlank="1">
        <s v="B, C, F, A, G, D, E"/>
        <s v="G, B, C, A, D, E, F"/>
        <s v="F, D, E, C, B, G, A"/>
        <s v="B, C, G, F, A, D, E"/>
        <s v="G, B, D, F, C, A, E"/>
        <s v="D, B, A, C, E, G, F"/>
        <s v="B, G, C, A, D, F, E"/>
        <s v="D, G, F, E, B, C, A"/>
        <s v="B, G, C, A, F, D, E"/>
        <s v="G, B, A, C, D, E, F"/>
        <s v="B, G, C, A, D, E, F"/>
        <s v="G, B, A, C, D, F, E"/>
        <s v="C, B, A, F, G, D, E"/>
        <s v="B, G, A, C, F, E, D"/>
        <s v="D, B, G, A, C, F, E"/>
        <s v="F, A, B, C, D, G, E"/>
        <s v="B, G, F, C, D, A, E"/>
        <s v="A, G, B, C, E, D, F"/>
        <s v="B, A, C, D, E, F, G"/>
        <s v="B, F, A, C, G, D, E"/>
        <s v="B, G, A, C, D, E, F"/>
        <s v="F, B, G, C, A, D, E"/>
        <s v="A, B, G, C, F, D, E"/>
        <s v="B, A, C, G, D, F, E"/>
        <s v="B, A, G, C, D, E, F"/>
        <s v="A, B, C, D, E, G, F"/>
        <s v="B, G, A, C, F, D, E"/>
        <s v="G, F, A, B, C, D, E"/>
        <s v="B, G, D, C, F, A, E"/>
        <s v="C, B, G, A, D, E, F"/>
        <s v="F, B, C, G, D, E, A"/>
        <s v="F, G, E, D, A, B, C"/>
        <s v="G, B, C, D, E, A, F"/>
        <s v="C, B, A, F, E, D, G"/>
        <s v="B, C, A, G, F, D, E"/>
        <s v="G, A, B, D, C, E, F"/>
        <s v="B, F, G, A, C, D, E"/>
        <s v="B, F, G, C, A, E, D"/>
        <s v="C, B, A, D, E, G, F"/>
        <s v="C, B, A, D, F, E, G"/>
        <m/>
      </sharedItems>
    </cacheField>
    <cacheField name="(5) Rank " numFmtId="0">
      <sharedItems containsBlank="1">
        <s v="F, G, C, B, D, E, A"/>
        <s v="F, G, C, D, E, B, A"/>
        <s v="A, B, E, D, C, G, F"/>
        <s v="A, B, C, E, F, D, G"/>
        <s v="D, C, G, A, F, B, E"/>
        <s v="D, E, A, G, F, C, B"/>
        <s v="G, C, D, F, B, E, A"/>
        <s v="D, G, F, A, B, E, C"/>
        <s v="F, G, D, C, E, B, A"/>
        <s v="F, G, D, C, B, E, A"/>
        <s v="F, G, C, D, B, E, A"/>
        <s v="C, F, G, D, B, E, A"/>
        <s v="C, D, E, F, G, B, A"/>
        <s v="G, D, F, C, B, E, A"/>
        <s v="D, F, G, C, B, E, A"/>
        <s v="B, C, D, F, G, E, A"/>
        <s v="F, G, D, B, C, E, A"/>
        <s v="A, C, D, E, F, G, B"/>
        <s v="C, A, B, D, E, F, G"/>
        <s v="F, D, G, C, E, B, A"/>
        <s v="G, C, F, D, B, E, A"/>
        <s v="C, D, F, E, G, A, B"/>
        <s v="F, G, D, E, C, B, A"/>
        <s v="F, C, G, D, E, B, A"/>
        <s v="G, F, D, E, C, B, A"/>
        <s v="E, A, G, C, D, F, B"/>
        <s v="G, E, D, A, C, F, B"/>
        <s v="E, D, C, B, G, F, A"/>
        <s v="G, C, D, E, F, B, A"/>
        <s v="C, F, E, D, B, A, G"/>
        <s v="E, C, A, B, D, G, F"/>
        <s v="F, G, C, B, D, A, E"/>
        <s v="D, E, C, G, F, B, A"/>
        <s v="G, F, C, B, D, A, E"/>
        <s v="D, G, C, E, B, F, A"/>
        <s v="G, F, D, C, B, E, A"/>
        <m/>
      </sharedItems>
    </cacheField>
    <cacheField name="differences noticeable?" numFmtId="0">
      <sharedItems containsBlank="1">
        <m/>
        <s v="the amount of details"/>
        <s v="color saturation"/>
        <s v="contrast and patterns"/>
        <s v="close-ups and clarity"/>
        <s v="Difference in detail, some of the pictures were not as detailed as others"/>
        <s v="D"/>
        <s v="color and visually attractive"/>
        <s v="The bending of colors"/>
        <s v="dokładność szczegółów"/>
        <s v="3"/>
        <s v="Distortions of the faces / sharpness of the objects"/>
        <s v="colors, patterns and details like fog, clouds, etc"/>
        <s v="overall visibility / recognizability of objects"/>
        <s v="In general, the strokes of the letter E deformed the image."/>
        <s v="I don’t understand the question, in each set styles were different"/>
        <s v="Distortion and textures"/>
        <s v="the golden gate bridge"/>
        <s v="The most noticeable would be the set no. 5"/>
        <s v="No.5"/>
        <s v="in some cases, the image was very clear and in others unrecognizable."/>
        <s v="The last one"/>
        <s v="1"/>
        <s v="colour intensity and image detail"/>
        <s v="The image processing in some types change the images completely and images didn't show the buildings anymore"/>
        <s v="close ups"/>
        <s v="different color palletes, different styles"/>
        <s v="the level of surrealism"/>
        <s v="contrast and correct lines"/>
        <s v="Distortion, visibility of a face"/>
        <s v="colours, light"/>
        <s v="distorted colors and shapes"/>
        <s v="totally abstract background of photos"/>
        <s v="among the faces and the blur"/>
        <s v="Falling into the uncanny valey disqualifies recreations of people while inanimate objects look aesthetic when slightly disturbed by the &quot;artistic vision&quot; of the AI"/>
        <s v="Shapes"/>
        <s v="Bluring and different colours"/>
        <s v="avg"/>
        <s v="median"/>
        <s v="mode"/>
      </sharedItems>
    </cacheField>
    <cacheField name="(1) style interpreted" numFmtId="0">
      <sharedItems containsString="0" containsBlank="1" containsNumber="1">
        <n v="8.0"/>
        <n v="4.0"/>
        <n v="6.0"/>
        <n v="5.0"/>
        <n v="10.0"/>
        <n v="9.0"/>
        <n v="7.0"/>
        <n v="3.0"/>
        <m/>
        <n v="7.363636363636363"/>
      </sharedItems>
    </cacheField>
    <cacheField name="(2) style interpreted" numFmtId="0">
      <sharedItems containsString="0" containsBlank="1" containsNumber="1">
        <n v="5.0"/>
        <n v="9.0"/>
        <n v="3.0"/>
        <n v="8.0"/>
        <n v="6.0"/>
        <n v="10.0"/>
        <n v="7.0"/>
        <n v="4.0"/>
        <n v="2.0"/>
        <m/>
        <n v="6.318181818181818"/>
      </sharedItems>
    </cacheField>
    <cacheField name="(3) style interpreted" numFmtId="0">
      <sharedItems containsString="0" containsBlank="1" containsNumber="1">
        <n v="4.0"/>
        <n v="9.0"/>
        <n v="7.0"/>
        <n v="2.0"/>
        <n v="5.0"/>
        <n v="6.0"/>
        <n v="10.0"/>
        <n v="3.0"/>
        <n v="8.0"/>
        <n v="1.0"/>
        <m/>
        <n v="6.545454545454546"/>
      </sharedItems>
    </cacheField>
    <cacheField name="(4) style interpreted" numFmtId="0">
      <sharedItems containsString="0" containsBlank="1" containsNumber="1">
        <n v="4.0"/>
        <n v="9.0"/>
        <n v="6.0"/>
        <n v="5.0"/>
        <n v="3.0"/>
        <n v="8.0"/>
        <n v="7.0"/>
        <n v="1.0"/>
        <m/>
        <n v="6.090909090909091"/>
      </sharedItems>
    </cacheField>
    <cacheField name="(5) style interpreted" numFmtId="0">
      <sharedItems containsString="0" containsBlank="1" containsNumber="1">
        <n v="5.0"/>
        <n v="9.0"/>
        <n v="8.0"/>
        <n v="6.0"/>
        <n v="10.0"/>
        <n v="7.0"/>
        <n v="4.0"/>
        <n v="3.0"/>
        <m/>
        <n v="7.7272727272727275"/>
      </sharedItems>
    </cacheField>
    <cacheField name="(6) style interpreted" numFmtId="0">
      <sharedItems containsString="0" containsBlank="1" containsNumber="1">
        <n v="2.0"/>
        <n v="6.0"/>
        <n v="7.0"/>
        <n v="5.0"/>
        <n v="1.0"/>
        <n v="3.0"/>
        <n v="8.0"/>
        <n v="4.0"/>
        <m/>
        <n v="4.2272727272727275"/>
      </sharedItems>
    </cacheField>
    <cacheField name="(7) style interpreted" numFmtId="0">
      <sharedItems containsString="0" containsBlank="1" containsNumber="1">
        <n v="8.0"/>
        <n v="9.0"/>
        <n v="3.0"/>
        <n v="5.0"/>
        <n v="10.0"/>
        <n v="7.0"/>
        <n v="2.0"/>
        <n v="6.0"/>
        <n v="4.0"/>
        <n v="1.0"/>
        <m/>
        <n v="5.090909090909091"/>
      </sharedItems>
    </cacheField>
    <cacheField name="text-to-image generating systems familrity" numFmtId="0">
      <sharedItems containsBlank="1">
        <s v="I've heard about it, but never used it myself"/>
        <s v="I'm familiar with it and used it at least once"/>
        <s v="I've never heard any of those names before"/>
        <m/>
      </sharedItems>
    </cacheField>
    <cacheField name="What's your take on the statement that _AI systems are going to replace __*artists*__ in the future_?" numFmtId="0">
      <sharedItems containsBlank="1">
        <s v="I do not agree with this statement"/>
        <s v="I agree with this statement"/>
        <m/>
      </sharedItems>
    </cacheField>
    <cacheField name="What's your take on the statement that _AI systems are going to replace __*labour workers*__ in the future _(e.g. employees in factories, construction sites, ...)?" numFmtId="0">
      <sharedItems containsBlank="1">
        <s v="I agree with this statement"/>
        <s v="Other"/>
        <s v="I do not agree with this statement"/>
        <m/>
      </sharedItems>
    </cacheField>
    <cacheField name="In your opinion - who should own the copyrights to the art piece created with the help of AI systems?" numFmtId="0">
      <sharedItems containsBlank="1">
        <s v="The *user*"/>
        <s v="The *creator* of the system"/>
        <s v="The *system* as an entity itself"/>
        <s v="Other: distribiuted"/>
        <m/>
      </sharedItems>
    </cacheField>
    <cacheField name="Would you call an image created solely by the AI system (without human contribution) a work of art?" numFmtId="0">
      <sharedItems containsBlank="1">
        <s v="Yes"/>
        <s v="No"/>
        <s v="Other"/>
        <m/>
      </sharedItems>
    </cacheField>
    <cacheField name="Would you call a beautiful natural landscape or scenery a work of art?" numFmtId="0">
      <sharedItems containsBlank="1">
        <s v="Yes"/>
        <s v="No"/>
        <m/>
      </sharedItems>
    </cacheField>
    <cacheField name="Are you familiar with the concept of [NFT](https://en.wikipedia.org/wiki/Non-fungible_token) (non-fungible token) art?" numFmtId="0">
      <sharedItems containsBlank="1">
        <s v="I'm an owner of a NFT art"/>
        <s v="I'm familiar with the concept of NFT art"/>
        <s v="I've heard this term, but I don't exactly know what it is"/>
        <s v="I've never heard about it before"/>
        <m/>
      </sharedItems>
    </cacheField>
    <cacheField name="Do you have any more insights regarding AI-generated art that you would like to share?" numFmtId="0">
      <sharedItems containsBlank="1">
        <m/>
        <s v="its impressive"/>
        <s v="not really"/>
        <s v="No"/>
        <s v="Nope"/>
        <s v="None"/>
        <s v="none at this time"/>
        <s v="nice work"/>
        <s v="i think it will be a great tool for the future"/>
        <s v="I think this is an issue that needs to be explored further. A machine cannot make art as long as it has no consciousness. It can combine variables to generate an aesthetically pleasing image according to some pre-defined patterns, but it is not art, becau"/>
        <s v="Yes, to remember that art isn’t just pictures eg AIVA"/>
        <s v="Art shouldn't be gatekept, if something inspires emotion then even if it was generated by AI it has the right to be regarded as art"/>
        <s v="none as of this moment"/>
        <s v="None."/>
        <s v="Ai-generated art are artworks made by the assistance of technology."/>
        <s v="I believe that art is an expression of human emotions that are not possible to represent through a machine in any case only copy them, I believe that art should belong to people not to machines although these &quot;help&quot; to create them that does not make them "/>
        <s v="nothing"/>
        <s v="No clue"/>
        <s v="It's great! Thanks for the survey, I loved it!"/>
        <s v="for me, AI-generated art is more like having fun or checking what happens when something like this is generated"/>
        <s v="nothing more"/>
        <s v="Didn't expect you to turn on me like that with the &quot;if AI's picture is work of art than is a landscape a work of art too?&quot;"/>
        <s v="AI can be a tool for artists, it will not replace them, it will enhance them."/>
      </sharedItems>
    </cacheField>
    <cacheField name="Do you consider yourself a tech-savvy person?" numFmtId="0">
      <sharedItems containsBlank="1">
        <s v="I'm interested in new-tech but I don't follow it on daily basis"/>
        <s v="I try to follow all of the new trends &amp; research in new-tech"/>
        <s v="I consider myself  a regular technology user"/>
        <s v="No, I tend not to use any technology when it's not needed"/>
        <m/>
      </sharedItems>
    </cacheField>
    <cacheField name="What's your age?" numFmtId="0">
      <sharedItems containsBlank="1">
        <s v="18 – 26 years old"/>
        <s v="27 – 35 years old"/>
        <s v="over 45 years old"/>
        <s v="36 - 45 years old"/>
        <m/>
      </sharedItems>
    </cacheField>
    <cacheField name="What's your education?" numFmtId="0">
      <sharedItems containsBlank="1">
        <s v="Master's or equivalent"/>
        <s v="Bachelor's or equivalent"/>
        <m/>
        <s v="Secondary school (high school) or equivalent"/>
      </sharedItems>
    </cacheField>
    <cacheField name="src" numFmtId="0">
      <sharedItems containsBlank="1">
        <s v="internal"/>
        <s v="ig"/>
        <s v="global"/>
        <s v="epinote"/>
        <s v="linkedin"/>
        <m/>
      </sharedItems>
    </cacheField>
    <cacheField name="utm_source" numFmtId="0">
      <sharedItems containsBlank="1">
        <s v="xxxxx"/>
        <s v="xxxxx#src=ig"/>
        <m/>
      </sharedItems>
    </cacheField>
    <cacheField name="Submitted At" numFmtId="164">
      <sharedItems containsDate="1" containsString="0" containsBlank="1">
        <d v="2022-11-05T16:46:14Z"/>
        <d v="2022-11-05T16:47:01Z"/>
        <d v="2022-11-05T16:55:37Z"/>
        <d v="2022-11-05T17:16:41Z"/>
        <d v="2022-11-06T07:47:52Z"/>
        <d v="2022-11-06T08:20:04Z"/>
        <d v="2022-11-06T09:39:04Z"/>
        <d v="2022-11-06T14:12:02Z"/>
        <d v="2022-11-06T14:18:55Z"/>
        <d v="2022-11-06T14:50:33Z"/>
        <d v="2022-11-06T15:14:29Z"/>
        <d v="2022-11-06T15:30:08Z"/>
        <d v="2022-11-06T15:34:31Z"/>
        <d v="2022-11-06T15:52:48Z"/>
        <d v="2022-11-06T16:35:03Z"/>
        <d v="2022-11-06T18:33:48Z"/>
        <d v="2022-11-06T20:06:21Z"/>
        <d v="2022-11-06T22:55:23Z"/>
        <d v="2022-11-06T23:16:26Z"/>
        <d v="2022-11-07T00:23:16Z"/>
        <d v="2022-11-07T04:53:12Z"/>
        <d v="2022-11-07T07:23:40Z"/>
        <d v="2022-11-07T07:49:55Z"/>
        <d v="2022-11-07T08:49:49Z"/>
        <d v="2022-11-07T10:25:49Z"/>
        <d v="2022-11-07T15:12:43Z"/>
        <d v="2022-11-07T20:26:11Z"/>
        <d v="2022-11-08T00:18:04Z"/>
        <d v="2022-11-08T10:31:44Z"/>
        <d v="2022-11-08T10:37:57Z"/>
        <d v="2022-11-08T13:24:01Z"/>
        <d v="2022-11-09T14:21:33Z"/>
        <d v="2022-11-09T14:25:02Z"/>
        <d v="2022-11-09T14:26:04Z"/>
        <d v="2022-11-09T17:06:29Z"/>
        <d v="2022-11-09T20:48:43Z"/>
        <d v="2022-11-12T20:14:44Z"/>
        <d v="2022-11-12T22:56:38Z"/>
        <d v="2022-11-13T10:26:59Z"/>
        <d v="2022-11-13T12:13:05Z"/>
        <d v="2022-11-13T19:01:23Z"/>
        <d v="2022-11-14T09:42:04Z"/>
        <d v="2022-11-14T20:22:32Z"/>
        <d v="2022-11-15T00:05:49Z"/>
        <m/>
      </sharedItems>
    </cacheField>
    <cacheField name="Token" numFmtId="0">
      <sharedItems containsBlank="1">
        <s v="1df7bt9onuz420ofh71df7bo5w6hbe37"/>
        <s v="6y8s6ckve7soab3b76y8s6cnbvn546qs"/>
        <s v="u9w1uc719ufmkg012u9w1nxo4i8mlojr"/>
        <s v="2a9kn37ld6k3pipbp9ev12a9kq8d92qw"/>
        <s v="k1asrrr1lf219k10zjfctjcw86u9dqlz"/>
        <s v="firadtcevc4h4qt3firadtc23qwl7fz5"/>
        <s v="idz9a8ausa3umyxjfmdke8midz9a8apb"/>
        <s v="wy9bataxstac2pxwmwy9bagxfh7kyjwe"/>
        <s v="4j7mxy2ht888ermbi1f4j7mx6shanxhd"/>
        <s v="84dp4iqyjg05y84dpnylmf0v08mxp28n"/>
        <s v="a5ixh6fdipaqkbecf2a5ixhiaurvbvap"/>
        <s v="gxstwymsp24svw43lcgxstwb2wzqy2am"/>
        <s v="4z55zj26db9q0mqeav5f54z55zvw9z2i"/>
        <s v="tb55dk0y0pr5nk8izb5tb55dk2rcivks"/>
        <s v="6we5nydfco5vvibph8x6we5n93hvr03w"/>
        <s v="ivi8lx269wbkiw11i87ivi8lxf1buwsz"/>
        <s v="ywyy8mkal92nsp1ppexp7ywyy8mk1tdr"/>
        <s v="con0x6w8lm461mvpcon0xbr4xeax2oik"/>
        <s v="uq4zotmvkz3xoiuq4zojgswkfxe86gyq"/>
        <s v="1xpap8894kgng9gbie1xpmfn7wesh32z"/>
        <s v="qbyxrz7xwgpx7bahfxdqbyxr3nntbh7v"/>
        <s v="ckalombhu7bnl0tckalomspucrp7pueb"/>
        <s v="fb4qw2kq7i02tx89ufb4qw2kgpta6irt"/>
        <s v="vsjse6q0hbi3zwbdpp4cvsjsgqezup1a"/>
        <s v="icqi6u14omm0ye7xmicqiuwlk9ae86oc"/>
        <s v="66n0h102p2o70dd11089966n0h39os47"/>
        <s v="isu2dq74pfd2cqcxcxisu2dqqyzki20v"/>
        <s v="b7aydo4ilttxoidbknb7aydo4q49lv6r"/>
        <s v="z3cl8oqpmmqzegsvbsz3clqwotfat5nb"/>
        <s v="tfiopwic4dksza64s4slqtfiopwmewjp"/>
        <s v="kl8t2sisqr7658sxnskkkl8t27b8yefm"/>
        <s v="bl512i8fk3mwgv8bl5g1ripw75mk5aa8"/>
        <s v="sntjf7fh6xo354kn8zmsntjf7u1x3fvt"/>
        <s v="e5qh0zpjpssnls4rupwe5qhrwcbk7zpt"/>
        <s v="dqo3vmczgf1ix3md1wuqdqo3vm3mehv6"/>
        <s v="2myv4zc74me64r1g32myv4zc9sgjzdnj"/>
        <s v="v7mx7e0zfeg5ixmu61v4v7mx7ejuz5m5"/>
        <s v="l5vmttyw7wkavaictxcl5vmttx3sdoha"/>
        <s v="qtdymhuk4ij6yfamkqtdygbc8jpxzrrx"/>
        <s v="gzw1u6ldfgt4rgmswgzw1uae09pq9uu2"/>
        <s v="zyp4wt5qs8ggb3zyp8x4vicvu3ier2ax"/>
        <s v="9qq1fjz1jmk18e9ujryf93k9qq1fjmm4"/>
        <s v="827d415cd0i02buq827d4pskrjwi2b94"/>
        <s v="mrr9qgidebi5e1lcmrr9qgidhgoroqmy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(1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(2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(3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(4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(5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ifferences noticeable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(1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(2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(3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(4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(5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(6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(7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xt-to-image generating systems familrity" compact="0" outline="0" multipleItemSelectionAllowed="1" showAll="0">
      <items>
        <item x="0"/>
        <item x="1"/>
        <item x="2"/>
        <item t="default"/>
      </items>
    </pivotField>
    <pivotField name="What's your take on the statement that _AI systems are going to replace __*artists*__ in the future_?" compact="0" outline="0" multipleItemSelectionAllowed="1" showAll="0">
      <items>
        <item x="0"/>
        <item x="1"/>
        <item t="default"/>
      </items>
    </pivotField>
    <pivotField name="What's your take on the statement that _AI systems are going to replace __*labour workers*__ in the future _(e.g. employees in factories, construction sites, ...)?" compact="0" outline="0" multipleItemSelectionAllowed="1" showAll="0">
      <items>
        <item x="0"/>
        <item x="1"/>
        <item x="2"/>
        <item t="default"/>
      </items>
    </pivotField>
    <pivotField name="In your opinion - who should own the copyrights to the art piece created with the help of AI systems?" compact="0" outline="0" multipleItemSelectionAllowed="1" showAll="0">
      <items>
        <item x="0"/>
        <item x="1"/>
        <item x="2"/>
        <item x="3"/>
        <item t="default"/>
      </items>
    </pivotField>
    <pivotField name="Would you call an image created solely by the AI system (without human contribution) a work of art?" axis="axisRow" compact="0" outline="0" multipleItemSelectionAllowed="1" showAll="0" sortType="ascending">
      <items>
        <item x="1"/>
        <item h="1" x="2"/>
        <item x="0"/>
        <item t="default"/>
      </items>
    </pivotField>
    <pivotField name="Would you call a beautiful natural landscape or scenery a work of art?" axis="axisCol" compact="0" outline="0" multipleItemSelectionAllowed="1" showAll="0" sortType="ascending">
      <items>
        <item x="1"/>
        <item x="0"/>
        <item t="default"/>
      </items>
    </pivotField>
    <pivotField name="Are you familiar with the concept of [NFT](https://en.wikipedia.org/wiki/Non-fungible_token) (non-fungible token) art?" compact="0" outline="0" multipleItemSelectionAllowed="1" showAll="0">
      <items>
        <item x="0"/>
        <item x="1"/>
        <item x="2"/>
        <item x="3"/>
        <item t="default"/>
      </items>
    </pivotField>
    <pivotField name="Do you have any more insights regarding AI-generated art that you would like to share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o you consider yourself a tech-savvy person?" compact="0" outline="0" multipleItemSelectionAllowed="1" showAll="0">
      <items>
        <item x="0"/>
        <item x="1"/>
        <item x="2"/>
        <item x="3"/>
        <item t="default"/>
      </items>
    </pivotField>
    <pivotField name="What's your age?" compact="0" outline="0" multipleItemSelectionAllowed="1" showAll="0">
      <items>
        <item x="0"/>
        <item x="1"/>
        <item x="2"/>
        <item x="3"/>
        <item t="default"/>
      </items>
    </pivotField>
    <pivotField name="What's your education?" compact="0" outline="0" multipleItemSelectionAllowed="1" showAll="0">
      <items>
        <item x="0"/>
        <item x="1"/>
        <item x="2"/>
        <item x="3"/>
        <item t="default"/>
      </items>
    </pivotField>
    <pivotField name="sr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tm_source" compact="0" outline="0" multipleItemSelectionAllowed="1" showAll="0">
      <items>
        <item x="0"/>
        <item x="1"/>
        <item t="default"/>
      </items>
    </pivotField>
    <pivotField name="Submitted 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ok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17"/>
  </rowFields>
  <colFields>
    <field x="18"/>
  </colFields>
  <dataFields>
    <dataField name="COUNTA of Token" fld="27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ampaign" cacheId="1" dataCaption="" compact="0" compactData="0">
  <location ref="B2:C9" firstHeaderRow="0" firstDataRow="1" firstDataCol="0"/>
  <pivotFields>
    <pivotField name="(2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(3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(4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(5) Rank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ifferences noticeable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(1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(2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(3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(4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(5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(6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(7) style interpre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xt-to-image generating systems familrity" compact="0" outline="0" multipleItemSelectionAllowed="1" showAll="0">
      <items>
        <item x="0"/>
        <item x="1"/>
        <item x="2"/>
        <item x="3"/>
        <item t="default"/>
      </items>
    </pivotField>
    <pivotField name="What's your take on the statement that _AI systems are going to replace __*artists*__ in the future_?" compact="0" outline="0" multipleItemSelectionAllowed="1" showAll="0">
      <items>
        <item x="0"/>
        <item x="1"/>
        <item x="2"/>
        <item t="default"/>
      </items>
    </pivotField>
    <pivotField name="What's your take on the statement that _AI systems are going to replace __*labour workers*__ in the future _(e.g. employees in factories, construction sites, ...)?" compact="0" outline="0" multipleItemSelectionAllowed="1" showAll="0">
      <items>
        <item x="0"/>
        <item x="1"/>
        <item x="2"/>
        <item x="3"/>
        <item t="default"/>
      </items>
    </pivotField>
    <pivotField name="In your opinion - who should own the copyrights to the art piece created with the help of AI systems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call an image created solely by the AI system (without human contribution) a work of art?" compact="0" outline="0" multipleItemSelectionAllowed="1" showAll="0">
      <items>
        <item x="0"/>
        <item x="1"/>
        <item x="2"/>
        <item x="3"/>
        <item t="default"/>
      </items>
    </pivotField>
    <pivotField name="Would you call a beautiful natural landscape or scenery a work of art?" compact="0" outline="0" multipleItemSelectionAllowed="1" showAll="0">
      <items>
        <item x="0"/>
        <item x="1"/>
        <item x="2"/>
        <item t="default"/>
      </items>
    </pivotField>
    <pivotField name="Are you familiar with the concept of [NFT](https://en.wikipedia.org/wiki/Non-fungible_token) (non-fungible token) ar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o you have any more insights regarding AI-generated art that you would like to share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o you consider yourself a tech-savvy person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's your age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's your education?" compact="0" outline="0" multipleItemSelectionAllowed="1" showAll="0">
      <items>
        <item x="0"/>
        <item x="1"/>
        <item x="2"/>
        <item x="3"/>
        <item t="default"/>
      </items>
    </pivotField>
    <pivotField name="src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tm_source" compact="0" outline="0" multipleItemSelectionAllowed="1" showAll="0">
      <items>
        <item x="0"/>
        <item x="1"/>
        <item x="2"/>
        <item t="default"/>
      </items>
    </pivotField>
    <pivotField name="Submitted 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ok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23"/>
  </rowFields>
  <dataFields>
    <dataField name="Reach" fld="2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7" max="27" width="12.63"/>
    <col customWidth="1" hidden="1" min="28" max="28" width="17.63"/>
    <col hidden="1" min="29" max="29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5"/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/>
      <c r="H2" s="5">
        <v>8.0</v>
      </c>
      <c r="I2" s="5">
        <v>5.0</v>
      </c>
      <c r="J2" s="5">
        <v>4.0</v>
      </c>
      <c r="K2" s="5">
        <v>4.0</v>
      </c>
      <c r="L2" s="5">
        <v>5.0</v>
      </c>
      <c r="M2" s="5">
        <v>2.0</v>
      </c>
      <c r="N2" s="5">
        <v>8.0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38</v>
      </c>
      <c r="U2" s="5" t="s">
        <v>39</v>
      </c>
      <c r="V2" s="5"/>
      <c r="W2" s="5" t="s">
        <v>40</v>
      </c>
      <c r="X2" s="5" t="s">
        <v>41</v>
      </c>
      <c r="Y2" s="5" t="s">
        <v>42</v>
      </c>
      <c r="Z2" s="5" t="s">
        <v>43</v>
      </c>
      <c r="AA2" s="5" t="s">
        <v>44</v>
      </c>
      <c r="AB2" s="6">
        <v>44870.69877314815</v>
      </c>
      <c r="AC2" s="5" t="s">
        <v>45</v>
      </c>
    </row>
    <row r="3">
      <c r="A3" s="5"/>
      <c r="B3" s="5" t="s">
        <v>46</v>
      </c>
      <c r="C3" s="5" t="s">
        <v>47</v>
      </c>
      <c r="D3" s="5" t="s">
        <v>48</v>
      </c>
      <c r="E3" s="5" t="s">
        <v>49</v>
      </c>
      <c r="F3" s="5" t="s">
        <v>50</v>
      </c>
      <c r="G3" s="5" t="s">
        <v>51</v>
      </c>
      <c r="H3" s="5">
        <v>8.0</v>
      </c>
      <c r="I3" s="5">
        <v>9.0</v>
      </c>
      <c r="J3" s="5">
        <v>9.0</v>
      </c>
      <c r="K3" s="5">
        <v>9.0</v>
      </c>
      <c r="L3" s="5">
        <v>9.0</v>
      </c>
      <c r="M3" s="5">
        <v>6.0</v>
      </c>
      <c r="N3" s="5">
        <v>9.0</v>
      </c>
      <c r="O3" s="5" t="s">
        <v>52</v>
      </c>
      <c r="P3" s="5" t="s">
        <v>36</v>
      </c>
      <c r="Q3" s="5" t="s">
        <v>36</v>
      </c>
      <c r="R3" s="5" t="s">
        <v>37</v>
      </c>
      <c r="S3" s="5" t="s">
        <v>38</v>
      </c>
      <c r="T3" s="5" t="s">
        <v>38</v>
      </c>
      <c r="U3" s="5" t="s">
        <v>53</v>
      </c>
      <c r="V3" s="5" t="s">
        <v>54</v>
      </c>
      <c r="W3" s="5" t="s">
        <v>55</v>
      </c>
      <c r="X3" s="5" t="s">
        <v>41</v>
      </c>
      <c r="Y3" s="5" t="s">
        <v>56</v>
      </c>
      <c r="Z3" s="5" t="s">
        <v>43</v>
      </c>
      <c r="AA3" s="5" t="s">
        <v>44</v>
      </c>
      <c r="AB3" s="6">
        <v>44870.69931712963</v>
      </c>
      <c r="AC3" s="5" t="s">
        <v>57</v>
      </c>
    </row>
    <row r="4">
      <c r="A4" s="5"/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>
        <v>4.0</v>
      </c>
      <c r="I4" s="5">
        <v>3.0</v>
      </c>
      <c r="J4" s="5">
        <v>7.0</v>
      </c>
      <c r="K4" s="5">
        <v>6.0</v>
      </c>
      <c r="L4" s="5">
        <v>8.0</v>
      </c>
      <c r="M4" s="5">
        <v>7.0</v>
      </c>
      <c r="N4" s="5">
        <v>3.0</v>
      </c>
      <c r="O4" s="5" t="s">
        <v>34</v>
      </c>
      <c r="P4" s="5" t="s">
        <v>35</v>
      </c>
      <c r="Q4" s="7" t="s">
        <v>64</v>
      </c>
      <c r="R4" s="5" t="s">
        <v>37</v>
      </c>
      <c r="S4" s="5" t="s">
        <v>38</v>
      </c>
      <c r="T4" s="5" t="s">
        <v>38</v>
      </c>
      <c r="U4" s="5" t="s">
        <v>53</v>
      </c>
      <c r="V4" s="5" t="s">
        <v>65</v>
      </c>
      <c r="W4" s="5" t="s">
        <v>66</v>
      </c>
      <c r="X4" s="5" t="s">
        <v>41</v>
      </c>
      <c r="Y4" s="5" t="s">
        <v>56</v>
      </c>
      <c r="Z4" s="5" t="s">
        <v>43</v>
      </c>
      <c r="AA4" s="5" t="s">
        <v>44</v>
      </c>
      <c r="AB4" s="6">
        <v>44870.70528935185</v>
      </c>
      <c r="AC4" s="5" t="s">
        <v>67</v>
      </c>
    </row>
    <row r="5">
      <c r="A5" s="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  <c r="H5" s="5">
        <v>6.0</v>
      </c>
      <c r="I5" s="5">
        <v>8.0</v>
      </c>
      <c r="J5" s="5">
        <v>2.0</v>
      </c>
      <c r="K5" s="5">
        <v>9.0</v>
      </c>
      <c r="L5" s="5">
        <v>8.0</v>
      </c>
      <c r="M5" s="5">
        <v>5.0</v>
      </c>
      <c r="N5" s="5">
        <v>8.0</v>
      </c>
      <c r="O5" s="5" t="s">
        <v>74</v>
      </c>
      <c r="P5" s="5" t="s">
        <v>35</v>
      </c>
      <c r="Q5" s="7" t="s">
        <v>64</v>
      </c>
      <c r="R5" s="5" t="s">
        <v>75</v>
      </c>
      <c r="S5" s="5" t="s">
        <v>38</v>
      </c>
      <c r="T5" s="5" t="s">
        <v>38</v>
      </c>
      <c r="U5" s="5" t="s">
        <v>53</v>
      </c>
      <c r="V5" s="5" t="s">
        <v>76</v>
      </c>
      <c r="W5" s="5" t="s">
        <v>40</v>
      </c>
      <c r="X5" s="5" t="s">
        <v>41</v>
      </c>
      <c r="Y5" s="5" t="s">
        <v>42</v>
      </c>
      <c r="Z5" s="5" t="s">
        <v>43</v>
      </c>
      <c r="AA5" s="5" t="s">
        <v>44</v>
      </c>
      <c r="AB5" s="6">
        <v>44870.71991898148</v>
      </c>
      <c r="AC5" s="5" t="s">
        <v>77</v>
      </c>
    </row>
    <row r="6">
      <c r="A6" s="5"/>
      <c r="B6" s="5" t="s">
        <v>78</v>
      </c>
      <c r="C6" s="5" t="s">
        <v>79</v>
      </c>
      <c r="D6" s="5" t="s">
        <v>80</v>
      </c>
      <c r="E6" s="5" t="s">
        <v>81</v>
      </c>
      <c r="F6" s="5" t="s">
        <v>82</v>
      </c>
      <c r="G6" s="5" t="s">
        <v>83</v>
      </c>
      <c r="H6" s="5">
        <v>8.0</v>
      </c>
      <c r="I6" s="5">
        <v>8.0</v>
      </c>
      <c r="J6" s="5">
        <v>5.0</v>
      </c>
      <c r="K6" s="5">
        <v>5.0</v>
      </c>
      <c r="L6" s="5">
        <v>6.0</v>
      </c>
      <c r="M6" s="5">
        <v>5.0</v>
      </c>
      <c r="N6" s="5">
        <v>5.0</v>
      </c>
      <c r="O6" s="5" t="s">
        <v>74</v>
      </c>
      <c r="P6" s="5" t="s">
        <v>35</v>
      </c>
      <c r="Q6" s="5" t="s">
        <v>36</v>
      </c>
      <c r="R6" s="5" t="s">
        <v>84</v>
      </c>
      <c r="S6" s="5" t="s">
        <v>38</v>
      </c>
      <c r="T6" s="5" t="s">
        <v>76</v>
      </c>
      <c r="U6" s="5" t="s">
        <v>85</v>
      </c>
      <c r="V6" s="5"/>
      <c r="W6" s="5" t="s">
        <v>66</v>
      </c>
      <c r="X6" s="5" t="s">
        <v>41</v>
      </c>
      <c r="Y6" s="5" t="s">
        <v>56</v>
      </c>
      <c r="Z6" s="7" t="s">
        <v>86</v>
      </c>
      <c r="AA6" s="5" t="s">
        <v>87</v>
      </c>
      <c r="AB6" s="6">
        <v>44871.324907407405</v>
      </c>
      <c r="AC6" s="5" t="s">
        <v>88</v>
      </c>
    </row>
    <row r="7">
      <c r="A7" s="5"/>
      <c r="B7" s="5" t="s">
        <v>89</v>
      </c>
      <c r="C7" s="5" t="s">
        <v>90</v>
      </c>
      <c r="D7" s="5" t="s">
        <v>91</v>
      </c>
      <c r="E7" s="5" t="s">
        <v>92</v>
      </c>
      <c r="F7" s="5" t="s">
        <v>93</v>
      </c>
      <c r="G7" s="5" t="s">
        <v>94</v>
      </c>
      <c r="H7" s="5">
        <v>5.0</v>
      </c>
      <c r="I7" s="5">
        <v>6.0</v>
      </c>
      <c r="J7" s="5">
        <v>6.0</v>
      </c>
      <c r="K7" s="5">
        <v>3.0</v>
      </c>
      <c r="L7" s="5">
        <v>8.0</v>
      </c>
      <c r="M7" s="5">
        <v>1.0</v>
      </c>
      <c r="N7" s="5">
        <v>3.0</v>
      </c>
      <c r="O7" s="5" t="s">
        <v>52</v>
      </c>
      <c r="P7" s="5" t="s">
        <v>35</v>
      </c>
      <c r="Q7" s="5" t="s">
        <v>36</v>
      </c>
      <c r="R7" s="5" t="s">
        <v>37</v>
      </c>
      <c r="S7" s="5" t="s">
        <v>38</v>
      </c>
      <c r="T7" s="5" t="s">
        <v>38</v>
      </c>
      <c r="U7" s="5" t="s">
        <v>53</v>
      </c>
      <c r="V7" s="5" t="s">
        <v>95</v>
      </c>
      <c r="W7" s="5" t="s">
        <v>40</v>
      </c>
      <c r="X7" s="5" t="s">
        <v>41</v>
      </c>
      <c r="Y7" s="5" t="s">
        <v>42</v>
      </c>
      <c r="Z7" s="7" t="s">
        <v>86</v>
      </c>
      <c r="AA7" s="5" t="s">
        <v>87</v>
      </c>
      <c r="AB7" s="6">
        <v>44871.34726851852</v>
      </c>
      <c r="AC7" s="5" t="s">
        <v>96</v>
      </c>
    </row>
    <row r="8">
      <c r="A8" s="5"/>
      <c r="B8" s="5" t="s">
        <v>97</v>
      </c>
      <c r="C8" s="5" t="s">
        <v>98</v>
      </c>
      <c r="D8" s="5" t="s">
        <v>99</v>
      </c>
      <c r="E8" s="5" t="s">
        <v>100</v>
      </c>
      <c r="F8" s="5" t="s">
        <v>101</v>
      </c>
      <c r="G8" s="5" t="s">
        <v>102</v>
      </c>
      <c r="H8" s="5">
        <v>8.0</v>
      </c>
      <c r="I8" s="5">
        <v>6.0</v>
      </c>
      <c r="J8" s="5">
        <v>9.0</v>
      </c>
      <c r="K8" s="5">
        <v>5.0</v>
      </c>
      <c r="L8" s="5">
        <v>10.0</v>
      </c>
      <c r="M8" s="5">
        <v>3.0</v>
      </c>
      <c r="N8" s="5">
        <v>5.0</v>
      </c>
      <c r="O8" s="5" t="s">
        <v>74</v>
      </c>
      <c r="P8" s="5" t="s">
        <v>35</v>
      </c>
      <c r="Q8" s="5" t="s">
        <v>35</v>
      </c>
      <c r="R8" s="5" t="s">
        <v>84</v>
      </c>
      <c r="S8" s="5" t="s">
        <v>38</v>
      </c>
      <c r="T8" s="5" t="s">
        <v>38</v>
      </c>
      <c r="U8" s="5" t="s">
        <v>53</v>
      </c>
      <c r="V8" s="5"/>
      <c r="W8" s="5" t="s">
        <v>66</v>
      </c>
      <c r="X8" s="5" t="s">
        <v>41</v>
      </c>
      <c r="Y8" s="5" t="s">
        <v>42</v>
      </c>
      <c r="Z8" s="7" t="s">
        <v>86</v>
      </c>
      <c r="AA8" s="5" t="s">
        <v>87</v>
      </c>
      <c r="AB8" s="6">
        <v>44871.40212962963</v>
      </c>
      <c r="AC8" s="5" t="s">
        <v>103</v>
      </c>
    </row>
    <row r="9">
      <c r="A9" s="5"/>
      <c r="B9" s="5" t="s">
        <v>104</v>
      </c>
      <c r="C9" s="5" t="s">
        <v>105</v>
      </c>
      <c r="D9" s="5" t="s">
        <v>106</v>
      </c>
      <c r="E9" s="5" t="s">
        <v>107</v>
      </c>
      <c r="F9" s="5" t="s">
        <v>108</v>
      </c>
      <c r="G9" s="5" t="s">
        <v>109</v>
      </c>
      <c r="H9" s="5">
        <v>10.0</v>
      </c>
      <c r="I9" s="5">
        <v>8.0</v>
      </c>
      <c r="J9" s="5">
        <v>10.0</v>
      </c>
      <c r="K9" s="5">
        <v>8.0</v>
      </c>
      <c r="L9" s="5">
        <v>7.0</v>
      </c>
      <c r="M9" s="5">
        <v>8.0</v>
      </c>
      <c r="N9" s="5">
        <v>10.0</v>
      </c>
      <c r="O9" s="5" t="s">
        <v>74</v>
      </c>
      <c r="P9" s="5" t="s">
        <v>35</v>
      </c>
      <c r="Q9" s="5" t="s">
        <v>35</v>
      </c>
      <c r="R9" s="5" t="s">
        <v>75</v>
      </c>
      <c r="S9" s="5" t="s">
        <v>38</v>
      </c>
      <c r="T9" s="5" t="s">
        <v>38</v>
      </c>
      <c r="U9" s="5" t="s">
        <v>53</v>
      </c>
      <c r="V9" s="5" t="s">
        <v>110</v>
      </c>
      <c r="W9" s="5" t="s">
        <v>66</v>
      </c>
      <c r="X9" s="5" t="s">
        <v>41</v>
      </c>
      <c r="Y9" s="5" t="s">
        <v>56</v>
      </c>
      <c r="Z9" s="5" t="s">
        <v>111</v>
      </c>
      <c r="AA9" s="5" t="s">
        <v>44</v>
      </c>
      <c r="AB9" s="6">
        <v>44871.59168981481</v>
      </c>
      <c r="AC9" s="5" t="s">
        <v>112</v>
      </c>
    </row>
    <row r="10">
      <c r="A10" s="5"/>
      <c r="B10" s="5" t="s">
        <v>113</v>
      </c>
      <c r="C10" s="5" t="s">
        <v>114</v>
      </c>
      <c r="D10" s="5" t="s">
        <v>115</v>
      </c>
      <c r="E10" s="5" t="s">
        <v>116</v>
      </c>
      <c r="F10" s="5" t="s">
        <v>115</v>
      </c>
      <c r="G10" s="5" t="s">
        <v>117</v>
      </c>
      <c r="H10" s="5">
        <v>9.0</v>
      </c>
      <c r="I10" s="5">
        <v>5.0</v>
      </c>
      <c r="J10" s="5">
        <v>6.0</v>
      </c>
      <c r="K10" s="5">
        <v>6.0</v>
      </c>
      <c r="L10" s="5">
        <v>5.0</v>
      </c>
      <c r="M10" s="5">
        <v>5.0</v>
      </c>
      <c r="N10" s="5">
        <v>7.0</v>
      </c>
      <c r="O10" s="5" t="s">
        <v>34</v>
      </c>
      <c r="P10" s="5" t="s">
        <v>35</v>
      </c>
      <c r="Q10" s="5" t="s">
        <v>36</v>
      </c>
      <c r="R10" s="5" t="s">
        <v>37</v>
      </c>
      <c r="S10" s="5" t="s">
        <v>38</v>
      </c>
      <c r="T10" s="5" t="s">
        <v>38</v>
      </c>
      <c r="U10" s="5" t="s">
        <v>39</v>
      </c>
      <c r="V10" s="5" t="s">
        <v>118</v>
      </c>
      <c r="W10" s="5" t="s">
        <v>55</v>
      </c>
      <c r="X10" s="5" t="s">
        <v>119</v>
      </c>
      <c r="Y10" s="5" t="s">
        <v>56</v>
      </c>
      <c r="Z10" s="5" t="s">
        <v>111</v>
      </c>
      <c r="AA10" s="5" t="s">
        <v>44</v>
      </c>
      <c r="AB10" s="6">
        <v>44871.59646990741</v>
      </c>
      <c r="AC10" s="5" t="s">
        <v>120</v>
      </c>
    </row>
    <row r="11">
      <c r="A11" s="5"/>
      <c r="B11" s="5" t="s">
        <v>121</v>
      </c>
      <c r="C11" s="5" t="s">
        <v>122</v>
      </c>
      <c r="D11" s="5" t="s">
        <v>123</v>
      </c>
      <c r="E11" s="5" t="s">
        <v>124</v>
      </c>
      <c r="F11" s="5" t="s">
        <v>125</v>
      </c>
      <c r="G11" s="5" t="s">
        <v>126</v>
      </c>
      <c r="H11" s="5">
        <v>8.0</v>
      </c>
      <c r="I11" s="5">
        <v>8.0</v>
      </c>
      <c r="J11" s="5">
        <v>6.0</v>
      </c>
      <c r="K11" s="5">
        <v>3.0</v>
      </c>
      <c r="L11" s="5">
        <v>5.0</v>
      </c>
      <c r="M11" s="5">
        <v>6.0</v>
      </c>
      <c r="N11" s="5">
        <v>7.0</v>
      </c>
      <c r="O11" s="5" t="s">
        <v>74</v>
      </c>
      <c r="P11" s="5" t="s">
        <v>36</v>
      </c>
      <c r="Q11" s="5" t="s">
        <v>36</v>
      </c>
      <c r="R11" s="5" t="s">
        <v>37</v>
      </c>
      <c r="S11" s="5" t="s">
        <v>76</v>
      </c>
      <c r="T11" s="5" t="s">
        <v>38</v>
      </c>
      <c r="U11" s="5" t="s">
        <v>53</v>
      </c>
      <c r="V11" s="5" t="s">
        <v>127</v>
      </c>
      <c r="W11" s="5" t="s">
        <v>66</v>
      </c>
      <c r="X11" s="5" t="s">
        <v>119</v>
      </c>
      <c r="Y11" s="5" t="s">
        <v>56</v>
      </c>
      <c r="Z11" s="5" t="s">
        <v>111</v>
      </c>
      <c r="AA11" s="5" t="s">
        <v>44</v>
      </c>
      <c r="AB11" s="6">
        <v>44871.6184375</v>
      </c>
      <c r="AC11" s="5" t="s">
        <v>128</v>
      </c>
    </row>
    <row r="12">
      <c r="A12" s="5"/>
      <c r="B12" s="5" t="s">
        <v>129</v>
      </c>
      <c r="C12" s="5" t="s">
        <v>130</v>
      </c>
      <c r="D12" s="5" t="s">
        <v>131</v>
      </c>
      <c r="E12" s="5" t="s">
        <v>132</v>
      </c>
      <c r="F12" s="5" t="s">
        <v>123</v>
      </c>
      <c r="G12" s="5" t="s">
        <v>133</v>
      </c>
      <c r="H12" s="5">
        <v>8.0</v>
      </c>
      <c r="I12" s="5">
        <v>6.0</v>
      </c>
      <c r="J12" s="5">
        <v>4.0</v>
      </c>
      <c r="K12" s="5">
        <v>7.0</v>
      </c>
      <c r="L12" s="5">
        <v>9.0</v>
      </c>
      <c r="M12" s="5">
        <v>4.0</v>
      </c>
      <c r="N12" s="5">
        <v>5.0</v>
      </c>
      <c r="O12" s="5" t="s">
        <v>34</v>
      </c>
      <c r="P12" s="5" t="s">
        <v>35</v>
      </c>
      <c r="Q12" s="5" t="s">
        <v>36</v>
      </c>
      <c r="R12" s="5" t="s">
        <v>37</v>
      </c>
      <c r="S12" s="5" t="s">
        <v>76</v>
      </c>
      <c r="T12" s="5" t="s">
        <v>76</v>
      </c>
      <c r="U12" s="5" t="s">
        <v>85</v>
      </c>
      <c r="V12" s="5"/>
      <c r="W12" s="5" t="s">
        <v>66</v>
      </c>
      <c r="X12" s="5" t="s">
        <v>41</v>
      </c>
      <c r="Y12" s="5"/>
      <c r="Z12" s="5" t="s">
        <v>134</v>
      </c>
      <c r="AA12" s="5" t="s">
        <v>44</v>
      </c>
      <c r="AB12" s="6">
        <v>44871.63505787037</v>
      </c>
      <c r="AC12" s="5" t="s">
        <v>135</v>
      </c>
    </row>
    <row r="13">
      <c r="A13" s="5"/>
      <c r="B13" s="5" t="s">
        <v>136</v>
      </c>
      <c r="C13" s="5" t="s">
        <v>137</v>
      </c>
      <c r="D13" s="5" t="s">
        <v>115</v>
      </c>
      <c r="E13" s="5" t="s">
        <v>132</v>
      </c>
      <c r="F13" s="5" t="s">
        <v>115</v>
      </c>
      <c r="G13" s="8" t="s">
        <v>138</v>
      </c>
      <c r="H13" s="5">
        <v>7.0</v>
      </c>
      <c r="I13" s="5">
        <v>5.0</v>
      </c>
      <c r="J13" s="5">
        <v>9.0</v>
      </c>
      <c r="K13" s="5">
        <v>4.0</v>
      </c>
      <c r="L13" s="5">
        <v>5.0</v>
      </c>
      <c r="M13" s="5">
        <v>6.0</v>
      </c>
      <c r="N13" s="5">
        <v>5.0</v>
      </c>
      <c r="O13" s="5" t="s">
        <v>74</v>
      </c>
      <c r="P13" s="5" t="s">
        <v>36</v>
      </c>
      <c r="Q13" s="5" t="s">
        <v>35</v>
      </c>
      <c r="R13" s="5" t="s">
        <v>37</v>
      </c>
      <c r="S13" s="5" t="s">
        <v>38</v>
      </c>
      <c r="T13" s="5" t="s">
        <v>38</v>
      </c>
      <c r="U13" s="5" t="s">
        <v>53</v>
      </c>
      <c r="V13" s="5" t="s">
        <v>139</v>
      </c>
      <c r="W13" s="5" t="s">
        <v>40</v>
      </c>
      <c r="X13" s="5" t="s">
        <v>119</v>
      </c>
      <c r="Y13" s="5" t="s">
        <v>56</v>
      </c>
      <c r="Z13" s="5" t="s">
        <v>111</v>
      </c>
      <c r="AA13" s="5" t="s">
        <v>44</v>
      </c>
      <c r="AB13" s="6">
        <v>44871.64592592593</v>
      </c>
      <c r="AC13" s="5" t="s">
        <v>140</v>
      </c>
    </row>
    <row r="14">
      <c r="A14" s="5"/>
      <c r="B14" s="5" t="s">
        <v>141</v>
      </c>
      <c r="C14" s="5" t="s">
        <v>142</v>
      </c>
      <c r="D14" s="5" t="s">
        <v>143</v>
      </c>
      <c r="E14" s="5" t="s">
        <v>144</v>
      </c>
      <c r="F14" s="5" t="s">
        <v>145</v>
      </c>
      <c r="G14" s="5" t="s">
        <v>146</v>
      </c>
      <c r="H14" s="5">
        <v>6.0</v>
      </c>
      <c r="I14" s="5">
        <v>3.0</v>
      </c>
      <c r="J14" s="5">
        <v>9.0</v>
      </c>
      <c r="K14" s="5">
        <v>7.0</v>
      </c>
      <c r="L14" s="5">
        <v>9.0</v>
      </c>
      <c r="M14" s="5">
        <v>1.0</v>
      </c>
      <c r="N14" s="5">
        <v>2.0</v>
      </c>
      <c r="O14" s="5" t="s">
        <v>34</v>
      </c>
      <c r="P14" s="5" t="s">
        <v>35</v>
      </c>
      <c r="Q14" s="5" t="s">
        <v>36</v>
      </c>
      <c r="R14" s="5" t="s">
        <v>75</v>
      </c>
      <c r="S14" s="5" t="s">
        <v>76</v>
      </c>
      <c r="T14" s="5" t="s">
        <v>38</v>
      </c>
      <c r="U14" s="5" t="s">
        <v>53</v>
      </c>
      <c r="V14" s="5"/>
      <c r="W14" s="5" t="s">
        <v>40</v>
      </c>
      <c r="X14" s="5" t="s">
        <v>41</v>
      </c>
      <c r="Y14" s="5" t="s">
        <v>56</v>
      </c>
      <c r="Z14" s="5" t="s">
        <v>134</v>
      </c>
      <c r="AA14" s="5" t="s">
        <v>44</v>
      </c>
      <c r="AB14" s="6">
        <v>44871.64896990741</v>
      </c>
      <c r="AC14" s="5" t="s">
        <v>147</v>
      </c>
    </row>
    <row r="15">
      <c r="A15" s="5"/>
      <c r="B15" s="5" t="s">
        <v>148</v>
      </c>
      <c r="C15" s="5" t="s">
        <v>149</v>
      </c>
      <c r="D15" s="5" t="s">
        <v>150</v>
      </c>
      <c r="E15" s="5" t="s">
        <v>151</v>
      </c>
      <c r="F15" s="5" t="s">
        <v>152</v>
      </c>
      <c r="G15" s="5"/>
      <c r="H15" s="5">
        <v>7.0</v>
      </c>
      <c r="I15" s="5">
        <v>8.0</v>
      </c>
      <c r="J15" s="5">
        <v>10.0</v>
      </c>
      <c r="K15" s="5">
        <v>9.0</v>
      </c>
      <c r="L15" s="5">
        <v>10.0</v>
      </c>
      <c r="M15" s="5">
        <v>8.0</v>
      </c>
      <c r="N15" s="5">
        <v>7.0</v>
      </c>
      <c r="O15" s="5" t="s">
        <v>34</v>
      </c>
      <c r="P15" s="5" t="s">
        <v>35</v>
      </c>
      <c r="Q15" s="5" t="s">
        <v>36</v>
      </c>
      <c r="R15" s="5" t="s">
        <v>84</v>
      </c>
      <c r="S15" s="5" t="s">
        <v>38</v>
      </c>
      <c r="T15" s="5" t="s">
        <v>38</v>
      </c>
      <c r="U15" s="5" t="s">
        <v>53</v>
      </c>
      <c r="V15" s="5"/>
      <c r="W15" s="5" t="s">
        <v>40</v>
      </c>
      <c r="X15" s="5" t="s">
        <v>41</v>
      </c>
      <c r="Y15" s="5" t="s">
        <v>56</v>
      </c>
      <c r="Z15" s="5" t="s">
        <v>111</v>
      </c>
      <c r="AA15" s="5" t="s">
        <v>44</v>
      </c>
      <c r="AB15" s="6">
        <v>44871.66166666667</v>
      </c>
      <c r="AC15" s="5" t="s">
        <v>153</v>
      </c>
    </row>
    <row r="16">
      <c r="B16" s="9" t="s">
        <v>154</v>
      </c>
      <c r="C16" s="9" t="s">
        <v>155</v>
      </c>
      <c r="D16" s="9" t="s">
        <v>156</v>
      </c>
      <c r="E16" s="9" t="s">
        <v>157</v>
      </c>
      <c r="F16" s="9" t="s">
        <v>154</v>
      </c>
      <c r="G16" s="9" t="s">
        <v>158</v>
      </c>
      <c r="H16" s="9">
        <v>9.0</v>
      </c>
      <c r="I16" s="9">
        <v>9.0</v>
      </c>
      <c r="J16" s="9">
        <v>3.0</v>
      </c>
      <c r="K16" s="9">
        <v>7.0</v>
      </c>
      <c r="L16" s="9">
        <v>10.0</v>
      </c>
      <c r="M16" s="9">
        <v>6.0</v>
      </c>
      <c r="N16" s="9">
        <v>6.0</v>
      </c>
      <c r="O16" s="9" t="s">
        <v>52</v>
      </c>
      <c r="P16" s="9" t="s">
        <v>35</v>
      </c>
      <c r="Q16" s="9" t="s">
        <v>36</v>
      </c>
      <c r="R16" s="9" t="s">
        <v>37</v>
      </c>
      <c r="S16" s="9" t="s">
        <v>38</v>
      </c>
      <c r="T16" s="9" t="s">
        <v>38</v>
      </c>
      <c r="U16" s="9" t="s">
        <v>53</v>
      </c>
      <c r="V16" s="9" t="s">
        <v>159</v>
      </c>
      <c r="W16" s="9" t="s">
        <v>55</v>
      </c>
      <c r="X16" s="9" t="s">
        <v>41</v>
      </c>
      <c r="Y16" s="9" t="s">
        <v>160</v>
      </c>
      <c r="Z16" s="9" t="s">
        <v>111</v>
      </c>
      <c r="AA16" s="9" t="s">
        <v>44</v>
      </c>
      <c r="AB16" s="10">
        <v>44871.69100694444</v>
      </c>
      <c r="AC16" s="9" t="s">
        <v>161</v>
      </c>
    </row>
    <row r="17">
      <c r="B17" s="9" t="s">
        <v>162</v>
      </c>
      <c r="C17" s="9" t="s">
        <v>163</v>
      </c>
      <c r="D17" s="9" t="s">
        <v>164</v>
      </c>
      <c r="E17" s="9" t="s">
        <v>165</v>
      </c>
      <c r="F17" s="9" t="s">
        <v>166</v>
      </c>
      <c r="G17" s="9" t="s">
        <v>167</v>
      </c>
      <c r="H17" s="9">
        <v>6.0</v>
      </c>
      <c r="I17" s="9">
        <v>8.0</v>
      </c>
      <c r="J17" s="9">
        <v>10.0</v>
      </c>
      <c r="K17" s="9">
        <v>4.0</v>
      </c>
      <c r="L17" s="9">
        <v>4.0</v>
      </c>
      <c r="M17" s="9">
        <v>2.0</v>
      </c>
      <c r="N17" s="9">
        <v>3.0</v>
      </c>
      <c r="O17" s="9" t="s">
        <v>74</v>
      </c>
      <c r="P17" s="9" t="s">
        <v>35</v>
      </c>
      <c r="Q17" s="9" t="s">
        <v>35</v>
      </c>
      <c r="R17" s="9" t="s">
        <v>37</v>
      </c>
      <c r="S17" s="9" t="s">
        <v>76</v>
      </c>
      <c r="T17" s="9" t="s">
        <v>76</v>
      </c>
      <c r="U17" s="9" t="s">
        <v>85</v>
      </c>
      <c r="W17" s="9" t="s">
        <v>66</v>
      </c>
      <c r="X17" s="9" t="s">
        <v>168</v>
      </c>
      <c r="Y17" s="9" t="s">
        <v>42</v>
      </c>
      <c r="Z17" s="9" t="s">
        <v>169</v>
      </c>
      <c r="AA17" s="9" t="s">
        <v>44</v>
      </c>
      <c r="AB17" s="10">
        <v>44871.77347222222</v>
      </c>
      <c r="AC17" s="9" t="s">
        <v>170</v>
      </c>
    </row>
    <row r="18">
      <c r="B18" s="9" t="s">
        <v>171</v>
      </c>
      <c r="C18" s="9" t="s">
        <v>98</v>
      </c>
      <c r="D18" s="9" t="s">
        <v>172</v>
      </c>
      <c r="E18" s="9" t="s">
        <v>173</v>
      </c>
      <c r="F18" s="9" t="s">
        <v>174</v>
      </c>
      <c r="G18" s="9" t="s">
        <v>175</v>
      </c>
      <c r="H18" s="9">
        <v>7.0</v>
      </c>
      <c r="I18" s="9">
        <v>3.0</v>
      </c>
      <c r="J18" s="9">
        <v>2.0</v>
      </c>
      <c r="K18" s="9">
        <v>6.0</v>
      </c>
      <c r="L18" s="9">
        <v>7.0</v>
      </c>
      <c r="M18" s="9">
        <v>4.0</v>
      </c>
      <c r="N18" s="9">
        <v>2.0</v>
      </c>
      <c r="O18" s="9" t="s">
        <v>74</v>
      </c>
      <c r="P18" s="9" t="s">
        <v>35</v>
      </c>
      <c r="Q18" s="9" t="s">
        <v>35</v>
      </c>
      <c r="R18" s="9" t="s">
        <v>37</v>
      </c>
      <c r="S18" s="11" t="s">
        <v>64</v>
      </c>
      <c r="T18" s="9" t="s">
        <v>38</v>
      </c>
      <c r="U18" s="9" t="s">
        <v>53</v>
      </c>
      <c r="V18" s="9" t="s">
        <v>176</v>
      </c>
      <c r="W18" s="9" t="s">
        <v>40</v>
      </c>
      <c r="X18" s="9" t="s">
        <v>168</v>
      </c>
      <c r="Y18" s="9" t="s">
        <v>42</v>
      </c>
      <c r="Z18" s="9" t="s">
        <v>111</v>
      </c>
      <c r="AA18" s="9" t="s">
        <v>44</v>
      </c>
      <c r="AB18" s="10">
        <v>44871.837743055556</v>
      </c>
      <c r="AC18" s="9" t="s">
        <v>177</v>
      </c>
    </row>
    <row r="19">
      <c r="B19" s="9" t="s">
        <v>178</v>
      </c>
      <c r="C19" s="9" t="s">
        <v>179</v>
      </c>
      <c r="D19" s="9" t="s">
        <v>180</v>
      </c>
      <c r="E19" s="9" t="s">
        <v>181</v>
      </c>
      <c r="F19" s="9" t="s">
        <v>182</v>
      </c>
      <c r="G19" s="9" t="s">
        <v>183</v>
      </c>
      <c r="H19" s="9">
        <v>9.0</v>
      </c>
      <c r="I19" s="9">
        <v>8.0</v>
      </c>
      <c r="J19" s="9">
        <v>6.0</v>
      </c>
      <c r="K19" s="9">
        <v>7.0</v>
      </c>
      <c r="L19" s="9">
        <v>8.0</v>
      </c>
      <c r="M19" s="9">
        <v>4.0</v>
      </c>
      <c r="N19" s="9">
        <v>4.0</v>
      </c>
      <c r="O19" s="9" t="s">
        <v>34</v>
      </c>
      <c r="P19" s="9" t="s">
        <v>35</v>
      </c>
      <c r="Q19" s="9" t="s">
        <v>36</v>
      </c>
      <c r="R19" s="9" t="s">
        <v>37</v>
      </c>
      <c r="S19" s="9" t="s">
        <v>38</v>
      </c>
      <c r="T19" s="9" t="s">
        <v>76</v>
      </c>
      <c r="U19" s="9" t="s">
        <v>85</v>
      </c>
      <c r="V19" s="9" t="s">
        <v>184</v>
      </c>
      <c r="W19" s="9" t="s">
        <v>55</v>
      </c>
      <c r="X19" s="9" t="s">
        <v>41</v>
      </c>
      <c r="Y19" s="9" t="s">
        <v>56</v>
      </c>
      <c r="Z19" s="9" t="s">
        <v>134</v>
      </c>
      <c r="AA19" s="9" t="s">
        <v>44</v>
      </c>
      <c r="AB19" s="10">
        <v>44871.95512731482</v>
      </c>
      <c r="AC19" s="9" t="s">
        <v>185</v>
      </c>
    </row>
    <row r="20">
      <c r="B20" s="9" t="s">
        <v>186</v>
      </c>
      <c r="C20" s="9" t="s">
        <v>187</v>
      </c>
      <c r="D20" s="9" t="s">
        <v>188</v>
      </c>
      <c r="E20" s="9" t="s">
        <v>189</v>
      </c>
      <c r="F20" s="9" t="s">
        <v>190</v>
      </c>
      <c r="G20" s="9" t="s">
        <v>191</v>
      </c>
      <c r="H20" s="9">
        <v>9.0</v>
      </c>
      <c r="I20" s="9">
        <v>3.0</v>
      </c>
      <c r="J20" s="9">
        <v>2.0</v>
      </c>
      <c r="K20" s="9">
        <v>4.0</v>
      </c>
      <c r="L20" s="9">
        <v>9.0</v>
      </c>
      <c r="M20" s="9">
        <v>2.0</v>
      </c>
      <c r="N20" s="9">
        <v>2.0</v>
      </c>
      <c r="O20" s="9" t="s">
        <v>52</v>
      </c>
      <c r="P20" s="9" t="s">
        <v>35</v>
      </c>
      <c r="Q20" s="9" t="s">
        <v>36</v>
      </c>
      <c r="R20" s="9" t="s">
        <v>84</v>
      </c>
      <c r="S20" s="9" t="s">
        <v>38</v>
      </c>
      <c r="T20" s="9" t="s">
        <v>38</v>
      </c>
      <c r="U20" s="9" t="s">
        <v>53</v>
      </c>
      <c r="V20" s="9" t="s">
        <v>192</v>
      </c>
      <c r="W20" s="9" t="s">
        <v>66</v>
      </c>
      <c r="X20" s="9" t="s">
        <v>41</v>
      </c>
      <c r="Y20" s="9" t="s">
        <v>56</v>
      </c>
      <c r="Z20" s="9" t="s">
        <v>134</v>
      </c>
      <c r="AA20" s="9" t="s">
        <v>44</v>
      </c>
      <c r="AB20" s="10">
        <v>44871.96974537037</v>
      </c>
      <c r="AC20" s="9" t="s">
        <v>193</v>
      </c>
    </row>
    <row r="21">
      <c r="B21" s="9" t="s">
        <v>194</v>
      </c>
      <c r="C21" s="9" t="s">
        <v>195</v>
      </c>
      <c r="D21" s="9" t="s">
        <v>196</v>
      </c>
      <c r="E21" s="9" t="s">
        <v>197</v>
      </c>
      <c r="F21" s="9" t="s">
        <v>198</v>
      </c>
      <c r="G21" s="9" t="s">
        <v>199</v>
      </c>
      <c r="H21" s="9">
        <v>8.0</v>
      </c>
      <c r="I21" s="9">
        <v>10.0</v>
      </c>
      <c r="J21" s="9">
        <v>9.0</v>
      </c>
      <c r="K21" s="9">
        <v>8.0</v>
      </c>
      <c r="L21" s="9">
        <v>8.0</v>
      </c>
      <c r="M21" s="9">
        <v>8.0</v>
      </c>
      <c r="N21" s="9">
        <v>10.0</v>
      </c>
      <c r="O21" s="9" t="s">
        <v>34</v>
      </c>
      <c r="P21" s="9" t="s">
        <v>35</v>
      </c>
      <c r="Q21" s="9" t="s">
        <v>35</v>
      </c>
      <c r="R21" s="9" t="s">
        <v>37</v>
      </c>
      <c r="S21" s="9" t="s">
        <v>38</v>
      </c>
      <c r="T21" s="9" t="s">
        <v>38</v>
      </c>
      <c r="U21" s="9" t="s">
        <v>53</v>
      </c>
      <c r="V21" s="9" t="s">
        <v>200</v>
      </c>
      <c r="W21" s="9" t="s">
        <v>40</v>
      </c>
      <c r="X21" s="9" t="s">
        <v>119</v>
      </c>
      <c r="Y21" s="9" t="s">
        <v>160</v>
      </c>
      <c r="Z21" s="9" t="s">
        <v>111</v>
      </c>
      <c r="AA21" s="9" t="s">
        <v>44</v>
      </c>
      <c r="AB21" s="10">
        <v>44872.01615740741</v>
      </c>
      <c r="AC21" s="9" t="s">
        <v>201</v>
      </c>
    </row>
    <row r="22">
      <c r="B22" s="9" t="s">
        <v>202</v>
      </c>
      <c r="C22" s="9" t="s">
        <v>50</v>
      </c>
      <c r="D22" s="9" t="s">
        <v>203</v>
      </c>
      <c r="E22" s="9" t="s">
        <v>100</v>
      </c>
      <c r="F22" s="9" t="s">
        <v>154</v>
      </c>
      <c r="G22" s="9" t="s">
        <v>204</v>
      </c>
      <c r="H22" s="9">
        <v>10.0</v>
      </c>
      <c r="I22" s="9">
        <v>8.0</v>
      </c>
      <c r="J22" s="9">
        <v>10.0</v>
      </c>
      <c r="K22" s="9">
        <v>6.0</v>
      </c>
      <c r="L22" s="9">
        <v>7.0</v>
      </c>
      <c r="M22" s="9">
        <v>7.0</v>
      </c>
      <c r="N22" s="9">
        <v>4.0</v>
      </c>
      <c r="O22" s="9" t="s">
        <v>34</v>
      </c>
      <c r="P22" s="9" t="s">
        <v>35</v>
      </c>
      <c r="Q22" s="9" t="s">
        <v>35</v>
      </c>
      <c r="R22" s="9" t="s">
        <v>37</v>
      </c>
      <c r="S22" s="9" t="s">
        <v>38</v>
      </c>
      <c r="T22" s="9" t="s">
        <v>38</v>
      </c>
      <c r="U22" s="9" t="s">
        <v>53</v>
      </c>
      <c r="V22" s="9" t="s">
        <v>205</v>
      </c>
      <c r="W22" s="9" t="s">
        <v>40</v>
      </c>
      <c r="X22" s="9" t="s">
        <v>41</v>
      </c>
      <c r="Y22" s="9" t="s">
        <v>56</v>
      </c>
      <c r="Z22" s="9" t="s">
        <v>111</v>
      </c>
      <c r="AA22" s="9" t="s">
        <v>44</v>
      </c>
      <c r="AB22" s="10">
        <v>44872.20361111111</v>
      </c>
      <c r="AC22" s="9" t="s">
        <v>206</v>
      </c>
    </row>
    <row r="23">
      <c r="B23" s="9" t="s">
        <v>136</v>
      </c>
      <c r="C23" s="9" t="s">
        <v>125</v>
      </c>
      <c r="D23" s="9" t="s">
        <v>125</v>
      </c>
      <c r="E23" s="9" t="s">
        <v>207</v>
      </c>
      <c r="F23" s="9" t="s">
        <v>125</v>
      </c>
      <c r="G23" s="9" t="s">
        <v>208</v>
      </c>
      <c r="H23" s="9">
        <v>8.0</v>
      </c>
      <c r="I23" s="9">
        <v>5.0</v>
      </c>
      <c r="J23" s="9">
        <v>8.0</v>
      </c>
      <c r="K23" s="9">
        <v>8.0</v>
      </c>
      <c r="L23" s="9">
        <v>8.0</v>
      </c>
      <c r="M23" s="9">
        <v>5.0</v>
      </c>
      <c r="N23" s="9">
        <v>8.0</v>
      </c>
      <c r="O23" s="9" t="s">
        <v>34</v>
      </c>
      <c r="P23" s="9" t="s">
        <v>35</v>
      </c>
      <c r="Q23" s="9" t="s">
        <v>35</v>
      </c>
      <c r="R23" s="9" t="s">
        <v>75</v>
      </c>
      <c r="S23" s="9" t="s">
        <v>38</v>
      </c>
      <c r="T23" s="9" t="s">
        <v>38</v>
      </c>
      <c r="U23" s="9" t="s">
        <v>53</v>
      </c>
      <c r="V23" s="9" t="s">
        <v>209</v>
      </c>
      <c r="W23" s="9" t="s">
        <v>40</v>
      </c>
      <c r="X23" s="9" t="s">
        <v>210</v>
      </c>
      <c r="Y23" s="9" t="s">
        <v>56</v>
      </c>
      <c r="Z23" s="9" t="s">
        <v>111</v>
      </c>
      <c r="AA23" s="9" t="s">
        <v>44</v>
      </c>
      <c r="AB23" s="10">
        <v>44872.30810185185</v>
      </c>
      <c r="AC23" s="9" t="s">
        <v>211</v>
      </c>
    </row>
    <row r="24">
      <c r="B24" s="9" t="s">
        <v>212</v>
      </c>
      <c r="C24" s="9" t="s">
        <v>155</v>
      </c>
      <c r="D24" s="9" t="s">
        <v>213</v>
      </c>
      <c r="E24" s="9" t="s">
        <v>214</v>
      </c>
      <c r="F24" s="9" t="s">
        <v>125</v>
      </c>
      <c r="H24" s="9">
        <v>8.0</v>
      </c>
      <c r="I24" s="9">
        <v>9.0</v>
      </c>
      <c r="J24" s="9">
        <v>6.0</v>
      </c>
      <c r="K24" s="9">
        <v>7.0</v>
      </c>
      <c r="L24" s="9">
        <v>3.0</v>
      </c>
      <c r="M24" s="9">
        <v>3.0</v>
      </c>
      <c r="N24" s="9">
        <v>2.0</v>
      </c>
      <c r="O24" s="9" t="s">
        <v>34</v>
      </c>
      <c r="P24" s="9" t="s">
        <v>35</v>
      </c>
      <c r="Q24" s="9" t="s">
        <v>36</v>
      </c>
      <c r="R24" s="9" t="s">
        <v>75</v>
      </c>
      <c r="S24" s="9" t="s">
        <v>38</v>
      </c>
      <c r="T24" s="9" t="s">
        <v>38</v>
      </c>
      <c r="U24" s="9" t="s">
        <v>53</v>
      </c>
      <c r="W24" s="9" t="s">
        <v>66</v>
      </c>
      <c r="X24" s="9" t="s">
        <v>41</v>
      </c>
      <c r="Y24" s="9" t="s">
        <v>56</v>
      </c>
      <c r="Z24" s="9" t="s">
        <v>134</v>
      </c>
      <c r="AA24" s="9" t="s">
        <v>44</v>
      </c>
      <c r="AB24" s="10">
        <v>44872.32633101852</v>
      </c>
      <c r="AC24" s="9" t="s">
        <v>215</v>
      </c>
    </row>
    <row r="25">
      <c r="B25" s="9" t="s">
        <v>216</v>
      </c>
      <c r="C25" s="9" t="s">
        <v>217</v>
      </c>
      <c r="D25" s="9" t="s">
        <v>218</v>
      </c>
      <c r="E25" s="9" t="s">
        <v>219</v>
      </c>
      <c r="F25" s="9" t="s">
        <v>50</v>
      </c>
      <c r="H25" s="9">
        <v>7.0</v>
      </c>
      <c r="I25" s="9">
        <v>8.0</v>
      </c>
      <c r="J25" s="9">
        <v>8.0</v>
      </c>
      <c r="K25" s="9">
        <v>3.0</v>
      </c>
      <c r="L25" s="9">
        <v>5.0</v>
      </c>
      <c r="M25" s="9">
        <v>4.0</v>
      </c>
      <c r="N25" s="9">
        <v>4.0</v>
      </c>
      <c r="O25" s="9" t="s">
        <v>34</v>
      </c>
      <c r="P25" s="9" t="s">
        <v>35</v>
      </c>
      <c r="Q25" s="9" t="s">
        <v>36</v>
      </c>
      <c r="R25" s="9" t="s">
        <v>37</v>
      </c>
      <c r="S25" s="9" t="s">
        <v>38</v>
      </c>
      <c r="T25" s="9" t="s">
        <v>38</v>
      </c>
      <c r="U25" s="9" t="s">
        <v>220</v>
      </c>
      <c r="W25" s="9" t="s">
        <v>40</v>
      </c>
      <c r="X25" s="9" t="s">
        <v>41</v>
      </c>
      <c r="Y25" s="9" t="s">
        <v>42</v>
      </c>
      <c r="Z25" s="9" t="s">
        <v>111</v>
      </c>
      <c r="AA25" s="9" t="s">
        <v>44</v>
      </c>
      <c r="AB25" s="10">
        <v>44872.36792824074</v>
      </c>
      <c r="AC25" s="9" t="s">
        <v>221</v>
      </c>
    </row>
    <row r="26">
      <c r="B26" s="9" t="s">
        <v>222</v>
      </c>
      <c r="C26" s="9" t="s">
        <v>155</v>
      </c>
      <c r="D26" s="9" t="s">
        <v>166</v>
      </c>
      <c r="E26" s="9" t="s">
        <v>132</v>
      </c>
      <c r="F26" s="9" t="s">
        <v>223</v>
      </c>
      <c r="H26" s="9">
        <v>7.0</v>
      </c>
      <c r="I26" s="9">
        <v>7.0</v>
      </c>
      <c r="J26" s="9">
        <v>8.0</v>
      </c>
      <c r="K26" s="9">
        <v>7.0</v>
      </c>
      <c r="L26" s="9">
        <v>8.0</v>
      </c>
      <c r="M26" s="9">
        <v>7.0</v>
      </c>
      <c r="N26" s="9">
        <v>8.0</v>
      </c>
      <c r="O26" s="9" t="s">
        <v>52</v>
      </c>
      <c r="P26" s="9" t="s">
        <v>35</v>
      </c>
      <c r="Q26" s="9" t="s">
        <v>36</v>
      </c>
      <c r="R26" s="9" t="s">
        <v>75</v>
      </c>
      <c r="S26" s="9" t="s">
        <v>76</v>
      </c>
      <c r="T26" s="9" t="s">
        <v>76</v>
      </c>
      <c r="U26" s="9" t="s">
        <v>53</v>
      </c>
      <c r="W26" s="9" t="s">
        <v>66</v>
      </c>
      <c r="X26" s="9" t="s">
        <v>119</v>
      </c>
      <c r="Y26" s="9" t="s">
        <v>56</v>
      </c>
      <c r="Z26" s="9" t="s">
        <v>111</v>
      </c>
      <c r="AA26" s="9" t="s">
        <v>44</v>
      </c>
      <c r="AB26" s="10">
        <v>44872.434594907405</v>
      </c>
      <c r="AC26" s="9" t="s">
        <v>224</v>
      </c>
    </row>
    <row r="27">
      <c r="B27" s="9" t="s">
        <v>225</v>
      </c>
      <c r="C27" s="9" t="s">
        <v>226</v>
      </c>
      <c r="D27" s="9" t="s">
        <v>180</v>
      </c>
      <c r="E27" s="9" t="s">
        <v>227</v>
      </c>
      <c r="F27" s="9" t="s">
        <v>228</v>
      </c>
      <c r="G27" s="9" t="s">
        <v>229</v>
      </c>
      <c r="H27" s="9">
        <v>8.0</v>
      </c>
      <c r="I27" s="9">
        <v>4.0</v>
      </c>
      <c r="J27" s="9">
        <v>9.0</v>
      </c>
      <c r="K27" s="9">
        <v>1.0</v>
      </c>
      <c r="L27" s="9">
        <v>10.0</v>
      </c>
      <c r="M27" s="9">
        <v>6.0</v>
      </c>
      <c r="N27" s="9">
        <v>3.0</v>
      </c>
      <c r="O27" s="9" t="s">
        <v>74</v>
      </c>
      <c r="P27" s="9" t="s">
        <v>35</v>
      </c>
      <c r="Q27" s="11" t="s">
        <v>36</v>
      </c>
      <c r="R27" s="11" t="s">
        <v>37</v>
      </c>
      <c r="S27" s="9" t="s">
        <v>76</v>
      </c>
      <c r="T27" s="9" t="s">
        <v>38</v>
      </c>
      <c r="U27" s="9" t="s">
        <v>85</v>
      </c>
      <c r="V27" s="9" t="s">
        <v>230</v>
      </c>
      <c r="W27" s="9" t="s">
        <v>231</v>
      </c>
      <c r="X27" s="9" t="s">
        <v>168</v>
      </c>
      <c r="Y27" s="9" t="s">
        <v>160</v>
      </c>
      <c r="Z27" s="9" t="s">
        <v>111</v>
      </c>
      <c r="AA27" s="9" t="s">
        <v>44</v>
      </c>
      <c r="AB27" s="10">
        <v>44872.63383101852</v>
      </c>
      <c r="AC27" s="9" t="s">
        <v>232</v>
      </c>
    </row>
    <row r="28">
      <c r="B28" s="9" t="s">
        <v>233</v>
      </c>
      <c r="C28" s="9" t="s">
        <v>114</v>
      </c>
      <c r="D28" s="9" t="s">
        <v>115</v>
      </c>
      <c r="E28" s="9" t="s">
        <v>234</v>
      </c>
      <c r="F28" s="9" t="s">
        <v>125</v>
      </c>
      <c r="G28" s="9" t="s">
        <v>235</v>
      </c>
      <c r="H28" s="9">
        <v>7.0</v>
      </c>
      <c r="I28" s="9">
        <v>9.0</v>
      </c>
      <c r="J28" s="9">
        <v>10.0</v>
      </c>
      <c r="K28" s="9">
        <v>9.0</v>
      </c>
      <c r="L28" s="9">
        <v>9.0</v>
      </c>
      <c r="M28" s="9">
        <v>7.0</v>
      </c>
      <c r="N28" s="9">
        <v>9.0</v>
      </c>
      <c r="O28" s="9" t="s">
        <v>34</v>
      </c>
      <c r="P28" s="9" t="s">
        <v>35</v>
      </c>
      <c r="Q28" s="9" t="s">
        <v>35</v>
      </c>
      <c r="R28" s="9" t="s">
        <v>37</v>
      </c>
      <c r="S28" s="9" t="s">
        <v>38</v>
      </c>
      <c r="T28" s="9" t="s">
        <v>38</v>
      </c>
      <c r="U28" s="9" t="s">
        <v>53</v>
      </c>
      <c r="V28" s="9" t="s">
        <v>236</v>
      </c>
      <c r="W28" s="9" t="s">
        <v>66</v>
      </c>
      <c r="X28" s="9" t="s">
        <v>119</v>
      </c>
      <c r="Y28" s="9" t="s">
        <v>56</v>
      </c>
      <c r="Z28" s="9" t="s">
        <v>111</v>
      </c>
      <c r="AA28" s="9" t="s">
        <v>44</v>
      </c>
      <c r="AB28" s="10">
        <v>44872.8515162037</v>
      </c>
      <c r="AC28" s="9" t="s">
        <v>237</v>
      </c>
    </row>
    <row r="29">
      <c r="B29" s="9" t="s">
        <v>238</v>
      </c>
      <c r="C29" s="9" t="s">
        <v>226</v>
      </c>
      <c r="D29" s="9" t="s">
        <v>239</v>
      </c>
      <c r="E29" s="9" t="s">
        <v>240</v>
      </c>
      <c r="F29" s="9" t="s">
        <v>241</v>
      </c>
      <c r="G29" s="12" t="s">
        <v>242</v>
      </c>
      <c r="H29" s="9">
        <v>9.0</v>
      </c>
      <c r="I29" s="9">
        <v>7.0</v>
      </c>
      <c r="J29" s="9">
        <v>8.0</v>
      </c>
      <c r="K29" s="9">
        <v>6.0</v>
      </c>
      <c r="L29" s="9">
        <v>8.0</v>
      </c>
      <c r="M29" s="9">
        <v>5.0</v>
      </c>
      <c r="N29" s="9">
        <v>8.0</v>
      </c>
      <c r="O29" s="9" t="s">
        <v>34</v>
      </c>
      <c r="P29" s="9" t="s">
        <v>35</v>
      </c>
      <c r="Q29" s="9" t="s">
        <v>35</v>
      </c>
      <c r="R29" s="9" t="s">
        <v>75</v>
      </c>
      <c r="S29" s="11" t="s">
        <v>64</v>
      </c>
      <c r="T29" s="9" t="s">
        <v>38</v>
      </c>
      <c r="U29" s="9" t="s">
        <v>53</v>
      </c>
      <c r="V29" s="9" t="s">
        <v>243</v>
      </c>
      <c r="W29" s="9" t="s">
        <v>66</v>
      </c>
      <c r="X29" s="9" t="s">
        <v>119</v>
      </c>
      <c r="Y29" s="9" t="s">
        <v>160</v>
      </c>
      <c r="Z29" s="9" t="s">
        <v>111</v>
      </c>
      <c r="AA29" s="9" t="s">
        <v>44</v>
      </c>
      <c r="AB29" s="10">
        <v>44873.0125462963</v>
      </c>
      <c r="AC29" s="9" t="s">
        <v>244</v>
      </c>
    </row>
    <row r="30">
      <c r="B30" s="9" t="s">
        <v>245</v>
      </c>
      <c r="C30" s="9" t="s">
        <v>246</v>
      </c>
      <c r="D30" s="9" t="s">
        <v>182</v>
      </c>
      <c r="E30" s="9" t="s">
        <v>247</v>
      </c>
      <c r="F30" s="9" t="s">
        <v>248</v>
      </c>
      <c r="H30" s="9">
        <v>8.0</v>
      </c>
      <c r="I30" s="9">
        <v>8.0</v>
      </c>
      <c r="J30" s="9">
        <v>8.0</v>
      </c>
      <c r="K30" s="9">
        <v>8.0</v>
      </c>
      <c r="L30" s="9">
        <v>8.0</v>
      </c>
      <c r="M30" s="9">
        <v>8.0</v>
      </c>
      <c r="N30" s="9">
        <v>8.0</v>
      </c>
      <c r="O30" s="9" t="s">
        <v>34</v>
      </c>
      <c r="P30" s="9" t="s">
        <v>35</v>
      </c>
      <c r="Q30" s="9" t="s">
        <v>35</v>
      </c>
      <c r="R30" s="9" t="s">
        <v>37</v>
      </c>
      <c r="S30" s="9" t="s">
        <v>38</v>
      </c>
      <c r="T30" s="9" t="s">
        <v>38</v>
      </c>
      <c r="U30" s="9" t="s">
        <v>39</v>
      </c>
      <c r="W30" s="9" t="s">
        <v>66</v>
      </c>
      <c r="X30" s="9" t="s">
        <v>210</v>
      </c>
      <c r="Y30" s="9" t="s">
        <v>56</v>
      </c>
      <c r="Z30" s="9" t="s">
        <v>111</v>
      </c>
      <c r="AA30" s="9" t="s">
        <v>44</v>
      </c>
      <c r="AB30" s="10">
        <v>44873.4387037037</v>
      </c>
      <c r="AC30" s="9" t="s">
        <v>249</v>
      </c>
    </row>
    <row r="31">
      <c r="B31" s="9" t="s">
        <v>250</v>
      </c>
      <c r="C31" s="9" t="s">
        <v>179</v>
      </c>
      <c r="D31" s="9" t="s">
        <v>251</v>
      </c>
      <c r="E31" s="9" t="s">
        <v>124</v>
      </c>
      <c r="F31" s="9" t="s">
        <v>252</v>
      </c>
      <c r="G31" s="9" t="s">
        <v>253</v>
      </c>
      <c r="H31" s="9">
        <v>9.0</v>
      </c>
      <c r="I31" s="9">
        <v>4.0</v>
      </c>
      <c r="J31" s="9">
        <v>6.0</v>
      </c>
      <c r="K31" s="9">
        <v>7.0</v>
      </c>
      <c r="L31" s="9">
        <v>7.0</v>
      </c>
      <c r="M31" s="9">
        <v>2.0</v>
      </c>
      <c r="N31" s="9">
        <v>4.0</v>
      </c>
      <c r="O31" s="9" t="s">
        <v>34</v>
      </c>
      <c r="P31" s="9" t="s">
        <v>35</v>
      </c>
      <c r="Q31" s="9" t="s">
        <v>36</v>
      </c>
      <c r="R31" s="9" t="s">
        <v>37</v>
      </c>
      <c r="S31" s="9" t="s">
        <v>38</v>
      </c>
      <c r="T31" s="9" t="s">
        <v>38</v>
      </c>
      <c r="U31" s="9" t="s">
        <v>53</v>
      </c>
      <c r="W31" s="9" t="s">
        <v>40</v>
      </c>
      <c r="X31" s="9" t="s">
        <v>41</v>
      </c>
      <c r="Y31" s="9" t="s">
        <v>42</v>
      </c>
      <c r="Z31" s="9" t="s">
        <v>134</v>
      </c>
      <c r="AA31" s="9" t="s">
        <v>44</v>
      </c>
      <c r="AB31" s="10">
        <v>44873.443020833336</v>
      </c>
      <c r="AC31" s="9" t="s">
        <v>254</v>
      </c>
    </row>
    <row r="32">
      <c r="B32" s="9" t="s">
        <v>180</v>
      </c>
      <c r="C32" s="9" t="s">
        <v>255</v>
      </c>
      <c r="D32" s="9" t="s">
        <v>256</v>
      </c>
      <c r="E32" s="9" t="s">
        <v>257</v>
      </c>
      <c r="F32" s="9" t="s">
        <v>258</v>
      </c>
      <c r="G32" s="9" t="s">
        <v>259</v>
      </c>
      <c r="H32" s="9">
        <v>7.0</v>
      </c>
      <c r="I32" s="9">
        <v>9.0</v>
      </c>
      <c r="J32" s="9">
        <v>3.0</v>
      </c>
      <c r="K32" s="9">
        <v>8.0</v>
      </c>
      <c r="L32" s="9">
        <v>10.0</v>
      </c>
      <c r="M32" s="9">
        <v>2.0</v>
      </c>
      <c r="N32" s="9">
        <v>4.0</v>
      </c>
      <c r="O32" s="9" t="s">
        <v>74</v>
      </c>
      <c r="P32" s="9" t="s">
        <v>35</v>
      </c>
      <c r="Q32" s="9" t="s">
        <v>36</v>
      </c>
      <c r="R32" s="9" t="s">
        <v>37</v>
      </c>
      <c r="S32" s="9" t="s">
        <v>38</v>
      </c>
      <c r="T32" s="9" t="s">
        <v>38</v>
      </c>
      <c r="U32" s="9" t="s">
        <v>220</v>
      </c>
      <c r="W32" s="9" t="s">
        <v>66</v>
      </c>
      <c r="X32" s="9" t="s">
        <v>41</v>
      </c>
      <c r="Y32" s="9" t="s">
        <v>160</v>
      </c>
      <c r="Z32" s="9" t="s">
        <v>134</v>
      </c>
      <c r="AA32" s="9" t="s">
        <v>44</v>
      </c>
      <c r="AB32" s="10">
        <v>44873.558344907404</v>
      </c>
      <c r="AC32" s="9" t="s">
        <v>260</v>
      </c>
    </row>
    <row r="33">
      <c r="B33" s="9" t="s">
        <v>261</v>
      </c>
      <c r="C33" s="9" t="s">
        <v>262</v>
      </c>
      <c r="D33" s="9" t="s">
        <v>263</v>
      </c>
      <c r="E33" s="9" t="s">
        <v>264</v>
      </c>
      <c r="F33" s="9" t="s">
        <v>265</v>
      </c>
      <c r="G33" s="9" t="s">
        <v>266</v>
      </c>
      <c r="H33" s="9">
        <v>3.0</v>
      </c>
      <c r="I33" s="9">
        <v>7.0</v>
      </c>
      <c r="J33" s="9">
        <v>10.0</v>
      </c>
      <c r="K33" s="9">
        <v>5.0</v>
      </c>
      <c r="L33" s="9">
        <v>10.0</v>
      </c>
      <c r="M33" s="9">
        <v>2.0</v>
      </c>
      <c r="N33" s="9">
        <v>6.0</v>
      </c>
      <c r="O33" s="9" t="s">
        <v>74</v>
      </c>
      <c r="P33" s="9" t="s">
        <v>35</v>
      </c>
      <c r="Q33" s="7" t="s">
        <v>64</v>
      </c>
      <c r="R33" s="9" t="s">
        <v>37</v>
      </c>
      <c r="S33" s="9" t="s">
        <v>76</v>
      </c>
      <c r="T33" s="9" t="s">
        <v>38</v>
      </c>
      <c r="U33" s="9" t="s">
        <v>53</v>
      </c>
      <c r="W33" s="9" t="s">
        <v>55</v>
      </c>
      <c r="X33" s="9" t="s">
        <v>41</v>
      </c>
      <c r="Y33" s="9" t="s">
        <v>160</v>
      </c>
      <c r="Z33" s="9" t="s">
        <v>134</v>
      </c>
      <c r="AA33" s="9" t="s">
        <v>44</v>
      </c>
      <c r="AB33" s="10">
        <v>44874.59829861111</v>
      </c>
      <c r="AC33" s="9" t="s">
        <v>267</v>
      </c>
    </row>
    <row r="34">
      <c r="B34" s="9" t="s">
        <v>268</v>
      </c>
      <c r="C34" s="9" t="s">
        <v>269</v>
      </c>
      <c r="D34" s="9" t="s">
        <v>270</v>
      </c>
      <c r="E34" s="9" t="s">
        <v>271</v>
      </c>
      <c r="F34" s="9" t="s">
        <v>272</v>
      </c>
      <c r="G34" s="9" t="s">
        <v>273</v>
      </c>
      <c r="H34" s="9">
        <v>7.0</v>
      </c>
      <c r="I34" s="9">
        <v>7.0</v>
      </c>
      <c r="J34" s="9">
        <v>8.0</v>
      </c>
      <c r="K34" s="9">
        <v>9.0</v>
      </c>
      <c r="L34" s="9">
        <v>6.0</v>
      </c>
      <c r="M34" s="9">
        <v>2.0</v>
      </c>
      <c r="N34" s="9">
        <v>3.0</v>
      </c>
      <c r="O34" s="9" t="s">
        <v>74</v>
      </c>
      <c r="P34" s="9" t="s">
        <v>35</v>
      </c>
      <c r="Q34" s="9" t="s">
        <v>36</v>
      </c>
      <c r="R34" s="9" t="s">
        <v>37</v>
      </c>
      <c r="S34" s="9" t="s">
        <v>76</v>
      </c>
      <c r="T34" s="9" t="s">
        <v>76</v>
      </c>
      <c r="U34" s="9" t="s">
        <v>220</v>
      </c>
      <c r="W34" s="9" t="s">
        <v>66</v>
      </c>
      <c r="X34" s="9" t="s">
        <v>41</v>
      </c>
      <c r="Y34" s="9" t="s">
        <v>56</v>
      </c>
      <c r="Z34" s="9" t="s">
        <v>134</v>
      </c>
      <c r="AA34" s="9" t="s">
        <v>44</v>
      </c>
      <c r="AB34" s="10">
        <v>44874.60071759259</v>
      </c>
      <c r="AC34" s="9" t="s">
        <v>274</v>
      </c>
    </row>
    <row r="35">
      <c r="B35" s="9" t="s">
        <v>275</v>
      </c>
      <c r="C35" s="9" t="s">
        <v>276</v>
      </c>
      <c r="D35" s="9" t="s">
        <v>277</v>
      </c>
      <c r="E35" s="9" t="s">
        <v>278</v>
      </c>
      <c r="F35" s="9" t="s">
        <v>279</v>
      </c>
      <c r="H35" s="9">
        <v>7.0</v>
      </c>
      <c r="I35" s="9">
        <v>4.0</v>
      </c>
      <c r="J35" s="9">
        <v>8.0</v>
      </c>
      <c r="K35" s="9">
        <v>7.0</v>
      </c>
      <c r="L35" s="9">
        <v>9.0</v>
      </c>
      <c r="M35" s="9">
        <v>6.0</v>
      </c>
      <c r="N35" s="9">
        <v>5.0</v>
      </c>
      <c r="O35" s="9" t="s">
        <v>74</v>
      </c>
      <c r="P35" s="9" t="s">
        <v>35</v>
      </c>
      <c r="Q35" s="9" t="s">
        <v>35</v>
      </c>
      <c r="R35" s="9" t="s">
        <v>37</v>
      </c>
      <c r="S35" s="9" t="s">
        <v>38</v>
      </c>
      <c r="T35" s="9" t="s">
        <v>38</v>
      </c>
      <c r="U35" s="9" t="s">
        <v>220</v>
      </c>
      <c r="W35" s="9" t="s">
        <v>66</v>
      </c>
      <c r="X35" s="9" t="s">
        <v>41</v>
      </c>
      <c r="Y35" s="9" t="s">
        <v>56</v>
      </c>
      <c r="Z35" s="9" t="s">
        <v>134</v>
      </c>
      <c r="AA35" s="9" t="s">
        <v>44</v>
      </c>
      <c r="AB35" s="10">
        <v>44874.601435185185</v>
      </c>
      <c r="AC35" s="9" t="s">
        <v>280</v>
      </c>
    </row>
    <row r="36">
      <c r="B36" s="9" t="s">
        <v>29</v>
      </c>
      <c r="C36" s="9" t="s">
        <v>281</v>
      </c>
      <c r="D36" s="9" t="s">
        <v>48</v>
      </c>
      <c r="E36" s="9" t="s">
        <v>282</v>
      </c>
      <c r="F36" s="9" t="s">
        <v>283</v>
      </c>
      <c r="G36" s="9" t="s">
        <v>284</v>
      </c>
      <c r="H36" s="9">
        <v>8.0</v>
      </c>
      <c r="I36" s="9">
        <v>8.0</v>
      </c>
      <c r="J36" s="9">
        <v>3.0</v>
      </c>
      <c r="K36" s="9">
        <v>4.0</v>
      </c>
      <c r="L36" s="9">
        <v>8.0</v>
      </c>
      <c r="M36" s="9">
        <v>2.0</v>
      </c>
      <c r="N36" s="9">
        <v>3.0</v>
      </c>
      <c r="O36" s="9" t="s">
        <v>74</v>
      </c>
      <c r="P36" s="9" t="s">
        <v>35</v>
      </c>
      <c r="Q36" s="9" t="s">
        <v>36</v>
      </c>
      <c r="R36" s="9" t="s">
        <v>37</v>
      </c>
      <c r="S36" s="9" t="s">
        <v>76</v>
      </c>
      <c r="T36" s="9" t="s">
        <v>76</v>
      </c>
      <c r="U36" s="9" t="s">
        <v>220</v>
      </c>
      <c r="W36" s="9" t="s">
        <v>40</v>
      </c>
      <c r="X36" s="9" t="s">
        <v>41</v>
      </c>
      <c r="Y36" s="9" t="s">
        <v>56</v>
      </c>
      <c r="Z36" s="9" t="s">
        <v>134</v>
      </c>
      <c r="AA36" s="9" t="s">
        <v>44</v>
      </c>
      <c r="AB36" s="10">
        <v>44874.71283564815</v>
      </c>
      <c r="AC36" s="9" t="s">
        <v>285</v>
      </c>
    </row>
    <row r="37">
      <c r="B37" s="9" t="s">
        <v>154</v>
      </c>
      <c r="C37" s="9" t="s">
        <v>286</v>
      </c>
      <c r="D37" s="9" t="s">
        <v>287</v>
      </c>
      <c r="E37" s="9" t="s">
        <v>288</v>
      </c>
      <c r="F37" s="9" t="s">
        <v>115</v>
      </c>
      <c r="G37" s="9" t="s">
        <v>289</v>
      </c>
      <c r="H37" s="9">
        <v>3.0</v>
      </c>
      <c r="I37" s="9">
        <v>5.0</v>
      </c>
      <c r="J37" s="9">
        <v>1.0</v>
      </c>
      <c r="K37" s="9">
        <v>8.0</v>
      </c>
      <c r="L37" s="9">
        <v>7.0</v>
      </c>
      <c r="M37" s="9">
        <v>3.0</v>
      </c>
      <c r="N37" s="9">
        <v>3.0</v>
      </c>
      <c r="O37" s="9" t="s">
        <v>52</v>
      </c>
      <c r="P37" s="9" t="s">
        <v>35</v>
      </c>
      <c r="Q37" s="9" t="s">
        <v>36</v>
      </c>
      <c r="R37" s="9" t="s">
        <v>84</v>
      </c>
      <c r="S37" s="9" t="s">
        <v>76</v>
      </c>
      <c r="T37" s="9" t="s">
        <v>76</v>
      </c>
      <c r="U37" s="9" t="s">
        <v>39</v>
      </c>
      <c r="W37" s="9" t="s">
        <v>55</v>
      </c>
      <c r="X37" s="9" t="s">
        <v>41</v>
      </c>
      <c r="Y37" s="9" t="s">
        <v>42</v>
      </c>
      <c r="Z37" s="9" t="s">
        <v>43</v>
      </c>
      <c r="AA37" s="9" t="s">
        <v>44</v>
      </c>
      <c r="AB37" s="10">
        <v>44874.867164351854</v>
      </c>
      <c r="AC37" s="9" t="s">
        <v>290</v>
      </c>
    </row>
    <row r="38">
      <c r="B38" s="9" t="s">
        <v>291</v>
      </c>
      <c r="C38" s="9" t="s">
        <v>292</v>
      </c>
      <c r="D38" s="9" t="s">
        <v>293</v>
      </c>
      <c r="E38" s="9" t="s">
        <v>294</v>
      </c>
      <c r="F38" s="9" t="s">
        <v>295</v>
      </c>
      <c r="G38" s="9" t="s">
        <v>296</v>
      </c>
      <c r="H38" s="9">
        <v>7.0</v>
      </c>
      <c r="I38" s="9">
        <v>8.0</v>
      </c>
      <c r="J38" s="9">
        <v>6.0</v>
      </c>
      <c r="K38" s="9">
        <v>5.0</v>
      </c>
      <c r="L38" s="9">
        <v>10.0</v>
      </c>
      <c r="M38" s="9">
        <v>5.0</v>
      </c>
      <c r="N38" s="9">
        <v>9.0</v>
      </c>
      <c r="O38" s="9" t="s">
        <v>34</v>
      </c>
      <c r="P38" s="9" t="s">
        <v>35</v>
      </c>
      <c r="Q38" s="9" t="s">
        <v>35</v>
      </c>
      <c r="R38" s="11" t="s">
        <v>297</v>
      </c>
      <c r="S38" s="9" t="s">
        <v>38</v>
      </c>
      <c r="T38" s="9" t="s">
        <v>38</v>
      </c>
      <c r="U38" s="9" t="s">
        <v>53</v>
      </c>
      <c r="V38" s="9" t="s">
        <v>298</v>
      </c>
      <c r="W38" s="9" t="s">
        <v>55</v>
      </c>
      <c r="X38" s="9" t="s">
        <v>41</v>
      </c>
      <c r="Y38" s="9" t="s">
        <v>160</v>
      </c>
      <c r="Z38" s="9" t="s">
        <v>86</v>
      </c>
      <c r="AA38" s="9" t="s">
        <v>44</v>
      </c>
      <c r="AB38" s="10">
        <v>44877.843564814815</v>
      </c>
      <c r="AC38" s="9" t="s">
        <v>299</v>
      </c>
    </row>
    <row r="39">
      <c r="B39" s="9" t="s">
        <v>216</v>
      </c>
      <c r="C39" s="9" t="s">
        <v>300</v>
      </c>
      <c r="D39" s="9" t="s">
        <v>301</v>
      </c>
      <c r="E39" s="9" t="s">
        <v>302</v>
      </c>
      <c r="F39" s="9" t="s">
        <v>303</v>
      </c>
      <c r="G39" s="9" t="s">
        <v>304</v>
      </c>
      <c r="H39" s="9">
        <v>7.0</v>
      </c>
      <c r="I39" s="9">
        <v>3.0</v>
      </c>
      <c r="J39" s="9">
        <v>1.0</v>
      </c>
      <c r="K39" s="9">
        <v>3.0</v>
      </c>
      <c r="L39" s="9">
        <v>6.0</v>
      </c>
      <c r="M39" s="9">
        <v>1.0</v>
      </c>
      <c r="N39" s="9">
        <v>1.0</v>
      </c>
      <c r="O39" s="9" t="s">
        <v>34</v>
      </c>
      <c r="P39" s="9" t="s">
        <v>35</v>
      </c>
      <c r="Q39" s="9" t="s">
        <v>36</v>
      </c>
      <c r="R39" s="9" t="s">
        <v>37</v>
      </c>
      <c r="S39" s="9" t="s">
        <v>76</v>
      </c>
      <c r="T39" s="9" t="s">
        <v>76</v>
      </c>
      <c r="U39" s="9" t="s">
        <v>53</v>
      </c>
      <c r="W39" s="9" t="s">
        <v>40</v>
      </c>
      <c r="X39" s="9" t="s">
        <v>41</v>
      </c>
      <c r="Y39" s="9" t="s">
        <v>56</v>
      </c>
      <c r="Z39" s="9" t="s">
        <v>86</v>
      </c>
      <c r="AA39" s="9" t="s">
        <v>44</v>
      </c>
      <c r="AB39" s="10">
        <v>44877.95599537037</v>
      </c>
      <c r="AC39" s="9" t="s">
        <v>305</v>
      </c>
    </row>
    <row r="40">
      <c r="B40" s="9" t="s">
        <v>306</v>
      </c>
      <c r="C40" s="9" t="s">
        <v>307</v>
      </c>
      <c r="D40" s="9" t="s">
        <v>308</v>
      </c>
      <c r="E40" s="9" t="s">
        <v>309</v>
      </c>
      <c r="F40" s="9" t="s">
        <v>286</v>
      </c>
      <c r="G40" s="9" t="s">
        <v>310</v>
      </c>
      <c r="H40" s="9">
        <v>7.0</v>
      </c>
      <c r="I40" s="9">
        <v>2.0</v>
      </c>
      <c r="J40" s="9">
        <v>5.0</v>
      </c>
      <c r="K40" s="9">
        <v>7.0</v>
      </c>
      <c r="L40" s="9">
        <v>10.0</v>
      </c>
      <c r="M40" s="9">
        <v>3.0</v>
      </c>
      <c r="N40" s="9">
        <v>4.0</v>
      </c>
      <c r="O40" s="9" t="s">
        <v>34</v>
      </c>
      <c r="P40" s="9" t="s">
        <v>35</v>
      </c>
      <c r="Q40" s="9" t="s">
        <v>36</v>
      </c>
      <c r="R40" s="9" t="s">
        <v>37</v>
      </c>
      <c r="S40" s="9" t="s">
        <v>76</v>
      </c>
      <c r="T40" s="9" t="s">
        <v>38</v>
      </c>
      <c r="U40" s="9" t="s">
        <v>85</v>
      </c>
      <c r="V40" s="9" t="s">
        <v>311</v>
      </c>
      <c r="W40" s="9" t="s">
        <v>66</v>
      </c>
      <c r="X40" s="9" t="s">
        <v>41</v>
      </c>
      <c r="Y40" s="9" t="s">
        <v>56</v>
      </c>
      <c r="Z40" s="9" t="s">
        <v>86</v>
      </c>
      <c r="AA40" s="9" t="s">
        <v>44</v>
      </c>
      <c r="AB40" s="10">
        <v>44878.43540509259</v>
      </c>
      <c r="AC40" s="9" t="s">
        <v>312</v>
      </c>
    </row>
    <row r="41">
      <c r="B41" s="9" t="s">
        <v>313</v>
      </c>
      <c r="C41" s="9" t="s">
        <v>282</v>
      </c>
      <c r="D41" s="9" t="s">
        <v>314</v>
      </c>
      <c r="E41" s="9" t="s">
        <v>315</v>
      </c>
      <c r="F41" s="9" t="s">
        <v>115</v>
      </c>
      <c r="G41" s="9" t="s">
        <v>316</v>
      </c>
      <c r="H41" s="9">
        <v>9.0</v>
      </c>
      <c r="I41" s="9">
        <v>10.0</v>
      </c>
      <c r="J41" s="9">
        <v>9.0</v>
      </c>
      <c r="K41" s="9">
        <v>9.0</v>
      </c>
      <c r="L41" s="9">
        <v>10.0</v>
      </c>
      <c r="M41" s="9">
        <v>5.0</v>
      </c>
      <c r="N41" s="9">
        <v>6.0</v>
      </c>
      <c r="O41" s="9" t="s">
        <v>34</v>
      </c>
      <c r="P41" s="9" t="s">
        <v>35</v>
      </c>
      <c r="Q41" s="9" t="s">
        <v>35</v>
      </c>
      <c r="R41" s="9" t="s">
        <v>75</v>
      </c>
      <c r="S41" s="9" t="s">
        <v>38</v>
      </c>
      <c r="T41" s="9" t="s">
        <v>38</v>
      </c>
      <c r="U41" s="9" t="s">
        <v>53</v>
      </c>
      <c r="V41" s="9" t="s">
        <v>317</v>
      </c>
      <c r="W41" s="9" t="s">
        <v>66</v>
      </c>
      <c r="X41" s="9" t="s">
        <v>41</v>
      </c>
      <c r="Y41" s="9" t="s">
        <v>42</v>
      </c>
      <c r="Z41" s="9" t="s">
        <v>43</v>
      </c>
      <c r="AA41" s="9" t="s">
        <v>44</v>
      </c>
      <c r="AB41" s="10">
        <v>44878.50908564815</v>
      </c>
      <c r="AC41" s="9" t="s">
        <v>318</v>
      </c>
    </row>
    <row r="42">
      <c r="B42" s="9" t="s">
        <v>319</v>
      </c>
      <c r="C42" s="9" t="s">
        <v>320</v>
      </c>
      <c r="D42" s="9" t="s">
        <v>321</v>
      </c>
      <c r="E42" s="9" t="s">
        <v>322</v>
      </c>
      <c r="F42" s="9" t="s">
        <v>323</v>
      </c>
      <c r="G42" s="9" t="s">
        <v>324</v>
      </c>
      <c r="H42" s="9">
        <v>6.0</v>
      </c>
      <c r="I42" s="9">
        <v>3.0</v>
      </c>
      <c r="J42" s="9">
        <v>7.0</v>
      </c>
      <c r="K42" s="9">
        <v>1.0</v>
      </c>
      <c r="L42" s="9">
        <v>8.0</v>
      </c>
      <c r="M42" s="9">
        <v>1.0</v>
      </c>
      <c r="N42" s="9">
        <v>1.0</v>
      </c>
      <c r="O42" s="9" t="s">
        <v>52</v>
      </c>
      <c r="P42" s="9" t="s">
        <v>35</v>
      </c>
      <c r="Q42" s="9" t="s">
        <v>36</v>
      </c>
      <c r="R42" s="9" t="s">
        <v>84</v>
      </c>
      <c r="S42" s="9" t="s">
        <v>38</v>
      </c>
      <c r="T42" s="9" t="s">
        <v>38</v>
      </c>
      <c r="U42" s="9" t="s">
        <v>53</v>
      </c>
      <c r="W42" s="9" t="s">
        <v>40</v>
      </c>
      <c r="X42" s="9" t="s">
        <v>41</v>
      </c>
      <c r="Y42" s="9" t="s">
        <v>42</v>
      </c>
      <c r="Z42" s="9" t="s">
        <v>86</v>
      </c>
      <c r="AA42" s="9" t="s">
        <v>44</v>
      </c>
      <c r="AB42" s="10">
        <v>44878.79262731481</v>
      </c>
      <c r="AC42" s="9" t="s">
        <v>325</v>
      </c>
    </row>
    <row r="43">
      <c r="B43" s="9" t="s">
        <v>326</v>
      </c>
      <c r="C43" s="9" t="s">
        <v>327</v>
      </c>
      <c r="D43" s="9" t="s">
        <v>328</v>
      </c>
      <c r="E43" s="9" t="s">
        <v>329</v>
      </c>
      <c r="F43" s="9" t="s">
        <v>330</v>
      </c>
      <c r="G43" s="9" t="s">
        <v>331</v>
      </c>
      <c r="H43" s="9">
        <v>8.0</v>
      </c>
      <c r="I43" s="9">
        <v>4.0</v>
      </c>
      <c r="J43" s="9">
        <v>2.0</v>
      </c>
      <c r="K43" s="9">
        <v>5.0</v>
      </c>
      <c r="L43" s="9">
        <v>3.0</v>
      </c>
      <c r="M43" s="9">
        <v>1.0</v>
      </c>
      <c r="N43" s="9">
        <v>3.0</v>
      </c>
      <c r="O43" s="9" t="s">
        <v>52</v>
      </c>
      <c r="P43" s="9" t="s">
        <v>35</v>
      </c>
      <c r="Q43" s="9" t="s">
        <v>36</v>
      </c>
      <c r="R43" s="9" t="s">
        <v>75</v>
      </c>
      <c r="S43" s="9" t="s">
        <v>38</v>
      </c>
      <c r="T43" s="9" t="s">
        <v>76</v>
      </c>
      <c r="U43" s="9" t="s">
        <v>53</v>
      </c>
      <c r="V43" s="9" t="s">
        <v>332</v>
      </c>
      <c r="W43" s="9" t="s">
        <v>40</v>
      </c>
      <c r="X43" s="9" t="s">
        <v>41</v>
      </c>
      <c r="Y43" s="9" t="s">
        <v>42</v>
      </c>
      <c r="Z43" s="9" t="s">
        <v>86</v>
      </c>
      <c r="AA43" s="9" t="s">
        <v>44</v>
      </c>
      <c r="AB43" s="10">
        <v>44879.40421296296</v>
      </c>
      <c r="AC43" s="9" t="s">
        <v>333</v>
      </c>
    </row>
    <row r="44">
      <c r="B44" s="9" t="s">
        <v>334</v>
      </c>
      <c r="C44" s="9" t="s">
        <v>335</v>
      </c>
      <c r="D44" s="9" t="s">
        <v>336</v>
      </c>
      <c r="E44" s="9" t="s">
        <v>337</v>
      </c>
      <c r="F44" s="9" t="s">
        <v>338</v>
      </c>
      <c r="G44" s="9" t="s">
        <v>339</v>
      </c>
      <c r="H44" s="9">
        <v>4.0</v>
      </c>
      <c r="I44" s="9">
        <v>5.0</v>
      </c>
      <c r="J44" s="9">
        <v>10.0</v>
      </c>
      <c r="K44" s="9">
        <v>7.0</v>
      </c>
      <c r="L44" s="9">
        <v>10.0</v>
      </c>
      <c r="M44" s="9">
        <v>3.0</v>
      </c>
      <c r="N44" s="9">
        <v>2.0</v>
      </c>
      <c r="O44" s="9" t="s">
        <v>52</v>
      </c>
      <c r="P44" s="9" t="s">
        <v>35</v>
      </c>
      <c r="Q44" s="9" t="s">
        <v>35</v>
      </c>
      <c r="R44" s="9" t="s">
        <v>37</v>
      </c>
      <c r="S44" s="9" t="s">
        <v>38</v>
      </c>
      <c r="T44" s="9" t="s">
        <v>38</v>
      </c>
      <c r="U44" s="9" t="s">
        <v>53</v>
      </c>
      <c r="V44" s="9" t="s">
        <v>340</v>
      </c>
      <c r="W44" s="9" t="s">
        <v>55</v>
      </c>
      <c r="X44" s="9" t="s">
        <v>119</v>
      </c>
      <c r="Y44" s="9" t="s">
        <v>42</v>
      </c>
      <c r="Z44" s="9" t="s">
        <v>134</v>
      </c>
      <c r="AA44" s="9" t="s">
        <v>44</v>
      </c>
      <c r="AB44" s="10">
        <v>44879.84898148148</v>
      </c>
      <c r="AC44" s="9" t="s">
        <v>341</v>
      </c>
    </row>
    <row r="45">
      <c r="B45" s="9" t="s">
        <v>342</v>
      </c>
      <c r="C45" s="9" t="s">
        <v>343</v>
      </c>
      <c r="D45" s="9" t="s">
        <v>344</v>
      </c>
      <c r="E45" s="9" t="s">
        <v>345</v>
      </c>
      <c r="F45" s="9" t="s">
        <v>346</v>
      </c>
      <c r="G45" s="9" t="s">
        <v>347</v>
      </c>
      <c r="H45" s="9">
        <v>10.0</v>
      </c>
      <c r="I45" s="9">
        <v>5.0</v>
      </c>
      <c r="J45" s="9">
        <v>6.0</v>
      </c>
      <c r="K45" s="9">
        <v>7.0</v>
      </c>
      <c r="L45" s="9">
        <v>10.0</v>
      </c>
      <c r="M45" s="9">
        <v>3.0</v>
      </c>
      <c r="N45" s="9">
        <v>5.0</v>
      </c>
      <c r="O45" s="9" t="s">
        <v>74</v>
      </c>
      <c r="P45" s="9" t="s">
        <v>35</v>
      </c>
      <c r="Q45" s="9" t="s">
        <v>36</v>
      </c>
      <c r="R45" s="9" t="s">
        <v>37</v>
      </c>
      <c r="S45" s="9" t="s">
        <v>38</v>
      </c>
      <c r="T45" s="9" t="s">
        <v>38</v>
      </c>
      <c r="U45" s="9" t="s">
        <v>85</v>
      </c>
      <c r="W45" s="9" t="s">
        <v>66</v>
      </c>
      <c r="X45" s="9" t="s">
        <v>41</v>
      </c>
      <c r="Y45" s="9" t="s">
        <v>56</v>
      </c>
      <c r="Z45" s="9" t="s">
        <v>86</v>
      </c>
      <c r="AA45" s="9" t="s">
        <v>44</v>
      </c>
      <c r="AB45" s="10">
        <v>44880.00403935185</v>
      </c>
      <c r="AC45" s="9" t="s">
        <v>348</v>
      </c>
    </row>
    <row r="48">
      <c r="G48" s="11" t="s">
        <v>349</v>
      </c>
      <c r="H48" s="9">
        <f t="shared" ref="H48:N48" si="1">AVERAGE(H2:H45)</f>
        <v>7.363636364</v>
      </c>
      <c r="I48" s="9">
        <f t="shared" si="1"/>
        <v>6.318181818</v>
      </c>
      <c r="J48" s="9">
        <f t="shared" si="1"/>
        <v>6.545454545</v>
      </c>
      <c r="K48" s="9">
        <f t="shared" si="1"/>
        <v>6.090909091</v>
      </c>
      <c r="L48" s="9">
        <f t="shared" si="1"/>
        <v>7.727272727</v>
      </c>
      <c r="M48" s="9">
        <f t="shared" si="1"/>
        <v>4.227272727</v>
      </c>
      <c r="N48" s="9">
        <f t="shared" si="1"/>
        <v>5.090909091</v>
      </c>
    </row>
    <row r="49">
      <c r="G49" s="11" t="s">
        <v>350</v>
      </c>
      <c r="H49" s="9">
        <f t="shared" ref="H49:N49" si="2">MEDIAN(H2:H45)</f>
        <v>8</v>
      </c>
      <c r="I49" s="9">
        <f t="shared" si="2"/>
        <v>7</v>
      </c>
      <c r="J49" s="9">
        <f t="shared" si="2"/>
        <v>7</v>
      </c>
      <c r="K49" s="9">
        <f t="shared" si="2"/>
        <v>7</v>
      </c>
      <c r="L49" s="9">
        <f t="shared" si="2"/>
        <v>8</v>
      </c>
      <c r="M49" s="9">
        <f t="shared" si="2"/>
        <v>4</v>
      </c>
      <c r="N49" s="9">
        <f t="shared" si="2"/>
        <v>5</v>
      </c>
    </row>
    <row r="50">
      <c r="G50" s="11" t="s">
        <v>351</v>
      </c>
      <c r="H50" s="9">
        <f t="shared" ref="H50:N50" si="3">mode(H2:H45)</f>
        <v>8</v>
      </c>
      <c r="I50" s="9">
        <f t="shared" si="3"/>
        <v>8</v>
      </c>
      <c r="J50" s="9">
        <f t="shared" si="3"/>
        <v>6</v>
      </c>
      <c r="K50" s="9">
        <f t="shared" si="3"/>
        <v>7</v>
      </c>
      <c r="L50" s="9">
        <f t="shared" si="3"/>
        <v>8</v>
      </c>
      <c r="M50" s="9">
        <f t="shared" si="3"/>
        <v>2</v>
      </c>
      <c r="N50" s="9">
        <f t="shared" si="3"/>
        <v>3</v>
      </c>
    </row>
  </sheetData>
  <autoFilter ref="$B$1:$Z$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1">
        <v>7.0</v>
      </c>
      <c r="D1" s="11">
        <v>6.0</v>
      </c>
      <c r="E1" s="11">
        <v>5.0</v>
      </c>
      <c r="F1" s="11">
        <v>4.0</v>
      </c>
      <c r="G1" s="11">
        <v>3.0</v>
      </c>
      <c r="H1" s="11">
        <v>2.0</v>
      </c>
      <c r="I1" s="11">
        <v>1.0</v>
      </c>
    </row>
    <row r="2">
      <c r="A2" s="5" t="s">
        <v>29</v>
      </c>
      <c r="C2" s="9" t="str">
        <f>IFERROR(__xludf.DUMMYFUNCTION("split(A2,"", "")"),"D")</f>
        <v>D</v>
      </c>
      <c r="D2" s="9" t="str">
        <f>IFERROR(__xludf.DUMMYFUNCTION("""COMPUTED_VALUE"""),"G")</f>
        <v>G</v>
      </c>
      <c r="E2" s="9" t="str">
        <f>IFERROR(__xludf.DUMMYFUNCTION("""COMPUTED_VALUE"""),"F")</f>
        <v>F</v>
      </c>
      <c r="F2" s="9" t="str">
        <f>IFERROR(__xludf.DUMMYFUNCTION("""COMPUTED_VALUE"""),"C")</f>
        <v>C</v>
      </c>
      <c r="G2" s="9" t="str">
        <f>IFERROR(__xludf.DUMMYFUNCTION("""COMPUTED_VALUE"""),"B")</f>
        <v>B</v>
      </c>
      <c r="H2" s="9" t="str">
        <f>IFERROR(__xludf.DUMMYFUNCTION("""COMPUTED_VALUE"""),"E")</f>
        <v>E</v>
      </c>
      <c r="I2" s="9" t="str">
        <f>IFERROR(__xludf.DUMMYFUNCTION("""COMPUTED_VALUE"""),"A")</f>
        <v>A</v>
      </c>
      <c r="K2" s="13"/>
      <c r="L2" s="14" t="s">
        <v>352</v>
      </c>
      <c r="M2" s="14" t="s">
        <v>353</v>
      </c>
      <c r="N2" s="14" t="s">
        <v>354</v>
      </c>
      <c r="O2" s="14" t="s">
        <v>109</v>
      </c>
      <c r="P2" s="14" t="s">
        <v>355</v>
      </c>
      <c r="Q2" s="14" t="s">
        <v>356</v>
      </c>
      <c r="R2" s="14" t="s">
        <v>357</v>
      </c>
    </row>
    <row r="3">
      <c r="A3" s="5" t="s">
        <v>46</v>
      </c>
      <c r="C3" s="9" t="str">
        <f>IFERROR(__xludf.DUMMYFUNCTION("split(A3,"", "")"),"D")</f>
        <v>D</v>
      </c>
      <c r="D3" s="9" t="str">
        <f>IFERROR(__xludf.DUMMYFUNCTION("""COMPUTED_VALUE"""),"G")</f>
        <v>G</v>
      </c>
      <c r="E3" s="9" t="str">
        <f>IFERROR(__xludf.DUMMYFUNCTION("""COMPUTED_VALUE"""),"B")</f>
        <v>B</v>
      </c>
      <c r="F3" s="9" t="str">
        <f>IFERROR(__xludf.DUMMYFUNCTION("""COMPUTED_VALUE"""),"C")</f>
        <v>C</v>
      </c>
      <c r="G3" s="9" t="str">
        <f>IFERROR(__xludf.DUMMYFUNCTION("""COMPUTED_VALUE"""),"F")</f>
        <v>F</v>
      </c>
      <c r="H3" s="9" t="str">
        <f>IFERROR(__xludf.DUMMYFUNCTION("""COMPUTED_VALUE"""),"E")</f>
        <v>E</v>
      </c>
      <c r="I3" s="9" t="str">
        <f>IFERROR(__xludf.DUMMYFUNCTION("""COMPUTED_VALUE"""),"A")</f>
        <v>A</v>
      </c>
      <c r="J3" s="11" t="s">
        <v>358</v>
      </c>
      <c r="K3" s="15">
        <v>7.0</v>
      </c>
      <c r="L3" s="9">
        <f t="shared" ref="L3:R3" si="1">COUNTIF($C$2:$C$221,L$2)</f>
        <v>12</v>
      </c>
      <c r="M3" s="9">
        <f t="shared" si="1"/>
        <v>32</v>
      </c>
      <c r="N3" s="9">
        <f t="shared" si="1"/>
        <v>22</v>
      </c>
      <c r="O3" s="9">
        <f t="shared" si="1"/>
        <v>31</v>
      </c>
      <c r="P3" s="9">
        <f t="shared" si="1"/>
        <v>12</v>
      </c>
      <c r="Q3" s="9">
        <f t="shared" si="1"/>
        <v>60</v>
      </c>
      <c r="R3" s="9">
        <f t="shared" si="1"/>
        <v>51</v>
      </c>
    </row>
    <row r="4">
      <c r="A4" s="5" t="s">
        <v>58</v>
      </c>
      <c r="C4" s="9" t="str">
        <f>IFERROR(__xludf.DUMMYFUNCTION("split(A4,"", "")"),"B")</f>
        <v>B</v>
      </c>
      <c r="D4" s="9" t="str">
        <f>IFERROR(__xludf.DUMMYFUNCTION("""COMPUTED_VALUE"""),"E")</f>
        <v>E</v>
      </c>
      <c r="E4" s="9" t="str">
        <f>IFERROR(__xludf.DUMMYFUNCTION("""COMPUTED_VALUE"""),"C")</f>
        <v>C</v>
      </c>
      <c r="F4" s="9" t="str">
        <f>IFERROR(__xludf.DUMMYFUNCTION("""COMPUTED_VALUE"""),"D")</f>
        <v>D</v>
      </c>
      <c r="G4" s="9" t="str">
        <f>IFERROR(__xludf.DUMMYFUNCTION("""COMPUTED_VALUE"""),"F")</f>
        <v>F</v>
      </c>
      <c r="H4" s="9" t="str">
        <f>IFERROR(__xludf.DUMMYFUNCTION("""COMPUTED_VALUE"""),"G")</f>
        <v>G</v>
      </c>
      <c r="I4" s="9" t="str">
        <f>IFERROR(__xludf.DUMMYFUNCTION("""COMPUTED_VALUE"""),"A")</f>
        <v>A</v>
      </c>
      <c r="K4" s="15">
        <v>6.0</v>
      </c>
      <c r="L4" s="9">
        <f t="shared" ref="L4:R4" si="2">COUNTIF($D$2:$D$221,L$2)</f>
        <v>12</v>
      </c>
      <c r="M4" s="9">
        <f t="shared" si="2"/>
        <v>39</v>
      </c>
      <c r="N4" s="9">
        <f t="shared" si="2"/>
        <v>32</v>
      </c>
      <c r="O4" s="9">
        <f t="shared" si="2"/>
        <v>25</v>
      </c>
      <c r="P4" s="9">
        <f t="shared" si="2"/>
        <v>10</v>
      </c>
      <c r="Q4" s="9">
        <f t="shared" si="2"/>
        <v>31</v>
      </c>
      <c r="R4" s="9">
        <f t="shared" si="2"/>
        <v>71</v>
      </c>
    </row>
    <row r="5">
      <c r="A5" s="5" t="s">
        <v>68</v>
      </c>
      <c r="C5" s="9" t="str">
        <f>IFERROR(__xludf.DUMMYFUNCTION("split(A5,"", "")"),"A")</f>
        <v>A</v>
      </c>
      <c r="D5" s="9" t="str">
        <f>IFERROR(__xludf.DUMMYFUNCTION("""COMPUTED_VALUE"""),"C")</f>
        <v>C</v>
      </c>
      <c r="E5" s="9" t="str">
        <f>IFERROR(__xludf.DUMMYFUNCTION("""COMPUTED_VALUE"""),"E")</f>
        <v>E</v>
      </c>
      <c r="F5" s="9" t="str">
        <f>IFERROR(__xludf.DUMMYFUNCTION("""COMPUTED_VALUE"""),"G")</f>
        <v>G</v>
      </c>
      <c r="G5" s="9" t="str">
        <f>IFERROR(__xludf.DUMMYFUNCTION("""COMPUTED_VALUE"""),"D")</f>
        <v>D</v>
      </c>
      <c r="H5" s="9" t="str">
        <f>IFERROR(__xludf.DUMMYFUNCTION("""COMPUTED_VALUE"""),"F")</f>
        <v>F</v>
      </c>
      <c r="I5" s="9" t="str">
        <f>IFERROR(__xludf.DUMMYFUNCTION("""COMPUTED_VALUE"""),"B")</f>
        <v>B</v>
      </c>
      <c r="K5" s="15">
        <v>5.0</v>
      </c>
      <c r="L5" s="9">
        <f t="shared" ref="L5:R5" si="3">COUNTIF($E$2:$E$221,L$2)</f>
        <v>22</v>
      </c>
      <c r="M5" s="9">
        <f t="shared" si="3"/>
        <v>24</v>
      </c>
      <c r="N5" s="9">
        <f t="shared" si="3"/>
        <v>49</v>
      </c>
      <c r="O5" s="9">
        <f t="shared" si="3"/>
        <v>48</v>
      </c>
      <c r="P5" s="9">
        <f t="shared" si="3"/>
        <v>18</v>
      </c>
      <c r="Q5" s="9">
        <f t="shared" si="3"/>
        <v>31</v>
      </c>
      <c r="R5" s="9">
        <f t="shared" si="3"/>
        <v>28</v>
      </c>
    </row>
    <row r="6">
      <c r="A6" s="5" t="s">
        <v>78</v>
      </c>
      <c r="C6" s="9" t="str">
        <f>IFERROR(__xludf.DUMMYFUNCTION("split(A6,"", "")"),"E")</f>
        <v>E</v>
      </c>
      <c r="D6" s="9" t="str">
        <f>IFERROR(__xludf.DUMMYFUNCTION("""COMPUTED_VALUE"""),"G")</f>
        <v>G</v>
      </c>
      <c r="E6" s="9" t="str">
        <f>IFERROR(__xludf.DUMMYFUNCTION("""COMPUTED_VALUE"""),"D")</f>
        <v>D</v>
      </c>
      <c r="F6" s="9" t="str">
        <f>IFERROR(__xludf.DUMMYFUNCTION("""COMPUTED_VALUE"""),"B")</f>
        <v>B</v>
      </c>
      <c r="G6" s="9" t="str">
        <f>IFERROR(__xludf.DUMMYFUNCTION("""COMPUTED_VALUE"""),"C")</f>
        <v>C</v>
      </c>
      <c r="H6" s="9" t="str">
        <f>IFERROR(__xludf.DUMMYFUNCTION("""COMPUTED_VALUE"""),"A")</f>
        <v>A</v>
      </c>
      <c r="I6" s="9" t="str">
        <f>IFERROR(__xludf.DUMMYFUNCTION("""COMPUTED_VALUE"""),"F")</f>
        <v>F</v>
      </c>
      <c r="K6" s="15">
        <v>4.0</v>
      </c>
      <c r="L6" s="9">
        <f t="shared" ref="L6:R6" si="4">COUNTIF($F$2:$F$221,L$2)</f>
        <v>18</v>
      </c>
      <c r="M6" s="9">
        <f t="shared" si="4"/>
        <v>26</v>
      </c>
      <c r="N6" s="9">
        <f t="shared" si="4"/>
        <v>70</v>
      </c>
      <c r="O6" s="9">
        <f t="shared" si="4"/>
        <v>42</v>
      </c>
      <c r="P6" s="9">
        <f t="shared" si="4"/>
        <v>24</v>
      </c>
      <c r="Q6" s="9">
        <f t="shared" si="4"/>
        <v>20</v>
      </c>
      <c r="R6" s="9">
        <f t="shared" si="4"/>
        <v>20</v>
      </c>
    </row>
    <row r="7">
      <c r="A7" s="5" t="s">
        <v>89</v>
      </c>
      <c r="C7" s="9" t="str">
        <f>IFERROR(__xludf.DUMMYFUNCTION("split(A7,"", "")"),"G")</f>
        <v>G</v>
      </c>
      <c r="D7" s="9" t="str">
        <f>IFERROR(__xludf.DUMMYFUNCTION("""COMPUTED_VALUE"""),"C")</f>
        <v>C</v>
      </c>
      <c r="E7" s="9" t="str">
        <f>IFERROR(__xludf.DUMMYFUNCTION("""COMPUTED_VALUE"""),"D")</f>
        <v>D</v>
      </c>
      <c r="F7" s="9" t="str">
        <f>IFERROR(__xludf.DUMMYFUNCTION("""COMPUTED_VALUE"""),"E")</f>
        <v>E</v>
      </c>
      <c r="G7" s="9" t="str">
        <f>IFERROR(__xludf.DUMMYFUNCTION("""COMPUTED_VALUE"""),"A")</f>
        <v>A</v>
      </c>
      <c r="H7" s="9" t="str">
        <f>IFERROR(__xludf.DUMMYFUNCTION("""COMPUTED_VALUE"""),"B")</f>
        <v>B</v>
      </c>
      <c r="I7" s="9" t="str">
        <f>IFERROR(__xludf.DUMMYFUNCTION("""COMPUTED_VALUE"""),"F")</f>
        <v>F</v>
      </c>
      <c r="K7" s="15">
        <v>3.0</v>
      </c>
      <c r="L7" s="9">
        <f t="shared" ref="L7:R7" si="5">COUNTIF($G$2:$G$221,L$2)</f>
        <v>24</v>
      </c>
      <c r="M7" s="9">
        <f t="shared" si="5"/>
        <v>43</v>
      </c>
      <c r="N7" s="9">
        <f t="shared" si="5"/>
        <v>32</v>
      </c>
      <c r="O7" s="9">
        <f t="shared" si="5"/>
        <v>40</v>
      </c>
      <c r="P7" s="9">
        <f t="shared" si="5"/>
        <v>36</v>
      </c>
      <c r="Q7" s="9">
        <f t="shared" si="5"/>
        <v>29</v>
      </c>
      <c r="R7" s="9">
        <f t="shared" si="5"/>
        <v>16</v>
      </c>
    </row>
    <row r="8">
      <c r="A8" s="5" t="s">
        <v>97</v>
      </c>
      <c r="C8" s="9" t="str">
        <f>IFERROR(__xludf.DUMMYFUNCTION("split(A8,"", "")"),"D")</f>
        <v>D</v>
      </c>
      <c r="D8" s="9" t="str">
        <f>IFERROR(__xludf.DUMMYFUNCTION("""COMPUTED_VALUE"""),"G")</f>
        <v>G</v>
      </c>
      <c r="E8" s="9" t="str">
        <f>IFERROR(__xludf.DUMMYFUNCTION("""COMPUTED_VALUE"""),"C")</f>
        <v>C</v>
      </c>
      <c r="F8" s="9" t="str">
        <f>IFERROR(__xludf.DUMMYFUNCTION("""COMPUTED_VALUE"""),"E")</f>
        <v>E</v>
      </c>
      <c r="G8" s="9" t="str">
        <f>IFERROR(__xludf.DUMMYFUNCTION("""COMPUTED_VALUE"""),"F")</f>
        <v>F</v>
      </c>
      <c r="H8" s="9" t="str">
        <f>IFERROR(__xludf.DUMMYFUNCTION("""COMPUTED_VALUE"""),"B")</f>
        <v>B</v>
      </c>
      <c r="I8" s="9" t="str">
        <f>IFERROR(__xludf.DUMMYFUNCTION("""COMPUTED_VALUE"""),"A")</f>
        <v>A</v>
      </c>
      <c r="K8" s="15">
        <v>2.0</v>
      </c>
      <c r="L8" s="9">
        <f t="shared" ref="L8:R8" si="6">COUNTIF($H$2:$H$221,L$2)</f>
        <v>38</v>
      </c>
      <c r="M8" s="9">
        <f t="shared" si="6"/>
        <v>42</v>
      </c>
      <c r="N8" s="9">
        <f t="shared" si="6"/>
        <v>13</v>
      </c>
      <c r="O8" s="9">
        <f t="shared" si="6"/>
        <v>23</v>
      </c>
      <c r="P8" s="9">
        <f t="shared" si="6"/>
        <v>61</v>
      </c>
      <c r="Q8" s="9">
        <f t="shared" si="6"/>
        <v>21</v>
      </c>
      <c r="R8" s="9">
        <f t="shared" si="6"/>
        <v>22</v>
      </c>
    </row>
    <row r="9">
      <c r="A9" s="5" t="s">
        <v>104</v>
      </c>
      <c r="C9" s="9" t="str">
        <f>IFERROR(__xludf.DUMMYFUNCTION("split(A9,"", "")"),"F")</f>
        <v>F</v>
      </c>
      <c r="D9" s="9" t="str">
        <f>IFERROR(__xludf.DUMMYFUNCTION("""COMPUTED_VALUE"""),"E")</f>
        <v>E</v>
      </c>
      <c r="E9" s="9" t="str">
        <f>IFERROR(__xludf.DUMMYFUNCTION("""COMPUTED_VALUE"""),"B")</f>
        <v>B</v>
      </c>
      <c r="F9" s="9" t="str">
        <f>IFERROR(__xludf.DUMMYFUNCTION("""COMPUTED_VALUE"""),"G")</f>
        <v>G</v>
      </c>
      <c r="G9" s="9" t="str">
        <f>IFERROR(__xludf.DUMMYFUNCTION("""COMPUTED_VALUE"""),"A")</f>
        <v>A</v>
      </c>
      <c r="H9" s="9" t="str">
        <f>IFERROR(__xludf.DUMMYFUNCTION("""COMPUTED_VALUE"""),"C")</f>
        <v>C</v>
      </c>
      <c r="I9" s="9" t="str">
        <f>IFERROR(__xludf.DUMMYFUNCTION("""COMPUTED_VALUE"""),"D")</f>
        <v>D</v>
      </c>
      <c r="K9" s="15">
        <v>1.0</v>
      </c>
      <c r="L9" s="9">
        <f t="shared" ref="L9:R9" si="7">COUNTIF($I$2:$I$221,L$2)</f>
        <v>94</v>
      </c>
      <c r="M9" s="9">
        <f t="shared" si="7"/>
        <v>14</v>
      </c>
      <c r="N9" s="9">
        <f t="shared" si="7"/>
        <v>2</v>
      </c>
      <c r="O9" s="9">
        <f t="shared" si="7"/>
        <v>11</v>
      </c>
      <c r="P9" s="9">
        <f t="shared" si="7"/>
        <v>59</v>
      </c>
      <c r="Q9" s="9">
        <f t="shared" si="7"/>
        <v>28</v>
      </c>
      <c r="R9" s="9">
        <f t="shared" si="7"/>
        <v>12</v>
      </c>
    </row>
    <row r="10">
      <c r="A10" s="5" t="s">
        <v>113</v>
      </c>
      <c r="C10" s="9" t="str">
        <f>IFERROR(__xludf.DUMMYFUNCTION("split(A10,"", "")"),"G")</f>
        <v>G</v>
      </c>
      <c r="D10" s="9" t="str">
        <f>IFERROR(__xludf.DUMMYFUNCTION("""COMPUTED_VALUE"""),"C")</f>
        <v>C</v>
      </c>
      <c r="E10" s="9" t="str">
        <f>IFERROR(__xludf.DUMMYFUNCTION("""COMPUTED_VALUE"""),"D")</f>
        <v>D</v>
      </c>
      <c r="F10" s="9" t="str">
        <f>IFERROR(__xludf.DUMMYFUNCTION("""COMPUTED_VALUE"""),"F")</f>
        <v>F</v>
      </c>
      <c r="G10" s="9" t="str">
        <f>IFERROR(__xludf.DUMMYFUNCTION("""COMPUTED_VALUE"""),"A")</f>
        <v>A</v>
      </c>
      <c r="H10" s="9" t="str">
        <f>IFERROR(__xludf.DUMMYFUNCTION("""COMPUTED_VALUE"""),"B")</f>
        <v>B</v>
      </c>
      <c r="I10" s="9" t="str">
        <f>IFERROR(__xludf.DUMMYFUNCTION("""COMPUTED_VALUE"""),"E")</f>
        <v>E</v>
      </c>
    </row>
    <row r="11">
      <c r="A11" s="5" t="s">
        <v>121</v>
      </c>
      <c r="C11" s="9" t="str">
        <f>IFERROR(__xludf.DUMMYFUNCTION("split(A11,"", "")"),"D")</f>
        <v>D</v>
      </c>
      <c r="D11" s="9" t="str">
        <f>IFERROR(__xludf.DUMMYFUNCTION("""COMPUTED_VALUE"""),"G")</f>
        <v>G</v>
      </c>
      <c r="E11" s="9" t="str">
        <f>IFERROR(__xludf.DUMMYFUNCTION("""COMPUTED_VALUE"""),"F")</f>
        <v>F</v>
      </c>
      <c r="F11" s="9" t="str">
        <f>IFERROR(__xludf.DUMMYFUNCTION("""COMPUTED_VALUE"""),"C")</f>
        <v>C</v>
      </c>
      <c r="G11" s="9" t="str">
        <f>IFERROR(__xludf.DUMMYFUNCTION("""COMPUTED_VALUE"""),"E")</f>
        <v>E</v>
      </c>
      <c r="H11" s="9" t="str">
        <f>IFERROR(__xludf.DUMMYFUNCTION("""COMPUTED_VALUE"""),"A")</f>
        <v>A</v>
      </c>
      <c r="I11" s="9" t="str">
        <f>IFERROR(__xludf.DUMMYFUNCTION("""COMPUTED_VALUE"""),"B")</f>
        <v>B</v>
      </c>
      <c r="L11" s="9">
        <f t="shared" ref="L11:R11" si="8">$K3*L3</f>
        <v>84</v>
      </c>
      <c r="M11" s="9">
        <f t="shared" si="8"/>
        <v>224</v>
      </c>
      <c r="N11" s="9">
        <f t="shared" si="8"/>
        <v>154</v>
      </c>
      <c r="O11" s="9">
        <f t="shared" si="8"/>
        <v>217</v>
      </c>
      <c r="P11" s="9">
        <f t="shared" si="8"/>
        <v>84</v>
      </c>
      <c r="Q11" s="9">
        <f t="shared" si="8"/>
        <v>420</v>
      </c>
      <c r="R11" s="9">
        <f t="shared" si="8"/>
        <v>357</v>
      </c>
    </row>
    <row r="12">
      <c r="A12" s="5" t="s">
        <v>129</v>
      </c>
      <c r="C12" s="9" t="str">
        <f>IFERROR(__xludf.DUMMYFUNCTION("split(A12,"", "")"),"G")</f>
        <v>G</v>
      </c>
      <c r="D12" s="9" t="str">
        <f>IFERROR(__xludf.DUMMYFUNCTION("""COMPUTED_VALUE"""),"D")</f>
        <v>D</v>
      </c>
      <c r="E12" s="9" t="str">
        <f>IFERROR(__xludf.DUMMYFUNCTION("""COMPUTED_VALUE"""),"C")</f>
        <v>C</v>
      </c>
      <c r="F12" s="9" t="str">
        <f>IFERROR(__xludf.DUMMYFUNCTION("""COMPUTED_VALUE"""),"E")</f>
        <v>E</v>
      </c>
      <c r="G12" s="9" t="str">
        <f>IFERROR(__xludf.DUMMYFUNCTION("""COMPUTED_VALUE"""),"B")</f>
        <v>B</v>
      </c>
      <c r="H12" s="9" t="str">
        <f>IFERROR(__xludf.DUMMYFUNCTION("""COMPUTED_VALUE"""),"F")</f>
        <v>F</v>
      </c>
      <c r="I12" s="9" t="str">
        <f>IFERROR(__xludf.DUMMYFUNCTION("""COMPUTED_VALUE"""),"A")</f>
        <v>A</v>
      </c>
      <c r="L12" s="9">
        <f t="shared" ref="L12:R12" si="9">$K4*L4</f>
        <v>72</v>
      </c>
      <c r="M12" s="9">
        <f t="shared" si="9"/>
        <v>234</v>
      </c>
      <c r="N12" s="9">
        <f t="shared" si="9"/>
        <v>192</v>
      </c>
      <c r="O12" s="9">
        <f t="shared" si="9"/>
        <v>150</v>
      </c>
      <c r="P12" s="9">
        <f t="shared" si="9"/>
        <v>60</v>
      </c>
      <c r="Q12" s="9">
        <f t="shared" si="9"/>
        <v>186</v>
      </c>
      <c r="R12" s="9">
        <f t="shared" si="9"/>
        <v>426</v>
      </c>
    </row>
    <row r="13">
      <c r="A13" s="5" t="s">
        <v>136</v>
      </c>
      <c r="C13" s="9" t="str">
        <f>IFERROR(__xludf.DUMMYFUNCTION("split(A13,"", "")"),"G")</f>
        <v>G</v>
      </c>
      <c r="D13" s="9" t="str">
        <f>IFERROR(__xludf.DUMMYFUNCTION("""COMPUTED_VALUE"""),"D")</f>
        <v>D</v>
      </c>
      <c r="E13" s="9" t="str">
        <f>IFERROR(__xludf.DUMMYFUNCTION("""COMPUTED_VALUE"""),"F")</f>
        <v>F</v>
      </c>
      <c r="F13" s="9" t="str">
        <f>IFERROR(__xludf.DUMMYFUNCTION("""COMPUTED_VALUE"""),"C")</f>
        <v>C</v>
      </c>
      <c r="G13" s="9" t="str">
        <f>IFERROR(__xludf.DUMMYFUNCTION("""COMPUTED_VALUE"""),"B")</f>
        <v>B</v>
      </c>
      <c r="H13" s="9" t="str">
        <f>IFERROR(__xludf.DUMMYFUNCTION("""COMPUTED_VALUE"""),"A")</f>
        <v>A</v>
      </c>
      <c r="I13" s="9" t="str">
        <f>IFERROR(__xludf.DUMMYFUNCTION("""COMPUTED_VALUE"""),"E")</f>
        <v>E</v>
      </c>
      <c r="L13" s="9">
        <f t="shared" ref="L13:R13" si="10">$K5*L5</f>
        <v>110</v>
      </c>
      <c r="M13" s="9">
        <f t="shared" si="10"/>
        <v>120</v>
      </c>
      <c r="N13" s="9">
        <f t="shared" si="10"/>
        <v>245</v>
      </c>
      <c r="O13" s="9">
        <f t="shared" si="10"/>
        <v>240</v>
      </c>
      <c r="P13" s="9">
        <f t="shared" si="10"/>
        <v>90</v>
      </c>
      <c r="Q13" s="9">
        <f t="shared" si="10"/>
        <v>155</v>
      </c>
      <c r="R13" s="9">
        <f t="shared" si="10"/>
        <v>140</v>
      </c>
    </row>
    <row r="14">
      <c r="A14" s="5" t="s">
        <v>141</v>
      </c>
      <c r="C14" s="9" t="str">
        <f>IFERROR(__xludf.DUMMYFUNCTION("split(A14,"", "")"),"D")</f>
        <v>D</v>
      </c>
      <c r="D14" s="9" t="str">
        <f>IFERROR(__xludf.DUMMYFUNCTION("""COMPUTED_VALUE"""),"C")</f>
        <v>C</v>
      </c>
      <c r="E14" s="9" t="str">
        <f>IFERROR(__xludf.DUMMYFUNCTION("""COMPUTED_VALUE"""),"B")</f>
        <v>B</v>
      </c>
      <c r="F14" s="9" t="str">
        <f>IFERROR(__xludf.DUMMYFUNCTION("""COMPUTED_VALUE"""),"F")</f>
        <v>F</v>
      </c>
      <c r="G14" s="9" t="str">
        <f>IFERROR(__xludf.DUMMYFUNCTION("""COMPUTED_VALUE"""),"E")</f>
        <v>E</v>
      </c>
      <c r="H14" s="9" t="str">
        <f>IFERROR(__xludf.DUMMYFUNCTION("""COMPUTED_VALUE"""),"G")</f>
        <v>G</v>
      </c>
      <c r="I14" s="9" t="str">
        <f>IFERROR(__xludf.DUMMYFUNCTION("""COMPUTED_VALUE"""),"A")</f>
        <v>A</v>
      </c>
      <c r="L14" s="9">
        <f t="shared" ref="L14:R14" si="11">$K6*L6</f>
        <v>72</v>
      </c>
      <c r="M14" s="9">
        <f t="shared" si="11"/>
        <v>104</v>
      </c>
      <c r="N14" s="9">
        <f t="shared" si="11"/>
        <v>280</v>
      </c>
      <c r="O14" s="9">
        <f t="shared" si="11"/>
        <v>168</v>
      </c>
      <c r="P14" s="9">
        <f t="shared" si="11"/>
        <v>96</v>
      </c>
      <c r="Q14" s="9">
        <f t="shared" si="11"/>
        <v>80</v>
      </c>
      <c r="R14" s="9">
        <f t="shared" si="11"/>
        <v>80</v>
      </c>
    </row>
    <row r="15">
      <c r="A15" s="5" t="s">
        <v>148</v>
      </c>
      <c r="C15" s="9" t="str">
        <f>IFERROR(__xludf.DUMMYFUNCTION("split(A15,"", "")"),"C")</f>
        <v>C</v>
      </c>
      <c r="D15" s="9" t="str">
        <f>IFERROR(__xludf.DUMMYFUNCTION("""COMPUTED_VALUE"""),"B")</f>
        <v>B</v>
      </c>
      <c r="E15" s="9" t="str">
        <f>IFERROR(__xludf.DUMMYFUNCTION("""COMPUTED_VALUE"""),"D")</f>
        <v>D</v>
      </c>
      <c r="F15" s="9" t="str">
        <f>IFERROR(__xludf.DUMMYFUNCTION("""COMPUTED_VALUE"""),"E")</f>
        <v>E</v>
      </c>
      <c r="G15" s="9" t="str">
        <f>IFERROR(__xludf.DUMMYFUNCTION("""COMPUTED_VALUE"""),"F")</f>
        <v>F</v>
      </c>
      <c r="H15" s="9" t="str">
        <f>IFERROR(__xludf.DUMMYFUNCTION("""COMPUTED_VALUE"""),"G")</f>
        <v>G</v>
      </c>
      <c r="I15" s="9" t="str">
        <f>IFERROR(__xludf.DUMMYFUNCTION("""COMPUTED_VALUE"""),"A")</f>
        <v>A</v>
      </c>
      <c r="L15" s="9">
        <f t="shared" ref="L15:R15" si="12">$K7*L7</f>
        <v>72</v>
      </c>
      <c r="M15" s="9">
        <f t="shared" si="12"/>
        <v>129</v>
      </c>
      <c r="N15" s="9">
        <f t="shared" si="12"/>
        <v>96</v>
      </c>
      <c r="O15" s="9">
        <f t="shared" si="12"/>
        <v>120</v>
      </c>
      <c r="P15" s="9">
        <f t="shared" si="12"/>
        <v>108</v>
      </c>
      <c r="Q15" s="9">
        <f t="shared" si="12"/>
        <v>87</v>
      </c>
      <c r="R15" s="9">
        <f t="shared" si="12"/>
        <v>48</v>
      </c>
    </row>
    <row r="16">
      <c r="A16" s="9" t="s">
        <v>154</v>
      </c>
      <c r="C16" s="9" t="str">
        <f>IFERROR(__xludf.DUMMYFUNCTION("split(A16,"", "")"),"G")</f>
        <v>G</v>
      </c>
      <c r="D16" s="9" t="str">
        <f>IFERROR(__xludf.DUMMYFUNCTION("""COMPUTED_VALUE"""),"D")</f>
        <v>D</v>
      </c>
      <c r="E16" s="9" t="str">
        <f>IFERROR(__xludf.DUMMYFUNCTION("""COMPUTED_VALUE"""),"F")</f>
        <v>F</v>
      </c>
      <c r="F16" s="9" t="str">
        <f>IFERROR(__xludf.DUMMYFUNCTION("""COMPUTED_VALUE"""),"C")</f>
        <v>C</v>
      </c>
      <c r="G16" s="9" t="str">
        <f>IFERROR(__xludf.DUMMYFUNCTION("""COMPUTED_VALUE"""),"B")</f>
        <v>B</v>
      </c>
      <c r="H16" s="9" t="str">
        <f>IFERROR(__xludf.DUMMYFUNCTION("""COMPUTED_VALUE"""),"E")</f>
        <v>E</v>
      </c>
      <c r="I16" s="9" t="str">
        <f>IFERROR(__xludf.DUMMYFUNCTION("""COMPUTED_VALUE"""),"A")</f>
        <v>A</v>
      </c>
      <c r="L16" s="9">
        <f t="shared" ref="L16:R16" si="13">$K8*L8</f>
        <v>76</v>
      </c>
      <c r="M16" s="9">
        <f t="shared" si="13"/>
        <v>84</v>
      </c>
      <c r="N16" s="9">
        <f t="shared" si="13"/>
        <v>26</v>
      </c>
      <c r="O16" s="9">
        <f t="shared" si="13"/>
        <v>46</v>
      </c>
      <c r="P16" s="9">
        <f t="shared" si="13"/>
        <v>122</v>
      </c>
      <c r="Q16" s="9">
        <f t="shared" si="13"/>
        <v>42</v>
      </c>
      <c r="R16" s="9">
        <f t="shared" si="13"/>
        <v>44</v>
      </c>
    </row>
    <row r="17">
      <c r="A17" s="9" t="s">
        <v>162</v>
      </c>
      <c r="C17" s="9" t="str">
        <f>IFERROR(__xludf.DUMMYFUNCTION("split(A17,"", "")"),"F")</f>
        <v>F</v>
      </c>
      <c r="D17" s="9" t="str">
        <f>IFERROR(__xludf.DUMMYFUNCTION("""COMPUTED_VALUE"""),"C")</f>
        <v>C</v>
      </c>
      <c r="E17" s="9" t="str">
        <f>IFERROR(__xludf.DUMMYFUNCTION("""COMPUTED_VALUE"""),"G")</f>
        <v>G</v>
      </c>
      <c r="F17" s="9" t="str">
        <f>IFERROR(__xludf.DUMMYFUNCTION("""COMPUTED_VALUE"""),"D")</f>
        <v>D</v>
      </c>
      <c r="G17" s="9" t="str">
        <f>IFERROR(__xludf.DUMMYFUNCTION("""COMPUTED_VALUE"""),"A")</f>
        <v>A</v>
      </c>
      <c r="H17" s="9" t="str">
        <f>IFERROR(__xludf.DUMMYFUNCTION("""COMPUTED_VALUE"""),"E")</f>
        <v>E</v>
      </c>
      <c r="I17" s="9" t="str">
        <f>IFERROR(__xludf.DUMMYFUNCTION("""COMPUTED_VALUE"""),"B")</f>
        <v>B</v>
      </c>
      <c r="L17" s="9">
        <f t="shared" ref="L17:R17" si="14">$K9*L9</f>
        <v>94</v>
      </c>
      <c r="M17" s="9">
        <f t="shared" si="14"/>
        <v>14</v>
      </c>
      <c r="N17" s="9">
        <f t="shared" si="14"/>
        <v>2</v>
      </c>
      <c r="O17" s="9">
        <f t="shared" si="14"/>
        <v>11</v>
      </c>
      <c r="P17" s="9">
        <f t="shared" si="14"/>
        <v>59</v>
      </c>
      <c r="Q17" s="9">
        <f t="shared" si="14"/>
        <v>28</v>
      </c>
      <c r="R17" s="9">
        <f t="shared" si="14"/>
        <v>12</v>
      </c>
    </row>
    <row r="18">
      <c r="A18" s="9" t="s">
        <v>171</v>
      </c>
      <c r="C18" s="9" t="str">
        <f>IFERROR(__xludf.DUMMYFUNCTION("split(A18,"", "")"),"G")</f>
        <v>G</v>
      </c>
      <c r="D18" s="9" t="str">
        <f>IFERROR(__xludf.DUMMYFUNCTION("""COMPUTED_VALUE"""),"F")</f>
        <v>F</v>
      </c>
      <c r="E18" s="9" t="str">
        <f>IFERROR(__xludf.DUMMYFUNCTION("""COMPUTED_VALUE"""),"C")</f>
        <v>C</v>
      </c>
      <c r="F18" s="9" t="str">
        <f>IFERROR(__xludf.DUMMYFUNCTION("""COMPUTED_VALUE"""),"E")</f>
        <v>E</v>
      </c>
      <c r="G18" s="9" t="str">
        <f>IFERROR(__xludf.DUMMYFUNCTION("""COMPUTED_VALUE"""),"D")</f>
        <v>D</v>
      </c>
      <c r="H18" s="9" t="str">
        <f>IFERROR(__xludf.DUMMYFUNCTION("""COMPUTED_VALUE"""),"B")</f>
        <v>B</v>
      </c>
      <c r="I18" s="9" t="str">
        <f>IFERROR(__xludf.DUMMYFUNCTION("""COMPUTED_VALUE"""),"A")</f>
        <v>A</v>
      </c>
    </row>
    <row r="19">
      <c r="A19" s="9" t="s">
        <v>178</v>
      </c>
      <c r="C19" s="9" t="str">
        <f>IFERROR(__xludf.DUMMYFUNCTION("split(A19,"", "")"),"G")</f>
        <v>G</v>
      </c>
      <c r="D19" s="9" t="str">
        <f>IFERROR(__xludf.DUMMYFUNCTION("""COMPUTED_VALUE"""),"D")</f>
        <v>D</v>
      </c>
      <c r="E19" s="9" t="str">
        <f>IFERROR(__xludf.DUMMYFUNCTION("""COMPUTED_VALUE"""),"C")</f>
        <v>C</v>
      </c>
      <c r="F19" s="9" t="str">
        <f>IFERROR(__xludf.DUMMYFUNCTION("""COMPUTED_VALUE"""),"B")</f>
        <v>B</v>
      </c>
      <c r="G19" s="9" t="str">
        <f>IFERROR(__xludf.DUMMYFUNCTION("""COMPUTED_VALUE"""),"E")</f>
        <v>E</v>
      </c>
      <c r="H19" s="9" t="str">
        <f>IFERROR(__xludf.DUMMYFUNCTION("""COMPUTED_VALUE"""),"F")</f>
        <v>F</v>
      </c>
      <c r="I19" s="9" t="str">
        <f>IFERROR(__xludf.DUMMYFUNCTION("""COMPUTED_VALUE"""),"A")</f>
        <v>A</v>
      </c>
      <c r="L19" s="9">
        <f t="shared" ref="L19:R19" si="15">sum(L11:L17)</f>
        <v>580</v>
      </c>
      <c r="M19" s="9">
        <f t="shared" si="15"/>
        <v>909</v>
      </c>
      <c r="N19" s="9">
        <f t="shared" si="15"/>
        <v>995</v>
      </c>
      <c r="O19" s="9">
        <f t="shared" si="15"/>
        <v>952</v>
      </c>
      <c r="P19" s="9">
        <f t="shared" si="15"/>
        <v>619</v>
      </c>
      <c r="Q19" s="9">
        <f t="shared" si="15"/>
        <v>998</v>
      </c>
      <c r="R19" s="9">
        <f t="shared" si="15"/>
        <v>1107</v>
      </c>
    </row>
    <row r="20">
      <c r="A20" s="9" t="s">
        <v>186</v>
      </c>
      <c r="C20" s="9" t="str">
        <f>IFERROR(__xludf.DUMMYFUNCTION("split(A20,"", "")"),"B")</f>
        <v>B</v>
      </c>
      <c r="D20" s="9" t="str">
        <f>IFERROR(__xludf.DUMMYFUNCTION("""COMPUTED_VALUE"""),"E")</f>
        <v>E</v>
      </c>
      <c r="E20" s="9" t="str">
        <f>IFERROR(__xludf.DUMMYFUNCTION("""COMPUTED_VALUE"""),"G")</f>
        <v>G</v>
      </c>
      <c r="F20" s="9" t="str">
        <f>IFERROR(__xludf.DUMMYFUNCTION("""COMPUTED_VALUE"""),"F")</f>
        <v>F</v>
      </c>
      <c r="G20" s="9" t="str">
        <f>IFERROR(__xludf.DUMMYFUNCTION("""COMPUTED_VALUE"""),"C")</f>
        <v>C</v>
      </c>
      <c r="H20" s="9" t="str">
        <f>IFERROR(__xludf.DUMMYFUNCTION("""COMPUTED_VALUE"""),"D")</f>
        <v>D</v>
      </c>
      <c r="I20" s="9" t="str">
        <f>IFERROR(__xludf.DUMMYFUNCTION("""COMPUTED_VALUE"""),"A")</f>
        <v>A</v>
      </c>
      <c r="L20" s="16" t="s">
        <v>352</v>
      </c>
      <c r="M20" s="16" t="s">
        <v>353</v>
      </c>
      <c r="N20" s="16" t="s">
        <v>354</v>
      </c>
      <c r="O20" s="16" t="s">
        <v>109</v>
      </c>
      <c r="P20" s="16" t="s">
        <v>355</v>
      </c>
      <c r="Q20" s="16" t="s">
        <v>356</v>
      </c>
      <c r="R20" s="16" t="s">
        <v>357</v>
      </c>
    </row>
    <row r="21">
      <c r="A21" s="9" t="s">
        <v>194</v>
      </c>
      <c r="C21" s="9" t="str">
        <f>IFERROR(__xludf.DUMMYFUNCTION("split(A21,"", "")"),"B")</f>
        <v>B</v>
      </c>
      <c r="D21" s="9" t="str">
        <f>IFERROR(__xludf.DUMMYFUNCTION("""COMPUTED_VALUE"""),"C")</f>
        <v>C</v>
      </c>
      <c r="E21" s="9" t="str">
        <f>IFERROR(__xludf.DUMMYFUNCTION("""COMPUTED_VALUE"""),"D")</f>
        <v>D</v>
      </c>
      <c r="F21" s="9" t="str">
        <f>IFERROR(__xludf.DUMMYFUNCTION("""COMPUTED_VALUE"""),"E")</f>
        <v>E</v>
      </c>
      <c r="G21" s="9" t="str">
        <f>IFERROR(__xludf.DUMMYFUNCTION("""COMPUTED_VALUE"""),"F")</f>
        <v>F</v>
      </c>
      <c r="H21" s="9" t="str">
        <f>IFERROR(__xludf.DUMMYFUNCTION("""COMPUTED_VALUE"""),"A")</f>
        <v>A</v>
      </c>
      <c r="I21" s="9" t="str">
        <f>IFERROR(__xludf.DUMMYFUNCTION("""COMPUTED_VALUE"""),"G")</f>
        <v>G</v>
      </c>
    </row>
    <row r="22">
      <c r="A22" s="9" t="s">
        <v>202</v>
      </c>
      <c r="C22" s="9" t="str">
        <f>IFERROR(__xludf.DUMMYFUNCTION("split(A22,"", "")"),"D")</f>
        <v>D</v>
      </c>
      <c r="D22" s="9" t="str">
        <f>IFERROR(__xludf.DUMMYFUNCTION("""COMPUTED_VALUE"""),"F")</f>
        <v>F</v>
      </c>
      <c r="E22" s="9" t="str">
        <f>IFERROR(__xludf.DUMMYFUNCTION("""COMPUTED_VALUE"""),"C")</f>
        <v>C</v>
      </c>
      <c r="F22" s="9" t="str">
        <f>IFERROR(__xludf.DUMMYFUNCTION("""COMPUTED_VALUE"""),"G")</f>
        <v>G</v>
      </c>
      <c r="G22" s="9" t="str">
        <f>IFERROR(__xludf.DUMMYFUNCTION("""COMPUTED_VALUE"""),"B")</f>
        <v>B</v>
      </c>
      <c r="H22" s="9" t="str">
        <f>IFERROR(__xludf.DUMMYFUNCTION("""COMPUTED_VALUE"""),"A")</f>
        <v>A</v>
      </c>
      <c r="I22" s="9" t="str">
        <f>IFERROR(__xludf.DUMMYFUNCTION("""COMPUTED_VALUE"""),"E")</f>
        <v>E</v>
      </c>
    </row>
    <row r="23">
      <c r="A23" s="9" t="s">
        <v>136</v>
      </c>
      <c r="C23" s="9" t="str">
        <f>IFERROR(__xludf.DUMMYFUNCTION("split(A23,"", "")"),"G")</f>
        <v>G</v>
      </c>
      <c r="D23" s="9" t="str">
        <f>IFERROR(__xludf.DUMMYFUNCTION("""COMPUTED_VALUE"""),"D")</f>
        <v>D</v>
      </c>
      <c r="E23" s="9" t="str">
        <f>IFERROR(__xludf.DUMMYFUNCTION("""COMPUTED_VALUE"""),"F")</f>
        <v>F</v>
      </c>
      <c r="F23" s="9" t="str">
        <f>IFERROR(__xludf.DUMMYFUNCTION("""COMPUTED_VALUE"""),"C")</f>
        <v>C</v>
      </c>
      <c r="G23" s="9" t="str">
        <f>IFERROR(__xludf.DUMMYFUNCTION("""COMPUTED_VALUE"""),"B")</f>
        <v>B</v>
      </c>
      <c r="H23" s="9" t="str">
        <f>IFERROR(__xludf.DUMMYFUNCTION("""COMPUTED_VALUE"""),"A")</f>
        <v>A</v>
      </c>
      <c r="I23" s="9" t="str">
        <f>IFERROR(__xludf.DUMMYFUNCTION("""COMPUTED_VALUE"""),"E")</f>
        <v>E</v>
      </c>
    </row>
    <row r="24">
      <c r="A24" s="9" t="s">
        <v>212</v>
      </c>
      <c r="C24" s="9" t="str">
        <f>IFERROR(__xludf.DUMMYFUNCTION("split(A24,"", "")"),"D")</f>
        <v>D</v>
      </c>
      <c r="D24" s="9" t="str">
        <f>IFERROR(__xludf.DUMMYFUNCTION("""COMPUTED_VALUE"""),"G")</f>
        <v>G</v>
      </c>
      <c r="E24" s="9" t="str">
        <f>IFERROR(__xludf.DUMMYFUNCTION("""COMPUTED_VALUE"""),"F")</f>
        <v>F</v>
      </c>
      <c r="F24" s="9" t="str">
        <f>IFERROR(__xludf.DUMMYFUNCTION("""COMPUTED_VALUE"""),"C")</f>
        <v>C</v>
      </c>
      <c r="G24" s="9" t="str">
        <f>IFERROR(__xludf.DUMMYFUNCTION("""COMPUTED_VALUE"""),"A")</f>
        <v>A</v>
      </c>
      <c r="H24" s="9" t="str">
        <f>IFERROR(__xludf.DUMMYFUNCTION("""COMPUTED_VALUE"""),"B")</f>
        <v>B</v>
      </c>
      <c r="I24" s="9" t="str">
        <f>IFERROR(__xludf.DUMMYFUNCTION("""COMPUTED_VALUE"""),"E")</f>
        <v>E</v>
      </c>
    </row>
    <row r="25">
      <c r="A25" s="9" t="s">
        <v>216</v>
      </c>
      <c r="C25" s="9" t="str">
        <f>IFERROR(__xludf.DUMMYFUNCTION("split(A25,"", "")"),"G")</f>
        <v>G</v>
      </c>
      <c r="D25" s="9" t="str">
        <f>IFERROR(__xludf.DUMMYFUNCTION("""COMPUTED_VALUE"""),"D")</f>
        <v>D</v>
      </c>
      <c r="E25" s="9" t="str">
        <f>IFERROR(__xludf.DUMMYFUNCTION("""COMPUTED_VALUE"""),"E")</f>
        <v>E</v>
      </c>
      <c r="F25" s="9" t="str">
        <f>IFERROR(__xludf.DUMMYFUNCTION("""COMPUTED_VALUE"""),"F")</f>
        <v>F</v>
      </c>
      <c r="G25" s="9" t="str">
        <f>IFERROR(__xludf.DUMMYFUNCTION("""COMPUTED_VALUE"""),"C")</f>
        <v>C</v>
      </c>
      <c r="H25" s="9" t="str">
        <f>IFERROR(__xludf.DUMMYFUNCTION("""COMPUTED_VALUE"""),"B")</f>
        <v>B</v>
      </c>
      <c r="I25" s="9" t="str">
        <f>IFERROR(__xludf.DUMMYFUNCTION("""COMPUTED_VALUE"""),"A")</f>
        <v>A</v>
      </c>
    </row>
    <row r="26">
      <c r="A26" s="9" t="s">
        <v>222</v>
      </c>
      <c r="C26" s="9" t="str">
        <f>IFERROR(__xludf.DUMMYFUNCTION("split(A26,"", "")"),"G")</f>
        <v>G</v>
      </c>
      <c r="D26" s="9" t="str">
        <f>IFERROR(__xludf.DUMMYFUNCTION("""COMPUTED_VALUE"""),"D")</f>
        <v>D</v>
      </c>
      <c r="E26" s="9" t="str">
        <f>IFERROR(__xludf.DUMMYFUNCTION("""COMPUTED_VALUE"""),"C")</f>
        <v>C</v>
      </c>
      <c r="F26" s="9" t="str">
        <f>IFERROR(__xludf.DUMMYFUNCTION("""COMPUTED_VALUE"""),"E")</f>
        <v>E</v>
      </c>
      <c r="G26" s="9" t="str">
        <f>IFERROR(__xludf.DUMMYFUNCTION("""COMPUTED_VALUE"""),"A")</f>
        <v>A</v>
      </c>
      <c r="H26" s="9" t="str">
        <f>IFERROR(__xludf.DUMMYFUNCTION("""COMPUTED_VALUE"""),"B")</f>
        <v>B</v>
      </c>
      <c r="I26" s="9" t="str">
        <f>IFERROR(__xludf.DUMMYFUNCTION("""COMPUTED_VALUE"""),"F")</f>
        <v>F</v>
      </c>
    </row>
    <row r="27">
      <c r="A27" s="9" t="s">
        <v>225</v>
      </c>
      <c r="C27" s="9" t="str">
        <f>IFERROR(__xludf.DUMMYFUNCTION("split(A27,"", "")"),"C")</f>
        <v>C</v>
      </c>
      <c r="D27" s="9" t="str">
        <f>IFERROR(__xludf.DUMMYFUNCTION("""COMPUTED_VALUE"""),"G")</f>
        <v>G</v>
      </c>
      <c r="E27" s="9" t="str">
        <f>IFERROR(__xludf.DUMMYFUNCTION("""COMPUTED_VALUE"""),"D")</f>
        <v>D</v>
      </c>
      <c r="F27" s="9" t="str">
        <f>IFERROR(__xludf.DUMMYFUNCTION("""COMPUTED_VALUE"""),"A")</f>
        <v>A</v>
      </c>
      <c r="G27" s="9" t="str">
        <f>IFERROR(__xludf.DUMMYFUNCTION("""COMPUTED_VALUE"""),"F")</f>
        <v>F</v>
      </c>
      <c r="H27" s="9" t="str">
        <f>IFERROR(__xludf.DUMMYFUNCTION("""COMPUTED_VALUE"""),"B")</f>
        <v>B</v>
      </c>
      <c r="I27" s="9" t="str">
        <f>IFERROR(__xludf.DUMMYFUNCTION("""COMPUTED_VALUE"""),"E")</f>
        <v>E</v>
      </c>
    </row>
    <row r="28">
      <c r="A28" s="9" t="s">
        <v>233</v>
      </c>
      <c r="C28" s="9" t="str">
        <f>IFERROR(__xludf.DUMMYFUNCTION("split(A28,"", "")"),"G")</f>
        <v>G</v>
      </c>
      <c r="D28" s="9" t="str">
        <f>IFERROR(__xludf.DUMMYFUNCTION("""COMPUTED_VALUE"""),"D")</f>
        <v>D</v>
      </c>
      <c r="E28" s="9" t="str">
        <f>IFERROR(__xludf.DUMMYFUNCTION("""COMPUTED_VALUE"""),"C")</f>
        <v>C</v>
      </c>
      <c r="F28" s="9" t="str">
        <f>IFERROR(__xludf.DUMMYFUNCTION("""COMPUTED_VALUE"""),"B")</f>
        <v>B</v>
      </c>
      <c r="G28" s="9" t="str">
        <f>IFERROR(__xludf.DUMMYFUNCTION("""COMPUTED_VALUE"""),"F")</f>
        <v>F</v>
      </c>
      <c r="H28" s="9" t="str">
        <f>IFERROR(__xludf.DUMMYFUNCTION("""COMPUTED_VALUE"""),"E")</f>
        <v>E</v>
      </c>
      <c r="I28" s="9" t="str">
        <f>IFERROR(__xludf.DUMMYFUNCTION("""COMPUTED_VALUE"""),"A")</f>
        <v>A</v>
      </c>
    </row>
    <row r="29">
      <c r="A29" s="9" t="s">
        <v>238</v>
      </c>
      <c r="C29" s="9" t="str">
        <f>IFERROR(__xludf.DUMMYFUNCTION("split(A29,"", "")"),"G")</f>
        <v>G</v>
      </c>
      <c r="D29" s="9" t="str">
        <f>IFERROR(__xludf.DUMMYFUNCTION("""COMPUTED_VALUE"""),"F")</f>
        <v>F</v>
      </c>
      <c r="E29" s="9" t="str">
        <f>IFERROR(__xludf.DUMMYFUNCTION("""COMPUTED_VALUE"""),"C")</f>
        <v>C</v>
      </c>
      <c r="F29" s="9" t="str">
        <f>IFERROR(__xludf.DUMMYFUNCTION("""COMPUTED_VALUE"""),"E")</f>
        <v>E</v>
      </c>
      <c r="G29" s="9" t="str">
        <f>IFERROR(__xludf.DUMMYFUNCTION("""COMPUTED_VALUE"""),"A")</f>
        <v>A</v>
      </c>
      <c r="H29" s="9" t="str">
        <f>IFERROR(__xludf.DUMMYFUNCTION("""COMPUTED_VALUE"""),"B")</f>
        <v>B</v>
      </c>
      <c r="I29" s="9" t="str">
        <f>IFERROR(__xludf.DUMMYFUNCTION("""COMPUTED_VALUE"""),"D")</f>
        <v>D</v>
      </c>
    </row>
    <row r="30">
      <c r="A30" s="9" t="s">
        <v>245</v>
      </c>
      <c r="C30" s="9" t="str">
        <f>IFERROR(__xludf.DUMMYFUNCTION("split(A30,"", "")"),"D")</f>
        <v>D</v>
      </c>
      <c r="D30" s="9" t="str">
        <f>IFERROR(__xludf.DUMMYFUNCTION("""COMPUTED_VALUE"""),"G")</f>
        <v>G</v>
      </c>
      <c r="E30" s="9" t="str">
        <f>IFERROR(__xludf.DUMMYFUNCTION("""COMPUTED_VALUE"""),"C")</f>
        <v>C</v>
      </c>
      <c r="F30" s="9" t="str">
        <f>IFERROR(__xludf.DUMMYFUNCTION("""COMPUTED_VALUE"""),"A")</f>
        <v>A</v>
      </c>
      <c r="G30" s="9" t="str">
        <f>IFERROR(__xludf.DUMMYFUNCTION("""COMPUTED_VALUE"""),"B")</f>
        <v>B</v>
      </c>
      <c r="H30" s="9" t="str">
        <f>IFERROR(__xludf.DUMMYFUNCTION("""COMPUTED_VALUE"""),"E")</f>
        <v>E</v>
      </c>
      <c r="I30" s="9" t="str">
        <f>IFERROR(__xludf.DUMMYFUNCTION("""COMPUTED_VALUE"""),"F")</f>
        <v>F</v>
      </c>
    </row>
    <row r="31">
      <c r="A31" s="9" t="s">
        <v>250</v>
      </c>
      <c r="C31" s="9" t="str">
        <f>IFERROR(__xludf.DUMMYFUNCTION("split(A31,"", "")"),"D")</f>
        <v>D</v>
      </c>
      <c r="D31" s="9" t="str">
        <f>IFERROR(__xludf.DUMMYFUNCTION("""COMPUTED_VALUE"""),"G")</f>
        <v>G</v>
      </c>
      <c r="E31" s="9" t="str">
        <f>IFERROR(__xludf.DUMMYFUNCTION("""COMPUTED_VALUE"""),"F")</f>
        <v>F</v>
      </c>
      <c r="F31" s="9" t="str">
        <f>IFERROR(__xludf.DUMMYFUNCTION("""COMPUTED_VALUE"""),"B")</f>
        <v>B</v>
      </c>
      <c r="G31" s="9" t="str">
        <f>IFERROR(__xludf.DUMMYFUNCTION("""COMPUTED_VALUE"""),"C")</f>
        <v>C</v>
      </c>
      <c r="H31" s="9" t="str">
        <f>IFERROR(__xludf.DUMMYFUNCTION("""COMPUTED_VALUE"""),"A")</f>
        <v>A</v>
      </c>
      <c r="I31" s="9" t="str">
        <f>IFERROR(__xludf.DUMMYFUNCTION("""COMPUTED_VALUE"""),"E")</f>
        <v>E</v>
      </c>
    </row>
    <row r="32">
      <c r="A32" s="9" t="s">
        <v>180</v>
      </c>
      <c r="C32" s="9" t="str">
        <f>IFERROR(__xludf.DUMMYFUNCTION("split(A32,"", "")"),"D")</f>
        <v>D</v>
      </c>
      <c r="D32" s="9" t="str">
        <f>IFERROR(__xludf.DUMMYFUNCTION("""COMPUTED_VALUE"""),"G")</f>
        <v>G</v>
      </c>
      <c r="E32" s="9" t="str">
        <f>IFERROR(__xludf.DUMMYFUNCTION("""COMPUTED_VALUE"""),"F")</f>
        <v>F</v>
      </c>
      <c r="F32" s="9" t="str">
        <f>IFERROR(__xludf.DUMMYFUNCTION("""COMPUTED_VALUE"""),"C")</f>
        <v>C</v>
      </c>
      <c r="G32" s="9" t="str">
        <f>IFERROR(__xludf.DUMMYFUNCTION("""COMPUTED_VALUE"""),"E")</f>
        <v>E</v>
      </c>
      <c r="H32" s="9" t="str">
        <f>IFERROR(__xludf.DUMMYFUNCTION("""COMPUTED_VALUE"""),"B")</f>
        <v>B</v>
      </c>
      <c r="I32" s="9" t="str">
        <f>IFERROR(__xludf.DUMMYFUNCTION("""COMPUTED_VALUE"""),"A")</f>
        <v>A</v>
      </c>
    </row>
    <row r="33">
      <c r="A33" s="9" t="s">
        <v>261</v>
      </c>
      <c r="C33" s="9" t="str">
        <f>IFERROR(__xludf.DUMMYFUNCTION("split(A33,"", "")"),"C")</f>
        <v>C</v>
      </c>
      <c r="D33" s="9" t="str">
        <f>IFERROR(__xludf.DUMMYFUNCTION("""COMPUTED_VALUE"""),"G")</f>
        <v>G</v>
      </c>
      <c r="E33" s="9" t="str">
        <f>IFERROR(__xludf.DUMMYFUNCTION("""COMPUTED_VALUE"""),"F")</f>
        <v>F</v>
      </c>
      <c r="F33" s="9" t="str">
        <f>IFERROR(__xludf.DUMMYFUNCTION("""COMPUTED_VALUE"""),"B")</f>
        <v>B</v>
      </c>
      <c r="G33" s="9" t="str">
        <f>IFERROR(__xludf.DUMMYFUNCTION("""COMPUTED_VALUE"""),"A")</f>
        <v>A</v>
      </c>
      <c r="H33" s="9" t="str">
        <f>IFERROR(__xludf.DUMMYFUNCTION("""COMPUTED_VALUE"""),"E")</f>
        <v>E</v>
      </c>
      <c r="I33" s="9" t="str">
        <f>IFERROR(__xludf.DUMMYFUNCTION("""COMPUTED_VALUE"""),"D")</f>
        <v>D</v>
      </c>
    </row>
    <row r="34">
      <c r="A34" s="9" t="s">
        <v>268</v>
      </c>
      <c r="C34" s="9" t="str">
        <f>IFERROR(__xludf.DUMMYFUNCTION("split(A34,"", "")"),"D")</f>
        <v>D</v>
      </c>
      <c r="D34" s="9" t="str">
        <f>IFERROR(__xludf.DUMMYFUNCTION("""COMPUTED_VALUE"""),"G")</f>
        <v>G</v>
      </c>
      <c r="E34" s="9" t="str">
        <f>IFERROR(__xludf.DUMMYFUNCTION("""COMPUTED_VALUE"""),"C")</f>
        <v>C</v>
      </c>
      <c r="F34" s="9" t="str">
        <f>IFERROR(__xludf.DUMMYFUNCTION("""COMPUTED_VALUE"""),"E")</f>
        <v>E</v>
      </c>
      <c r="G34" s="9" t="str">
        <f>IFERROR(__xludf.DUMMYFUNCTION("""COMPUTED_VALUE"""),"A")</f>
        <v>A</v>
      </c>
      <c r="H34" s="9" t="str">
        <f>IFERROR(__xludf.DUMMYFUNCTION("""COMPUTED_VALUE"""),"B")</f>
        <v>B</v>
      </c>
      <c r="I34" s="9" t="str">
        <f>IFERROR(__xludf.DUMMYFUNCTION("""COMPUTED_VALUE"""),"F")</f>
        <v>F</v>
      </c>
    </row>
    <row r="35">
      <c r="A35" s="9" t="s">
        <v>275</v>
      </c>
      <c r="C35" s="9" t="str">
        <f>IFERROR(__xludf.DUMMYFUNCTION("split(A35,"", "")"),"G")</f>
        <v>G</v>
      </c>
      <c r="D35" s="9" t="str">
        <f>IFERROR(__xludf.DUMMYFUNCTION("""COMPUTED_VALUE"""),"B")</f>
        <v>B</v>
      </c>
      <c r="E35" s="9" t="str">
        <f>IFERROR(__xludf.DUMMYFUNCTION("""COMPUTED_VALUE"""),"D")</f>
        <v>D</v>
      </c>
      <c r="F35" s="9" t="str">
        <f>IFERROR(__xludf.DUMMYFUNCTION("""COMPUTED_VALUE"""),"C")</f>
        <v>C</v>
      </c>
      <c r="G35" s="9" t="str">
        <f>IFERROR(__xludf.DUMMYFUNCTION("""COMPUTED_VALUE"""),"E")</f>
        <v>E</v>
      </c>
      <c r="H35" s="9" t="str">
        <f>IFERROR(__xludf.DUMMYFUNCTION("""COMPUTED_VALUE"""),"F")</f>
        <v>F</v>
      </c>
      <c r="I35" s="9" t="str">
        <f>IFERROR(__xludf.DUMMYFUNCTION("""COMPUTED_VALUE"""),"A")</f>
        <v>A</v>
      </c>
    </row>
    <row r="36">
      <c r="A36" s="9" t="s">
        <v>29</v>
      </c>
      <c r="C36" s="9" t="str">
        <f>IFERROR(__xludf.DUMMYFUNCTION("split(A36,"", "")"),"D")</f>
        <v>D</v>
      </c>
      <c r="D36" s="9" t="str">
        <f>IFERROR(__xludf.DUMMYFUNCTION("""COMPUTED_VALUE"""),"G")</f>
        <v>G</v>
      </c>
      <c r="E36" s="9" t="str">
        <f>IFERROR(__xludf.DUMMYFUNCTION("""COMPUTED_VALUE"""),"F")</f>
        <v>F</v>
      </c>
      <c r="F36" s="9" t="str">
        <f>IFERROR(__xludf.DUMMYFUNCTION("""COMPUTED_VALUE"""),"C")</f>
        <v>C</v>
      </c>
      <c r="G36" s="9" t="str">
        <f>IFERROR(__xludf.DUMMYFUNCTION("""COMPUTED_VALUE"""),"B")</f>
        <v>B</v>
      </c>
      <c r="H36" s="9" t="str">
        <f>IFERROR(__xludf.DUMMYFUNCTION("""COMPUTED_VALUE"""),"E")</f>
        <v>E</v>
      </c>
      <c r="I36" s="9" t="str">
        <f>IFERROR(__xludf.DUMMYFUNCTION("""COMPUTED_VALUE"""),"A")</f>
        <v>A</v>
      </c>
    </row>
    <row r="37">
      <c r="A37" s="9" t="s">
        <v>154</v>
      </c>
      <c r="C37" s="9" t="str">
        <f>IFERROR(__xludf.DUMMYFUNCTION("split(A37,"", "")"),"G")</f>
        <v>G</v>
      </c>
      <c r="D37" s="9" t="str">
        <f>IFERROR(__xludf.DUMMYFUNCTION("""COMPUTED_VALUE"""),"D")</f>
        <v>D</v>
      </c>
      <c r="E37" s="9" t="str">
        <f>IFERROR(__xludf.DUMMYFUNCTION("""COMPUTED_VALUE"""),"F")</f>
        <v>F</v>
      </c>
      <c r="F37" s="9" t="str">
        <f>IFERROR(__xludf.DUMMYFUNCTION("""COMPUTED_VALUE"""),"C")</f>
        <v>C</v>
      </c>
      <c r="G37" s="9" t="str">
        <f>IFERROR(__xludf.DUMMYFUNCTION("""COMPUTED_VALUE"""),"B")</f>
        <v>B</v>
      </c>
      <c r="H37" s="9" t="str">
        <f>IFERROR(__xludf.DUMMYFUNCTION("""COMPUTED_VALUE"""),"E")</f>
        <v>E</v>
      </c>
      <c r="I37" s="9" t="str">
        <f>IFERROR(__xludf.DUMMYFUNCTION("""COMPUTED_VALUE"""),"A")</f>
        <v>A</v>
      </c>
    </row>
    <row r="38">
      <c r="A38" s="9" t="s">
        <v>291</v>
      </c>
      <c r="C38" s="9" t="str">
        <f>IFERROR(__xludf.DUMMYFUNCTION("split(A38,"", "")"),"D")</f>
        <v>D</v>
      </c>
      <c r="D38" s="9" t="str">
        <f>IFERROR(__xludf.DUMMYFUNCTION("""COMPUTED_VALUE"""),"B")</f>
        <v>B</v>
      </c>
      <c r="E38" s="9" t="str">
        <f>IFERROR(__xludf.DUMMYFUNCTION("""COMPUTED_VALUE"""),"G")</f>
        <v>G</v>
      </c>
      <c r="F38" s="9" t="str">
        <f>IFERROR(__xludf.DUMMYFUNCTION("""COMPUTED_VALUE"""),"C")</f>
        <v>C</v>
      </c>
      <c r="G38" s="9" t="str">
        <f>IFERROR(__xludf.DUMMYFUNCTION("""COMPUTED_VALUE"""),"F")</f>
        <v>F</v>
      </c>
      <c r="H38" s="9" t="str">
        <f>IFERROR(__xludf.DUMMYFUNCTION("""COMPUTED_VALUE"""),"E")</f>
        <v>E</v>
      </c>
      <c r="I38" s="9" t="str">
        <f>IFERROR(__xludf.DUMMYFUNCTION("""COMPUTED_VALUE"""),"A")</f>
        <v>A</v>
      </c>
    </row>
    <row r="39">
      <c r="A39" s="9" t="s">
        <v>216</v>
      </c>
      <c r="C39" s="9" t="str">
        <f>IFERROR(__xludf.DUMMYFUNCTION("split(A39,"", "")"),"G")</f>
        <v>G</v>
      </c>
      <c r="D39" s="9" t="str">
        <f>IFERROR(__xludf.DUMMYFUNCTION("""COMPUTED_VALUE"""),"D")</f>
        <v>D</v>
      </c>
      <c r="E39" s="9" t="str">
        <f>IFERROR(__xludf.DUMMYFUNCTION("""COMPUTED_VALUE"""),"E")</f>
        <v>E</v>
      </c>
      <c r="F39" s="9" t="str">
        <f>IFERROR(__xludf.DUMMYFUNCTION("""COMPUTED_VALUE"""),"F")</f>
        <v>F</v>
      </c>
      <c r="G39" s="9" t="str">
        <f>IFERROR(__xludf.DUMMYFUNCTION("""COMPUTED_VALUE"""),"C")</f>
        <v>C</v>
      </c>
      <c r="H39" s="9" t="str">
        <f>IFERROR(__xludf.DUMMYFUNCTION("""COMPUTED_VALUE"""),"B")</f>
        <v>B</v>
      </c>
      <c r="I39" s="9" t="str">
        <f>IFERROR(__xludf.DUMMYFUNCTION("""COMPUTED_VALUE"""),"A")</f>
        <v>A</v>
      </c>
    </row>
    <row r="40">
      <c r="A40" s="9" t="s">
        <v>306</v>
      </c>
      <c r="C40" s="9" t="str">
        <f>IFERROR(__xludf.DUMMYFUNCTION("split(A40,"", "")"),"C")</f>
        <v>C</v>
      </c>
      <c r="D40" s="9" t="str">
        <f>IFERROR(__xludf.DUMMYFUNCTION("""COMPUTED_VALUE"""),"F")</f>
        <v>F</v>
      </c>
      <c r="E40" s="9" t="str">
        <f>IFERROR(__xludf.DUMMYFUNCTION("""COMPUTED_VALUE"""),"E")</f>
        <v>E</v>
      </c>
      <c r="F40" s="9" t="str">
        <f>IFERROR(__xludf.DUMMYFUNCTION("""COMPUTED_VALUE"""),"D")</f>
        <v>D</v>
      </c>
      <c r="G40" s="9" t="str">
        <f>IFERROR(__xludf.DUMMYFUNCTION("""COMPUTED_VALUE"""),"G")</f>
        <v>G</v>
      </c>
      <c r="H40" s="9" t="str">
        <f>IFERROR(__xludf.DUMMYFUNCTION("""COMPUTED_VALUE"""),"A")</f>
        <v>A</v>
      </c>
      <c r="I40" s="9" t="str">
        <f>IFERROR(__xludf.DUMMYFUNCTION("""COMPUTED_VALUE"""),"B")</f>
        <v>B</v>
      </c>
    </row>
    <row r="41">
      <c r="A41" s="9" t="s">
        <v>313</v>
      </c>
      <c r="C41" s="9" t="str">
        <f>IFERROR(__xludf.DUMMYFUNCTION("split(A41,"", "")"),"G")</f>
        <v>G</v>
      </c>
      <c r="D41" s="9" t="str">
        <f>IFERROR(__xludf.DUMMYFUNCTION("""COMPUTED_VALUE"""),"D")</f>
        <v>D</v>
      </c>
      <c r="E41" s="9" t="str">
        <f>IFERROR(__xludf.DUMMYFUNCTION("""COMPUTED_VALUE"""),"A")</f>
        <v>A</v>
      </c>
      <c r="F41" s="9" t="str">
        <f>IFERROR(__xludf.DUMMYFUNCTION("""COMPUTED_VALUE"""),"F")</f>
        <v>F</v>
      </c>
      <c r="G41" s="9" t="str">
        <f>IFERROR(__xludf.DUMMYFUNCTION("""COMPUTED_VALUE"""),"B")</f>
        <v>B</v>
      </c>
      <c r="H41" s="9" t="str">
        <f>IFERROR(__xludf.DUMMYFUNCTION("""COMPUTED_VALUE"""),"C")</f>
        <v>C</v>
      </c>
      <c r="I41" s="9" t="str">
        <f>IFERROR(__xludf.DUMMYFUNCTION("""COMPUTED_VALUE"""),"E")</f>
        <v>E</v>
      </c>
    </row>
    <row r="42">
      <c r="A42" s="9" t="s">
        <v>319</v>
      </c>
      <c r="C42" s="9" t="str">
        <f>IFERROR(__xludf.DUMMYFUNCTION("split(A42,"", "")"),"D")</f>
        <v>D</v>
      </c>
      <c r="D42" s="9" t="str">
        <f>IFERROR(__xludf.DUMMYFUNCTION("""COMPUTED_VALUE"""),"C")</f>
        <v>C</v>
      </c>
      <c r="E42" s="9" t="str">
        <f>IFERROR(__xludf.DUMMYFUNCTION("""COMPUTED_VALUE"""),"E")</f>
        <v>E</v>
      </c>
      <c r="F42" s="9" t="str">
        <f>IFERROR(__xludf.DUMMYFUNCTION("""COMPUTED_VALUE"""),"G")</f>
        <v>G</v>
      </c>
      <c r="G42" s="9" t="str">
        <f>IFERROR(__xludf.DUMMYFUNCTION("""COMPUTED_VALUE"""),"A")</f>
        <v>A</v>
      </c>
      <c r="H42" s="9" t="str">
        <f>IFERROR(__xludf.DUMMYFUNCTION("""COMPUTED_VALUE"""),"B")</f>
        <v>B</v>
      </c>
      <c r="I42" s="9" t="str">
        <f>IFERROR(__xludf.DUMMYFUNCTION("""COMPUTED_VALUE"""),"F")</f>
        <v>F</v>
      </c>
    </row>
    <row r="43">
      <c r="A43" s="9" t="s">
        <v>326</v>
      </c>
      <c r="C43" s="9" t="str">
        <f>IFERROR(__xludf.DUMMYFUNCTION("split(A43,"", "")"),"G")</f>
        <v>G</v>
      </c>
      <c r="D43" s="9" t="str">
        <f>IFERROR(__xludf.DUMMYFUNCTION("""COMPUTED_VALUE"""),"B")</f>
        <v>B</v>
      </c>
      <c r="E43" s="9" t="str">
        <f>IFERROR(__xludf.DUMMYFUNCTION("""COMPUTED_VALUE"""),"D")</f>
        <v>D</v>
      </c>
      <c r="F43" s="9" t="str">
        <f>IFERROR(__xludf.DUMMYFUNCTION("""COMPUTED_VALUE"""),"E")</f>
        <v>E</v>
      </c>
      <c r="G43" s="9" t="str">
        <f>IFERROR(__xludf.DUMMYFUNCTION("""COMPUTED_VALUE"""),"C")</f>
        <v>C</v>
      </c>
      <c r="H43" s="9" t="str">
        <f>IFERROR(__xludf.DUMMYFUNCTION("""COMPUTED_VALUE"""),"F")</f>
        <v>F</v>
      </c>
      <c r="I43" s="9" t="str">
        <f>IFERROR(__xludf.DUMMYFUNCTION("""COMPUTED_VALUE"""),"A")</f>
        <v>A</v>
      </c>
    </row>
    <row r="44">
      <c r="A44" s="9" t="s">
        <v>334</v>
      </c>
      <c r="C44" s="9" t="str">
        <f>IFERROR(__xludf.DUMMYFUNCTION("split(A44,"", "")"),"G")</f>
        <v>G</v>
      </c>
      <c r="D44" s="9" t="str">
        <f>IFERROR(__xludf.DUMMYFUNCTION("""COMPUTED_VALUE"""),"C")</f>
        <v>C</v>
      </c>
      <c r="E44" s="9" t="str">
        <f>IFERROR(__xludf.DUMMYFUNCTION("""COMPUTED_VALUE"""),"E")</f>
        <v>E</v>
      </c>
      <c r="F44" s="9" t="str">
        <f>IFERROR(__xludf.DUMMYFUNCTION("""COMPUTED_VALUE"""),"D")</f>
        <v>D</v>
      </c>
      <c r="G44" s="9" t="str">
        <f>IFERROR(__xludf.DUMMYFUNCTION("""COMPUTED_VALUE"""),"F")</f>
        <v>F</v>
      </c>
      <c r="H44" s="9" t="str">
        <f>IFERROR(__xludf.DUMMYFUNCTION("""COMPUTED_VALUE"""),"B")</f>
        <v>B</v>
      </c>
      <c r="I44" s="9" t="str">
        <f>IFERROR(__xludf.DUMMYFUNCTION("""COMPUTED_VALUE"""),"A")</f>
        <v>A</v>
      </c>
    </row>
    <row r="45">
      <c r="A45" s="9" t="s">
        <v>342</v>
      </c>
      <c r="C45" s="9" t="str">
        <f>IFERROR(__xludf.DUMMYFUNCTION("split(A45,"", "")"),"C")</f>
        <v>C</v>
      </c>
      <c r="D45" s="9" t="str">
        <f>IFERROR(__xludf.DUMMYFUNCTION("""COMPUTED_VALUE"""),"G")</f>
        <v>G</v>
      </c>
      <c r="E45" s="9" t="str">
        <f>IFERROR(__xludf.DUMMYFUNCTION("""COMPUTED_VALUE"""),"A")</f>
        <v>A</v>
      </c>
      <c r="F45" s="9" t="str">
        <f>IFERROR(__xludf.DUMMYFUNCTION("""COMPUTED_VALUE"""),"B")</f>
        <v>B</v>
      </c>
      <c r="G45" s="9" t="str">
        <f>IFERROR(__xludf.DUMMYFUNCTION("""COMPUTED_VALUE"""),"D")</f>
        <v>D</v>
      </c>
      <c r="H45" s="9" t="str">
        <f>IFERROR(__xludf.DUMMYFUNCTION("""COMPUTED_VALUE"""),"E")</f>
        <v>E</v>
      </c>
      <c r="I45" s="9" t="str">
        <f>IFERROR(__xludf.DUMMYFUNCTION("""COMPUTED_VALUE"""),"F")</f>
        <v>F</v>
      </c>
    </row>
    <row r="46">
      <c r="A46" s="5" t="s">
        <v>30</v>
      </c>
      <c r="C46" s="9" t="str">
        <f>IFERROR(__xludf.DUMMYFUNCTION("split(A46,"", "")"),"F")</f>
        <v>F</v>
      </c>
      <c r="D46" s="9" t="str">
        <f>IFERROR(__xludf.DUMMYFUNCTION("""COMPUTED_VALUE"""),"C")</f>
        <v>C</v>
      </c>
      <c r="E46" s="9" t="str">
        <f>IFERROR(__xludf.DUMMYFUNCTION("""COMPUTED_VALUE"""),"B")</f>
        <v>B</v>
      </c>
      <c r="F46" s="9" t="str">
        <f>IFERROR(__xludf.DUMMYFUNCTION("""COMPUTED_VALUE"""),"D")</f>
        <v>D</v>
      </c>
      <c r="G46" s="9" t="str">
        <f>IFERROR(__xludf.DUMMYFUNCTION("""COMPUTED_VALUE"""),"A")</f>
        <v>A</v>
      </c>
      <c r="H46" s="9" t="str">
        <f>IFERROR(__xludf.DUMMYFUNCTION("""COMPUTED_VALUE"""),"E")</f>
        <v>E</v>
      </c>
      <c r="I46" s="9" t="str">
        <f>IFERROR(__xludf.DUMMYFUNCTION("""COMPUTED_VALUE"""),"G")</f>
        <v>G</v>
      </c>
    </row>
    <row r="47">
      <c r="A47" s="5" t="s">
        <v>47</v>
      </c>
      <c r="C47" s="9" t="str">
        <f>IFERROR(__xludf.DUMMYFUNCTION("split(A47,"", "")"),"B")</f>
        <v>B</v>
      </c>
      <c r="D47" s="9" t="str">
        <f>IFERROR(__xludf.DUMMYFUNCTION("""COMPUTED_VALUE"""),"F")</f>
        <v>F</v>
      </c>
      <c r="E47" s="9" t="str">
        <f>IFERROR(__xludf.DUMMYFUNCTION("""COMPUTED_VALUE"""),"C")</f>
        <v>C</v>
      </c>
      <c r="F47" s="9" t="str">
        <f>IFERROR(__xludf.DUMMYFUNCTION("""COMPUTED_VALUE"""),"D")</f>
        <v>D</v>
      </c>
      <c r="G47" s="9" t="str">
        <f>IFERROR(__xludf.DUMMYFUNCTION("""COMPUTED_VALUE"""),"G")</f>
        <v>G</v>
      </c>
      <c r="H47" s="9" t="str">
        <f>IFERROR(__xludf.DUMMYFUNCTION("""COMPUTED_VALUE"""),"E")</f>
        <v>E</v>
      </c>
      <c r="I47" s="9" t="str">
        <f>IFERROR(__xludf.DUMMYFUNCTION("""COMPUTED_VALUE"""),"A")</f>
        <v>A</v>
      </c>
    </row>
    <row r="48">
      <c r="A48" s="5" t="s">
        <v>59</v>
      </c>
      <c r="C48" s="9" t="str">
        <f>IFERROR(__xludf.DUMMYFUNCTION("split(A48,"", "")"),"A")</f>
        <v>A</v>
      </c>
      <c r="D48" s="9" t="str">
        <f>IFERROR(__xludf.DUMMYFUNCTION("""COMPUTED_VALUE"""),"C")</f>
        <v>C</v>
      </c>
      <c r="E48" s="9" t="str">
        <f>IFERROR(__xludf.DUMMYFUNCTION("""COMPUTED_VALUE"""),"D")</f>
        <v>D</v>
      </c>
      <c r="F48" s="9" t="str">
        <f>IFERROR(__xludf.DUMMYFUNCTION("""COMPUTED_VALUE"""),"F")</f>
        <v>F</v>
      </c>
      <c r="G48" s="9" t="str">
        <f>IFERROR(__xludf.DUMMYFUNCTION("""COMPUTED_VALUE"""),"B")</f>
        <v>B</v>
      </c>
      <c r="H48" s="9" t="str">
        <f>IFERROR(__xludf.DUMMYFUNCTION("""COMPUTED_VALUE"""),"E")</f>
        <v>E</v>
      </c>
      <c r="I48" s="9" t="str">
        <f>IFERROR(__xludf.DUMMYFUNCTION("""COMPUTED_VALUE"""),"G")</f>
        <v>G</v>
      </c>
    </row>
    <row r="49">
      <c r="A49" s="5" t="s">
        <v>69</v>
      </c>
      <c r="C49" s="9" t="str">
        <f>IFERROR(__xludf.DUMMYFUNCTION("split(A49,"", "")"),"A")</f>
        <v>A</v>
      </c>
      <c r="D49" s="9" t="str">
        <f>IFERROR(__xludf.DUMMYFUNCTION("""COMPUTED_VALUE"""),"F")</f>
        <v>F</v>
      </c>
      <c r="E49" s="9" t="str">
        <f>IFERROR(__xludf.DUMMYFUNCTION("""COMPUTED_VALUE"""),"D")</f>
        <v>D</v>
      </c>
      <c r="F49" s="9" t="str">
        <f>IFERROR(__xludf.DUMMYFUNCTION("""COMPUTED_VALUE"""),"G")</f>
        <v>G</v>
      </c>
      <c r="G49" s="9" t="str">
        <f>IFERROR(__xludf.DUMMYFUNCTION("""COMPUTED_VALUE"""),"B")</f>
        <v>B</v>
      </c>
      <c r="H49" s="9" t="str">
        <f>IFERROR(__xludf.DUMMYFUNCTION("""COMPUTED_VALUE"""),"C")</f>
        <v>C</v>
      </c>
      <c r="I49" s="9" t="str">
        <f>IFERROR(__xludf.DUMMYFUNCTION("""COMPUTED_VALUE"""),"E")</f>
        <v>E</v>
      </c>
    </row>
    <row r="50">
      <c r="A50" s="5" t="s">
        <v>79</v>
      </c>
      <c r="C50" s="9" t="str">
        <f>IFERROR(__xludf.DUMMYFUNCTION("split(A50,"", "")"),"F")</f>
        <v>F</v>
      </c>
      <c r="D50" s="9" t="str">
        <f>IFERROR(__xludf.DUMMYFUNCTION("""COMPUTED_VALUE"""),"A")</f>
        <v>A</v>
      </c>
      <c r="E50" s="9" t="str">
        <f>IFERROR(__xludf.DUMMYFUNCTION("""COMPUTED_VALUE"""),"B")</f>
        <v>B</v>
      </c>
      <c r="F50" s="9" t="str">
        <f>IFERROR(__xludf.DUMMYFUNCTION("""COMPUTED_VALUE"""),"C")</f>
        <v>C</v>
      </c>
      <c r="G50" s="9" t="str">
        <f>IFERROR(__xludf.DUMMYFUNCTION("""COMPUTED_VALUE"""),"G")</f>
        <v>G</v>
      </c>
      <c r="H50" s="9" t="str">
        <f>IFERROR(__xludf.DUMMYFUNCTION("""COMPUTED_VALUE"""),"E")</f>
        <v>E</v>
      </c>
      <c r="I50" s="9" t="str">
        <f>IFERROR(__xludf.DUMMYFUNCTION("""COMPUTED_VALUE"""),"D")</f>
        <v>D</v>
      </c>
    </row>
    <row r="51">
      <c r="A51" s="5" t="s">
        <v>90</v>
      </c>
      <c r="C51" s="9" t="str">
        <f>IFERROR(__xludf.DUMMYFUNCTION("split(A51,"", "")"),"B")</f>
        <v>B</v>
      </c>
      <c r="D51" s="9" t="str">
        <f>IFERROR(__xludf.DUMMYFUNCTION("""COMPUTED_VALUE"""),"A")</f>
        <v>A</v>
      </c>
      <c r="E51" s="9" t="str">
        <f>IFERROR(__xludf.DUMMYFUNCTION("""COMPUTED_VALUE"""),"F")</f>
        <v>F</v>
      </c>
      <c r="F51" s="9" t="str">
        <f>IFERROR(__xludf.DUMMYFUNCTION("""COMPUTED_VALUE"""),"C")</f>
        <v>C</v>
      </c>
      <c r="G51" s="9" t="str">
        <f>IFERROR(__xludf.DUMMYFUNCTION("""COMPUTED_VALUE"""),"D")</f>
        <v>D</v>
      </c>
      <c r="H51" s="9" t="str">
        <f>IFERROR(__xludf.DUMMYFUNCTION("""COMPUTED_VALUE"""),"G")</f>
        <v>G</v>
      </c>
      <c r="I51" s="9" t="str">
        <f>IFERROR(__xludf.DUMMYFUNCTION("""COMPUTED_VALUE"""),"E")</f>
        <v>E</v>
      </c>
    </row>
    <row r="52">
      <c r="A52" s="5" t="s">
        <v>98</v>
      </c>
      <c r="C52" s="9" t="str">
        <f>IFERROR(__xludf.DUMMYFUNCTION("split(A52,"", "")"),"F")</f>
        <v>F</v>
      </c>
      <c r="D52" s="9" t="str">
        <f>IFERROR(__xludf.DUMMYFUNCTION("""COMPUTED_VALUE"""),"G")</f>
        <v>G</v>
      </c>
      <c r="E52" s="9" t="str">
        <f>IFERROR(__xludf.DUMMYFUNCTION("""COMPUTED_VALUE"""),"D")</f>
        <v>D</v>
      </c>
      <c r="F52" s="9" t="str">
        <f>IFERROR(__xludf.DUMMYFUNCTION("""COMPUTED_VALUE"""),"C")</f>
        <v>C</v>
      </c>
      <c r="G52" s="9" t="str">
        <f>IFERROR(__xludf.DUMMYFUNCTION("""COMPUTED_VALUE"""),"B")</f>
        <v>B</v>
      </c>
      <c r="H52" s="9" t="str">
        <f>IFERROR(__xludf.DUMMYFUNCTION("""COMPUTED_VALUE"""),"A")</f>
        <v>A</v>
      </c>
      <c r="I52" s="9" t="str">
        <f>IFERROR(__xludf.DUMMYFUNCTION("""COMPUTED_VALUE"""),"E")</f>
        <v>E</v>
      </c>
    </row>
    <row r="53">
      <c r="A53" s="5" t="s">
        <v>105</v>
      </c>
      <c r="C53" s="9" t="str">
        <f>IFERROR(__xludf.DUMMYFUNCTION("split(A53,"", "")"),"D")</f>
        <v>D</v>
      </c>
      <c r="D53" s="9" t="str">
        <f>IFERROR(__xludf.DUMMYFUNCTION("""COMPUTED_VALUE"""),"B")</f>
        <v>B</v>
      </c>
      <c r="E53" s="9" t="str">
        <f>IFERROR(__xludf.DUMMYFUNCTION("""COMPUTED_VALUE"""),"C")</f>
        <v>C</v>
      </c>
      <c r="F53" s="9" t="str">
        <f>IFERROR(__xludf.DUMMYFUNCTION("""COMPUTED_VALUE"""),"G")</f>
        <v>G</v>
      </c>
      <c r="G53" s="9" t="str">
        <f>IFERROR(__xludf.DUMMYFUNCTION("""COMPUTED_VALUE"""),"A")</f>
        <v>A</v>
      </c>
      <c r="H53" s="9" t="str">
        <f>IFERROR(__xludf.DUMMYFUNCTION("""COMPUTED_VALUE"""),"F")</f>
        <v>F</v>
      </c>
      <c r="I53" s="9" t="str">
        <f>IFERROR(__xludf.DUMMYFUNCTION("""COMPUTED_VALUE"""),"E")</f>
        <v>E</v>
      </c>
    </row>
    <row r="54">
      <c r="A54" s="5" t="s">
        <v>114</v>
      </c>
      <c r="C54" s="9" t="str">
        <f>IFERROR(__xludf.DUMMYFUNCTION("split(A54,"", "")"),"F")</f>
        <v>F</v>
      </c>
      <c r="D54" s="9" t="str">
        <f>IFERROR(__xludf.DUMMYFUNCTION("""COMPUTED_VALUE"""),"G")</f>
        <v>G</v>
      </c>
      <c r="E54" s="9" t="str">
        <f>IFERROR(__xludf.DUMMYFUNCTION("""COMPUTED_VALUE"""),"B")</f>
        <v>B</v>
      </c>
      <c r="F54" s="9" t="str">
        <f>IFERROR(__xludf.DUMMYFUNCTION("""COMPUTED_VALUE"""),"D")</f>
        <v>D</v>
      </c>
      <c r="G54" s="9" t="str">
        <f>IFERROR(__xludf.DUMMYFUNCTION("""COMPUTED_VALUE"""),"C")</f>
        <v>C</v>
      </c>
      <c r="H54" s="9" t="str">
        <f>IFERROR(__xludf.DUMMYFUNCTION("""COMPUTED_VALUE"""),"A")</f>
        <v>A</v>
      </c>
      <c r="I54" s="9" t="str">
        <f>IFERROR(__xludf.DUMMYFUNCTION("""COMPUTED_VALUE"""),"E")</f>
        <v>E</v>
      </c>
    </row>
    <row r="55">
      <c r="A55" s="5" t="s">
        <v>122</v>
      </c>
      <c r="C55" s="9" t="str">
        <f>IFERROR(__xludf.DUMMYFUNCTION("split(A55,"", "")"),"F")</f>
        <v>F</v>
      </c>
      <c r="D55" s="9" t="str">
        <f>IFERROR(__xludf.DUMMYFUNCTION("""COMPUTED_VALUE"""),"G")</f>
        <v>G</v>
      </c>
      <c r="E55" s="9" t="str">
        <f>IFERROR(__xludf.DUMMYFUNCTION("""COMPUTED_VALUE"""),"B")</f>
        <v>B</v>
      </c>
      <c r="F55" s="9" t="str">
        <f>IFERROR(__xludf.DUMMYFUNCTION("""COMPUTED_VALUE"""),"C")</f>
        <v>C</v>
      </c>
      <c r="G55" s="9" t="str">
        <f>IFERROR(__xludf.DUMMYFUNCTION("""COMPUTED_VALUE"""),"D")</f>
        <v>D</v>
      </c>
      <c r="H55" s="9" t="str">
        <f>IFERROR(__xludf.DUMMYFUNCTION("""COMPUTED_VALUE"""),"E")</f>
        <v>E</v>
      </c>
      <c r="I55" s="9" t="str">
        <f>IFERROR(__xludf.DUMMYFUNCTION("""COMPUTED_VALUE"""),"A")</f>
        <v>A</v>
      </c>
    </row>
    <row r="56">
      <c r="A56" s="5" t="s">
        <v>130</v>
      </c>
      <c r="C56" s="9" t="str">
        <f>IFERROR(__xludf.DUMMYFUNCTION("split(A56,"", "")"),"F")</f>
        <v>F</v>
      </c>
      <c r="D56" s="9" t="str">
        <f>IFERROR(__xludf.DUMMYFUNCTION("""COMPUTED_VALUE"""),"B")</f>
        <v>B</v>
      </c>
      <c r="E56" s="9" t="str">
        <f>IFERROR(__xludf.DUMMYFUNCTION("""COMPUTED_VALUE"""),"C")</f>
        <v>C</v>
      </c>
      <c r="F56" s="9" t="str">
        <f>IFERROR(__xludf.DUMMYFUNCTION("""COMPUTED_VALUE"""),"G")</f>
        <v>G</v>
      </c>
      <c r="G56" s="9" t="str">
        <f>IFERROR(__xludf.DUMMYFUNCTION("""COMPUTED_VALUE"""),"D")</f>
        <v>D</v>
      </c>
      <c r="H56" s="9" t="str">
        <f>IFERROR(__xludf.DUMMYFUNCTION("""COMPUTED_VALUE"""),"A")</f>
        <v>A</v>
      </c>
      <c r="I56" s="9" t="str">
        <f>IFERROR(__xludf.DUMMYFUNCTION("""COMPUTED_VALUE"""),"E")</f>
        <v>E</v>
      </c>
    </row>
    <row r="57">
      <c r="A57" s="5" t="s">
        <v>137</v>
      </c>
      <c r="C57" s="9" t="str">
        <f>IFERROR(__xludf.DUMMYFUNCTION("split(A57,"", "")"),"F")</f>
        <v>F</v>
      </c>
      <c r="D57" s="9" t="str">
        <f>IFERROR(__xludf.DUMMYFUNCTION("""COMPUTED_VALUE"""),"G")</f>
        <v>G</v>
      </c>
      <c r="E57" s="9" t="str">
        <f>IFERROR(__xludf.DUMMYFUNCTION("""COMPUTED_VALUE"""),"D")</f>
        <v>D</v>
      </c>
      <c r="F57" s="9" t="str">
        <f>IFERROR(__xludf.DUMMYFUNCTION("""COMPUTED_VALUE"""),"B")</f>
        <v>B</v>
      </c>
      <c r="G57" s="9" t="str">
        <f>IFERROR(__xludf.DUMMYFUNCTION("""COMPUTED_VALUE"""),"E")</f>
        <v>E</v>
      </c>
      <c r="H57" s="9" t="str">
        <f>IFERROR(__xludf.DUMMYFUNCTION("""COMPUTED_VALUE"""),"C")</f>
        <v>C</v>
      </c>
      <c r="I57" s="9" t="str">
        <f>IFERROR(__xludf.DUMMYFUNCTION("""COMPUTED_VALUE"""),"A")</f>
        <v>A</v>
      </c>
    </row>
    <row r="58">
      <c r="A58" s="5" t="s">
        <v>142</v>
      </c>
      <c r="C58" s="9" t="str">
        <f>IFERROR(__xludf.DUMMYFUNCTION("split(A58,"", "")"),"F")</f>
        <v>F</v>
      </c>
      <c r="D58" s="9" t="str">
        <f>IFERROR(__xludf.DUMMYFUNCTION("""COMPUTED_VALUE"""),"C")</f>
        <v>C</v>
      </c>
      <c r="E58" s="9" t="str">
        <f>IFERROR(__xludf.DUMMYFUNCTION("""COMPUTED_VALUE"""),"D")</f>
        <v>D</v>
      </c>
      <c r="F58" s="9" t="str">
        <f>IFERROR(__xludf.DUMMYFUNCTION("""COMPUTED_VALUE"""),"A")</f>
        <v>A</v>
      </c>
      <c r="G58" s="9" t="str">
        <f>IFERROR(__xludf.DUMMYFUNCTION("""COMPUTED_VALUE"""),"B")</f>
        <v>B</v>
      </c>
      <c r="H58" s="9" t="str">
        <f>IFERROR(__xludf.DUMMYFUNCTION("""COMPUTED_VALUE"""),"G")</f>
        <v>G</v>
      </c>
      <c r="I58" s="9" t="str">
        <f>IFERROR(__xludf.DUMMYFUNCTION("""COMPUTED_VALUE"""),"E")</f>
        <v>E</v>
      </c>
    </row>
    <row r="59">
      <c r="A59" s="5" t="s">
        <v>149</v>
      </c>
      <c r="C59" s="9" t="str">
        <f>IFERROR(__xludf.DUMMYFUNCTION("split(A59,"", "")"),"C")</f>
        <v>C</v>
      </c>
      <c r="D59" s="9" t="str">
        <f>IFERROR(__xludf.DUMMYFUNCTION("""COMPUTED_VALUE"""),"B")</f>
        <v>B</v>
      </c>
      <c r="E59" s="9" t="str">
        <f>IFERROR(__xludf.DUMMYFUNCTION("""COMPUTED_VALUE"""),"D")</f>
        <v>D</v>
      </c>
      <c r="F59" s="9" t="str">
        <f>IFERROR(__xludf.DUMMYFUNCTION("""COMPUTED_VALUE"""),"F")</f>
        <v>F</v>
      </c>
      <c r="G59" s="9" t="str">
        <f>IFERROR(__xludf.DUMMYFUNCTION("""COMPUTED_VALUE"""),"G")</f>
        <v>G</v>
      </c>
      <c r="H59" s="9" t="str">
        <f>IFERROR(__xludf.DUMMYFUNCTION("""COMPUTED_VALUE"""),"A")</f>
        <v>A</v>
      </c>
      <c r="I59" s="9" t="str">
        <f>IFERROR(__xludf.DUMMYFUNCTION("""COMPUTED_VALUE"""),"E")</f>
        <v>E</v>
      </c>
    </row>
    <row r="60">
      <c r="A60" s="9" t="s">
        <v>155</v>
      </c>
      <c r="C60" s="9" t="str">
        <f>IFERROR(__xludf.DUMMYFUNCTION("split(A60,"", "")"),"F")</f>
        <v>F</v>
      </c>
      <c r="D60" s="9" t="str">
        <f>IFERROR(__xludf.DUMMYFUNCTION("""COMPUTED_VALUE"""),"B")</f>
        <v>B</v>
      </c>
      <c r="E60" s="9" t="str">
        <f>IFERROR(__xludf.DUMMYFUNCTION("""COMPUTED_VALUE"""),"G")</f>
        <v>G</v>
      </c>
      <c r="F60" s="9" t="str">
        <f>IFERROR(__xludf.DUMMYFUNCTION("""COMPUTED_VALUE"""),"D")</f>
        <v>D</v>
      </c>
      <c r="G60" s="9" t="str">
        <f>IFERROR(__xludf.DUMMYFUNCTION("""COMPUTED_VALUE"""),"C")</f>
        <v>C</v>
      </c>
      <c r="H60" s="9" t="str">
        <f>IFERROR(__xludf.DUMMYFUNCTION("""COMPUTED_VALUE"""),"E")</f>
        <v>E</v>
      </c>
      <c r="I60" s="9" t="str">
        <f>IFERROR(__xludf.DUMMYFUNCTION("""COMPUTED_VALUE"""),"A")</f>
        <v>A</v>
      </c>
    </row>
    <row r="61">
      <c r="A61" s="9" t="s">
        <v>163</v>
      </c>
      <c r="C61" s="9" t="str">
        <f>IFERROR(__xludf.DUMMYFUNCTION("split(A61,"", "")"),"F")</f>
        <v>F</v>
      </c>
      <c r="D61" s="9" t="str">
        <f>IFERROR(__xludf.DUMMYFUNCTION("""COMPUTED_VALUE"""),"G")</f>
        <v>G</v>
      </c>
      <c r="E61" s="9" t="str">
        <f>IFERROR(__xludf.DUMMYFUNCTION("""COMPUTED_VALUE"""),"A")</f>
        <v>A</v>
      </c>
      <c r="F61" s="9" t="str">
        <f>IFERROR(__xludf.DUMMYFUNCTION("""COMPUTED_VALUE"""),"D")</f>
        <v>D</v>
      </c>
      <c r="G61" s="9" t="str">
        <f>IFERROR(__xludf.DUMMYFUNCTION("""COMPUTED_VALUE"""),"C")</f>
        <v>C</v>
      </c>
      <c r="H61" s="9" t="str">
        <f>IFERROR(__xludf.DUMMYFUNCTION("""COMPUTED_VALUE"""),"B")</f>
        <v>B</v>
      </c>
      <c r="I61" s="9" t="str">
        <f>IFERROR(__xludf.DUMMYFUNCTION("""COMPUTED_VALUE"""),"E")</f>
        <v>E</v>
      </c>
    </row>
    <row r="62">
      <c r="A62" s="9" t="s">
        <v>98</v>
      </c>
      <c r="C62" s="9" t="str">
        <f>IFERROR(__xludf.DUMMYFUNCTION("split(A62,"", "")"),"F")</f>
        <v>F</v>
      </c>
      <c r="D62" s="9" t="str">
        <f>IFERROR(__xludf.DUMMYFUNCTION("""COMPUTED_VALUE"""),"G")</f>
        <v>G</v>
      </c>
      <c r="E62" s="9" t="str">
        <f>IFERROR(__xludf.DUMMYFUNCTION("""COMPUTED_VALUE"""),"D")</f>
        <v>D</v>
      </c>
      <c r="F62" s="9" t="str">
        <f>IFERROR(__xludf.DUMMYFUNCTION("""COMPUTED_VALUE"""),"C")</f>
        <v>C</v>
      </c>
      <c r="G62" s="9" t="str">
        <f>IFERROR(__xludf.DUMMYFUNCTION("""COMPUTED_VALUE"""),"B")</f>
        <v>B</v>
      </c>
      <c r="H62" s="9" t="str">
        <f>IFERROR(__xludf.DUMMYFUNCTION("""COMPUTED_VALUE"""),"A")</f>
        <v>A</v>
      </c>
      <c r="I62" s="9" t="str">
        <f>IFERROR(__xludf.DUMMYFUNCTION("""COMPUTED_VALUE"""),"E")</f>
        <v>E</v>
      </c>
    </row>
    <row r="63">
      <c r="A63" s="9" t="s">
        <v>179</v>
      </c>
      <c r="C63" s="9" t="str">
        <f>IFERROR(__xludf.DUMMYFUNCTION("split(A63,"", "")"),"F")</f>
        <v>F</v>
      </c>
      <c r="D63" s="9" t="str">
        <f>IFERROR(__xludf.DUMMYFUNCTION("""COMPUTED_VALUE"""),"B")</f>
        <v>B</v>
      </c>
      <c r="E63" s="9" t="str">
        <f>IFERROR(__xludf.DUMMYFUNCTION("""COMPUTED_VALUE"""),"D")</f>
        <v>D</v>
      </c>
      <c r="F63" s="9" t="str">
        <f>IFERROR(__xludf.DUMMYFUNCTION("""COMPUTED_VALUE"""),"C")</f>
        <v>C</v>
      </c>
      <c r="G63" s="9" t="str">
        <f>IFERROR(__xludf.DUMMYFUNCTION("""COMPUTED_VALUE"""),"A")</f>
        <v>A</v>
      </c>
      <c r="H63" s="9" t="str">
        <f>IFERROR(__xludf.DUMMYFUNCTION("""COMPUTED_VALUE"""),"G")</f>
        <v>G</v>
      </c>
      <c r="I63" s="9" t="str">
        <f>IFERROR(__xludf.DUMMYFUNCTION("""COMPUTED_VALUE"""),"E")</f>
        <v>E</v>
      </c>
    </row>
    <row r="64">
      <c r="A64" s="9" t="s">
        <v>187</v>
      </c>
      <c r="C64" s="9" t="str">
        <f>IFERROR(__xludf.DUMMYFUNCTION("split(A64,"", "")"),"G")</f>
        <v>G</v>
      </c>
      <c r="D64" s="9" t="str">
        <f>IFERROR(__xludf.DUMMYFUNCTION("""COMPUTED_VALUE"""),"D")</f>
        <v>D</v>
      </c>
      <c r="E64" s="9" t="str">
        <f>IFERROR(__xludf.DUMMYFUNCTION("""COMPUTED_VALUE"""),"F")</f>
        <v>F</v>
      </c>
      <c r="F64" s="9" t="str">
        <f>IFERROR(__xludf.DUMMYFUNCTION("""COMPUTED_VALUE"""),"B")</f>
        <v>B</v>
      </c>
      <c r="G64" s="9" t="str">
        <f>IFERROR(__xludf.DUMMYFUNCTION("""COMPUTED_VALUE"""),"C")</f>
        <v>C</v>
      </c>
      <c r="H64" s="9" t="str">
        <f>IFERROR(__xludf.DUMMYFUNCTION("""COMPUTED_VALUE"""),"A")</f>
        <v>A</v>
      </c>
      <c r="I64" s="9" t="str">
        <f>IFERROR(__xludf.DUMMYFUNCTION("""COMPUTED_VALUE"""),"E")</f>
        <v>E</v>
      </c>
    </row>
    <row r="65">
      <c r="A65" s="9" t="s">
        <v>195</v>
      </c>
      <c r="C65" s="9" t="str">
        <f>IFERROR(__xludf.DUMMYFUNCTION("split(A65,"", "")"),"D")</f>
        <v>D</v>
      </c>
      <c r="D65" s="9" t="str">
        <f>IFERROR(__xludf.DUMMYFUNCTION("""COMPUTED_VALUE"""),"A")</f>
        <v>A</v>
      </c>
      <c r="E65" s="9" t="str">
        <f>IFERROR(__xludf.DUMMYFUNCTION("""COMPUTED_VALUE"""),"B")</f>
        <v>B</v>
      </c>
      <c r="F65" s="9" t="str">
        <f>IFERROR(__xludf.DUMMYFUNCTION("""COMPUTED_VALUE"""),"C")</f>
        <v>C</v>
      </c>
      <c r="G65" s="9" t="str">
        <f>IFERROR(__xludf.DUMMYFUNCTION("""COMPUTED_VALUE"""),"E")</f>
        <v>E</v>
      </c>
      <c r="H65" s="9" t="str">
        <f>IFERROR(__xludf.DUMMYFUNCTION("""COMPUTED_VALUE"""),"F")</f>
        <v>F</v>
      </c>
      <c r="I65" s="9" t="str">
        <f>IFERROR(__xludf.DUMMYFUNCTION("""COMPUTED_VALUE"""),"G")</f>
        <v>G</v>
      </c>
    </row>
    <row r="66">
      <c r="A66" s="9" t="s">
        <v>50</v>
      </c>
      <c r="C66" s="9" t="str">
        <f>IFERROR(__xludf.DUMMYFUNCTION("split(A66,"", "")"),"F")</f>
        <v>F</v>
      </c>
      <c r="D66" s="9" t="str">
        <f>IFERROR(__xludf.DUMMYFUNCTION("""COMPUTED_VALUE"""),"G")</f>
        <v>G</v>
      </c>
      <c r="E66" s="9" t="str">
        <f>IFERROR(__xludf.DUMMYFUNCTION("""COMPUTED_VALUE"""),"C")</f>
        <v>C</v>
      </c>
      <c r="F66" s="9" t="str">
        <f>IFERROR(__xludf.DUMMYFUNCTION("""COMPUTED_VALUE"""),"D")</f>
        <v>D</v>
      </c>
      <c r="G66" s="9" t="str">
        <f>IFERROR(__xludf.DUMMYFUNCTION("""COMPUTED_VALUE"""),"E")</f>
        <v>E</v>
      </c>
      <c r="H66" s="9" t="str">
        <f>IFERROR(__xludf.DUMMYFUNCTION("""COMPUTED_VALUE"""),"B")</f>
        <v>B</v>
      </c>
      <c r="I66" s="9" t="str">
        <f>IFERROR(__xludf.DUMMYFUNCTION("""COMPUTED_VALUE"""),"A")</f>
        <v>A</v>
      </c>
    </row>
    <row r="67">
      <c r="A67" s="9" t="s">
        <v>125</v>
      </c>
      <c r="C67" s="9" t="str">
        <f>IFERROR(__xludf.DUMMYFUNCTION("split(A67,"", "")"),"F")</f>
        <v>F</v>
      </c>
      <c r="D67" s="9" t="str">
        <f>IFERROR(__xludf.DUMMYFUNCTION("""COMPUTED_VALUE"""),"G")</f>
        <v>G</v>
      </c>
      <c r="E67" s="9" t="str">
        <f>IFERROR(__xludf.DUMMYFUNCTION("""COMPUTED_VALUE"""),"D")</f>
        <v>D</v>
      </c>
      <c r="F67" s="9" t="str">
        <f>IFERROR(__xludf.DUMMYFUNCTION("""COMPUTED_VALUE"""),"C")</f>
        <v>C</v>
      </c>
      <c r="G67" s="9" t="str">
        <f>IFERROR(__xludf.DUMMYFUNCTION("""COMPUTED_VALUE"""),"B")</f>
        <v>B</v>
      </c>
      <c r="H67" s="9" t="str">
        <f>IFERROR(__xludf.DUMMYFUNCTION("""COMPUTED_VALUE"""),"E")</f>
        <v>E</v>
      </c>
      <c r="I67" s="9" t="str">
        <f>IFERROR(__xludf.DUMMYFUNCTION("""COMPUTED_VALUE"""),"A")</f>
        <v>A</v>
      </c>
    </row>
    <row r="68">
      <c r="A68" s="9" t="s">
        <v>155</v>
      </c>
      <c r="C68" s="9" t="str">
        <f>IFERROR(__xludf.DUMMYFUNCTION("split(A68,"", "")"),"F")</f>
        <v>F</v>
      </c>
      <c r="D68" s="9" t="str">
        <f>IFERROR(__xludf.DUMMYFUNCTION("""COMPUTED_VALUE"""),"B")</f>
        <v>B</v>
      </c>
      <c r="E68" s="9" t="str">
        <f>IFERROR(__xludf.DUMMYFUNCTION("""COMPUTED_VALUE"""),"G")</f>
        <v>G</v>
      </c>
      <c r="F68" s="9" t="str">
        <f>IFERROR(__xludf.DUMMYFUNCTION("""COMPUTED_VALUE"""),"D")</f>
        <v>D</v>
      </c>
      <c r="G68" s="9" t="str">
        <f>IFERROR(__xludf.DUMMYFUNCTION("""COMPUTED_VALUE"""),"C")</f>
        <v>C</v>
      </c>
      <c r="H68" s="9" t="str">
        <f>IFERROR(__xludf.DUMMYFUNCTION("""COMPUTED_VALUE"""),"E")</f>
        <v>E</v>
      </c>
      <c r="I68" s="9" t="str">
        <f>IFERROR(__xludf.DUMMYFUNCTION("""COMPUTED_VALUE"""),"A")</f>
        <v>A</v>
      </c>
    </row>
    <row r="69">
      <c r="A69" s="9" t="s">
        <v>217</v>
      </c>
      <c r="C69" s="9" t="str">
        <f>IFERROR(__xludf.DUMMYFUNCTION("split(A69,"", "")"),"F")</f>
        <v>F</v>
      </c>
      <c r="D69" s="9" t="str">
        <f>IFERROR(__xludf.DUMMYFUNCTION("""COMPUTED_VALUE"""),"B")</f>
        <v>B</v>
      </c>
      <c r="E69" s="9" t="str">
        <f>IFERROR(__xludf.DUMMYFUNCTION("""COMPUTED_VALUE"""),"D")</f>
        <v>D</v>
      </c>
      <c r="F69" s="9" t="str">
        <f>IFERROR(__xludf.DUMMYFUNCTION("""COMPUTED_VALUE"""),"G")</f>
        <v>G</v>
      </c>
      <c r="G69" s="9" t="str">
        <f>IFERROR(__xludf.DUMMYFUNCTION("""COMPUTED_VALUE"""),"C")</f>
        <v>C</v>
      </c>
      <c r="H69" s="9" t="str">
        <f>IFERROR(__xludf.DUMMYFUNCTION("""COMPUTED_VALUE"""),"A")</f>
        <v>A</v>
      </c>
      <c r="I69" s="9" t="str">
        <f>IFERROR(__xludf.DUMMYFUNCTION("""COMPUTED_VALUE"""),"E")</f>
        <v>E</v>
      </c>
    </row>
    <row r="70">
      <c r="A70" s="9" t="s">
        <v>155</v>
      </c>
      <c r="C70" s="9" t="str">
        <f>IFERROR(__xludf.DUMMYFUNCTION("split(A70,"", "")"),"F")</f>
        <v>F</v>
      </c>
      <c r="D70" s="9" t="str">
        <f>IFERROR(__xludf.DUMMYFUNCTION("""COMPUTED_VALUE"""),"B")</f>
        <v>B</v>
      </c>
      <c r="E70" s="9" t="str">
        <f>IFERROR(__xludf.DUMMYFUNCTION("""COMPUTED_VALUE"""),"G")</f>
        <v>G</v>
      </c>
      <c r="F70" s="9" t="str">
        <f>IFERROR(__xludf.DUMMYFUNCTION("""COMPUTED_VALUE"""),"D")</f>
        <v>D</v>
      </c>
      <c r="G70" s="9" t="str">
        <f>IFERROR(__xludf.DUMMYFUNCTION("""COMPUTED_VALUE"""),"C")</f>
        <v>C</v>
      </c>
      <c r="H70" s="9" t="str">
        <f>IFERROR(__xludf.DUMMYFUNCTION("""COMPUTED_VALUE"""),"E")</f>
        <v>E</v>
      </c>
      <c r="I70" s="9" t="str">
        <f>IFERROR(__xludf.DUMMYFUNCTION("""COMPUTED_VALUE"""),"A")</f>
        <v>A</v>
      </c>
    </row>
    <row r="71">
      <c r="A71" s="9" t="s">
        <v>226</v>
      </c>
      <c r="C71" s="9" t="str">
        <f>IFERROR(__xludf.DUMMYFUNCTION("split(A71,"", "")"),"F")</f>
        <v>F</v>
      </c>
      <c r="D71" s="9" t="str">
        <f>IFERROR(__xludf.DUMMYFUNCTION("""COMPUTED_VALUE"""),"G")</f>
        <v>G</v>
      </c>
      <c r="E71" s="9" t="str">
        <f>IFERROR(__xludf.DUMMYFUNCTION("""COMPUTED_VALUE"""),"D")</f>
        <v>D</v>
      </c>
      <c r="F71" s="9" t="str">
        <f>IFERROR(__xludf.DUMMYFUNCTION("""COMPUTED_VALUE"""),"C")</f>
        <v>C</v>
      </c>
      <c r="G71" s="9" t="str">
        <f>IFERROR(__xludf.DUMMYFUNCTION("""COMPUTED_VALUE"""),"A")</f>
        <v>A</v>
      </c>
      <c r="H71" s="9" t="str">
        <f>IFERROR(__xludf.DUMMYFUNCTION("""COMPUTED_VALUE"""),"B")</f>
        <v>B</v>
      </c>
      <c r="I71" s="9" t="str">
        <f>IFERROR(__xludf.DUMMYFUNCTION("""COMPUTED_VALUE"""),"E")</f>
        <v>E</v>
      </c>
    </row>
    <row r="72">
      <c r="A72" s="9" t="s">
        <v>114</v>
      </c>
      <c r="C72" s="9" t="str">
        <f>IFERROR(__xludf.DUMMYFUNCTION("split(A72,"", "")"),"F")</f>
        <v>F</v>
      </c>
      <c r="D72" s="9" t="str">
        <f>IFERROR(__xludf.DUMMYFUNCTION("""COMPUTED_VALUE"""),"G")</f>
        <v>G</v>
      </c>
      <c r="E72" s="9" t="str">
        <f>IFERROR(__xludf.DUMMYFUNCTION("""COMPUTED_VALUE"""),"B")</f>
        <v>B</v>
      </c>
      <c r="F72" s="9" t="str">
        <f>IFERROR(__xludf.DUMMYFUNCTION("""COMPUTED_VALUE"""),"D")</f>
        <v>D</v>
      </c>
      <c r="G72" s="9" t="str">
        <f>IFERROR(__xludf.DUMMYFUNCTION("""COMPUTED_VALUE"""),"C")</f>
        <v>C</v>
      </c>
      <c r="H72" s="9" t="str">
        <f>IFERROR(__xludf.DUMMYFUNCTION("""COMPUTED_VALUE"""),"A")</f>
        <v>A</v>
      </c>
      <c r="I72" s="9" t="str">
        <f>IFERROR(__xludf.DUMMYFUNCTION("""COMPUTED_VALUE"""),"E")</f>
        <v>E</v>
      </c>
    </row>
    <row r="73">
      <c r="A73" s="9" t="s">
        <v>226</v>
      </c>
      <c r="C73" s="9" t="str">
        <f>IFERROR(__xludf.DUMMYFUNCTION("split(A73,"", "")"),"F")</f>
        <v>F</v>
      </c>
      <c r="D73" s="9" t="str">
        <f>IFERROR(__xludf.DUMMYFUNCTION("""COMPUTED_VALUE"""),"G")</f>
        <v>G</v>
      </c>
      <c r="E73" s="9" t="str">
        <f>IFERROR(__xludf.DUMMYFUNCTION("""COMPUTED_VALUE"""),"D")</f>
        <v>D</v>
      </c>
      <c r="F73" s="9" t="str">
        <f>IFERROR(__xludf.DUMMYFUNCTION("""COMPUTED_VALUE"""),"C")</f>
        <v>C</v>
      </c>
      <c r="G73" s="9" t="str">
        <f>IFERROR(__xludf.DUMMYFUNCTION("""COMPUTED_VALUE"""),"A")</f>
        <v>A</v>
      </c>
      <c r="H73" s="9" t="str">
        <f>IFERROR(__xludf.DUMMYFUNCTION("""COMPUTED_VALUE"""),"B")</f>
        <v>B</v>
      </c>
      <c r="I73" s="9" t="str">
        <f>IFERROR(__xludf.DUMMYFUNCTION("""COMPUTED_VALUE"""),"E")</f>
        <v>E</v>
      </c>
    </row>
    <row r="74">
      <c r="A74" s="9" t="s">
        <v>246</v>
      </c>
      <c r="C74" s="9" t="str">
        <f>IFERROR(__xludf.DUMMYFUNCTION("split(A74,"", "")"),"F")</f>
        <v>F</v>
      </c>
      <c r="D74" s="9" t="str">
        <f>IFERROR(__xludf.DUMMYFUNCTION("""COMPUTED_VALUE"""),"D")</f>
        <v>D</v>
      </c>
      <c r="E74" s="9" t="str">
        <f>IFERROR(__xludf.DUMMYFUNCTION("""COMPUTED_VALUE"""),"B")</f>
        <v>B</v>
      </c>
      <c r="F74" s="9" t="str">
        <f>IFERROR(__xludf.DUMMYFUNCTION("""COMPUTED_VALUE"""),"C")</f>
        <v>C</v>
      </c>
      <c r="G74" s="9" t="str">
        <f>IFERROR(__xludf.DUMMYFUNCTION("""COMPUTED_VALUE"""),"G")</f>
        <v>G</v>
      </c>
      <c r="H74" s="9" t="str">
        <f>IFERROR(__xludf.DUMMYFUNCTION("""COMPUTED_VALUE"""),"A")</f>
        <v>A</v>
      </c>
      <c r="I74" s="9" t="str">
        <f>IFERROR(__xludf.DUMMYFUNCTION("""COMPUTED_VALUE"""),"E")</f>
        <v>E</v>
      </c>
    </row>
    <row r="75">
      <c r="A75" s="9" t="s">
        <v>179</v>
      </c>
      <c r="C75" s="9" t="str">
        <f>IFERROR(__xludf.DUMMYFUNCTION("split(A75,"", "")"),"F")</f>
        <v>F</v>
      </c>
      <c r="D75" s="9" t="str">
        <f>IFERROR(__xludf.DUMMYFUNCTION("""COMPUTED_VALUE"""),"B")</f>
        <v>B</v>
      </c>
      <c r="E75" s="9" t="str">
        <f>IFERROR(__xludf.DUMMYFUNCTION("""COMPUTED_VALUE"""),"D")</f>
        <v>D</v>
      </c>
      <c r="F75" s="9" t="str">
        <f>IFERROR(__xludf.DUMMYFUNCTION("""COMPUTED_VALUE"""),"C")</f>
        <v>C</v>
      </c>
      <c r="G75" s="9" t="str">
        <f>IFERROR(__xludf.DUMMYFUNCTION("""COMPUTED_VALUE"""),"A")</f>
        <v>A</v>
      </c>
      <c r="H75" s="9" t="str">
        <f>IFERROR(__xludf.DUMMYFUNCTION("""COMPUTED_VALUE"""),"G")</f>
        <v>G</v>
      </c>
      <c r="I75" s="9" t="str">
        <f>IFERROR(__xludf.DUMMYFUNCTION("""COMPUTED_VALUE"""),"E")</f>
        <v>E</v>
      </c>
    </row>
    <row r="76">
      <c r="A76" s="9" t="s">
        <v>255</v>
      </c>
      <c r="C76" s="9" t="str">
        <f>IFERROR(__xludf.DUMMYFUNCTION("split(A76,"", "")"),"F")</f>
        <v>F</v>
      </c>
      <c r="D76" s="9" t="str">
        <f>IFERROR(__xludf.DUMMYFUNCTION("""COMPUTED_VALUE"""),"G")</f>
        <v>G</v>
      </c>
      <c r="E76" s="9" t="str">
        <f>IFERROR(__xludf.DUMMYFUNCTION("""COMPUTED_VALUE"""),"B")</f>
        <v>B</v>
      </c>
      <c r="F76" s="9" t="str">
        <f>IFERROR(__xludf.DUMMYFUNCTION("""COMPUTED_VALUE"""),"C")</f>
        <v>C</v>
      </c>
      <c r="G76" s="9" t="str">
        <f>IFERROR(__xludf.DUMMYFUNCTION("""COMPUTED_VALUE"""),"D")</f>
        <v>D</v>
      </c>
      <c r="H76" s="9" t="str">
        <f>IFERROR(__xludf.DUMMYFUNCTION("""COMPUTED_VALUE"""),"A")</f>
        <v>A</v>
      </c>
      <c r="I76" s="9" t="str">
        <f>IFERROR(__xludf.DUMMYFUNCTION("""COMPUTED_VALUE"""),"E")</f>
        <v>E</v>
      </c>
    </row>
    <row r="77">
      <c r="A77" s="9" t="s">
        <v>262</v>
      </c>
      <c r="C77" s="9" t="str">
        <f>IFERROR(__xludf.DUMMYFUNCTION("split(A77,"", "")"),"F")</f>
        <v>F</v>
      </c>
      <c r="D77" s="9" t="str">
        <f>IFERROR(__xludf.DUMMYFUNCTION("""COMPUTED_VALUE"""),"G")</f>
        <v>G</v>
      </c>
      <c r="E77" s="9" t="str">
        <f>IFERROR(__xludf.DUMMYFUNCTION("""COMPUTED_VALUE"""),"C")</f>
        <v>C</v>
      </c>
      <c r="F77" s="9" t="str">
        <f>IFERROR(__xludf.DUMMYFUNCTION("""COMPUTED_VALUE"""),"D")</f>
        <v>D</v>
      </c>
      <c r="G77" s="9" t="str">
        <f>IFERROR(__xludf.DUMMYFUNCTION("""COMPUTED_VALUE"""),"B")</f>
        <v>B</v>
      </c>
      <c r="H77" s="9" t="str">
        <f>IFERROR(__xludf.DUMMYFUNCTION("""COMPUTED_VALUE"""),"A")</f>
        <v>A</v>
      </c>
      <c r="I77" s="9" t="str">
        <f>IFERROR(__xludf.DUMMYFUNCTION("""COMPUTED_VALUE"""),"E")</f>
        <v>E</v>
      </c>
    </row>
    <row r="78">
      <c r="A78" s="9" t="s">
        <v>269</v>
      </c>
      <c r="C78" s="9" t="str">
        <f>IFERROR(__xludf.DUMMYFUNCTION("split(A78,"", "")"),"A")</f>
        <v>A</v>
      </c>
      <c r="D78" s="9" t="str">
        <f>IFERROR(__xludf.DUMMYFUNCTION("""COMPUTED_VALUE"""),"F")</f>
        <v>F</v>
      </c>
      <c r="E78" s="9" t="str">
        <f>IFERROR(__xludf.DUMMYFUNCTION("""COMPUTED_VALUE"""),"C")</f>
        <v>C</v>
      </c>
      <c r="F78" s="9" t="str">
        <f>IFERROR(__xludf.DUMMYFUNCTION("""COMPUTED_VALUE"""),"D")</f>
        <v>D</v>
      </c>
      <c r="G78" s="9" t="str">
        <f>IFERROR(__xludf.DUMMYFUNCTION("""COMPUTED_VALUE"""),"B")</f>
        <v>B</v>
      </c>
      <c r="H78" s="9" t="str">
        <f>IFERROR(__xludf.DUMMYFUNCTION("""COMPUTED_VALUE"""),"G")</f>
        <v>G</v>
      </c>
      <c r="I78" s="9" t="str">
        <f>IFERROR(__xludf.DUMMYFUNCTION("""COMPUTED_VALUE"""),"E")</f>
        <v>E</v>
      </c>
    </row>
    <row r="79">
      <c r="A79" s="9" t="s">
        <v>276</v>
      </c>
      <c r="C79" s="9" t="str">
        <f>IFERROR(__xludf.DUMMYFUNCTION("split(A79,"", "")"),"A")</f>
        <v>A</v>
      </c>
      <c r="D79" s="9" t="str">
        <f>IFERROR(__xludf.DUMMYFUNCTION("""COMPUTED_VALUE"""),"D")</f>
        <v>D</v>
      </c>
      <c r="E79" s="9" t="str">
        <f>IFERROR(__xludf.DUMMYFUNCTION("""COMPUTED_VALUE"""),"E")</f>
        <v>E</v>
      </c>
      <c r="F79" s="9" t="str">
        <f>IFERROR(__xludf.DUMMYFUNCTION("""COMPUTED_VALUE"""),"C")</f>
        <v>C</v>
      </c>
      <c r="G79" s="9" t="str">
        <f>IFERROR(__xludf.DUMMYFUNCTION("""COMPUTED_VALUE"""),"G")</f>
        <v>G</v>
      </c>
      <c r="H79" s="9" t="str">
        <f>IFERROR(__xludf.DUMMYFUNCTION("""COMPUTED_VALUE"""),"F")</f>
        <v>F</v>
      </c>
      <c r="I79" s="9" t="str">
        <f>IFERROR(__xludf.DUMMYFUNCTION("""COMPUTED_VALUE"""),"B")</f>
        <v>B</v>
      </c>
    </row>
    <row r="80">
      <c r="A80" s="9" t="s">
        <v>281</v>
      </c>
      <c r="C80" s="9" t="str">
        <f>IFERROR(__xludf.DUMMYFUNCTION("split(A80,"", "")"),"B")</f>
        <v>B</v>
      </c>
      <c r="D80" s="9" t="str">
        <f>IFERROR(__xludf.DUMMYFUNCTION("""COMPUTED_VALUE"""),"D")</f>
        <v>D</v>
      </c>
      <c r="E80" s="9" t="str">
        <f>IFERROR(__xludf.DUMMYFUNCTION("""COMPUTED_VALUE"""),"C")</f>
        <v>C</v>
      </c>
      <c r="F80" s="9" t="str">
        <f>IFERROR(__xludf.DUMMYFUNCTION("""COMPUTED_VALUE"""),"F")</f>
        <v>F</v>
      </c>
      <c r="G80" s="9" t="str">
        <f>IFERROR(__xludf.DUMMYFUNCTION("""COMPUTED_VALUE"""),"G")</f>
        <v>G</v>
      </c>
      <c r="H80" s="9" t="str">
        <f>IFERROR(__xludf.DUMMYFUNCTION("""COMPUTED_VALUE"""),"A")</f>
        <v>A</v>
      </c>
      <c r="I80" s="9" t="str">
        <f>IFERROR(__xludf.DUMMYFUNCTION("""COMPUTED_VALUE"""),"E")</f>
        <v>E</v>
      </c>
    </row>
    <row r="81">
      <c r="A81" s="9" t="s">
        <v>286</v>
      </c>
      <c r="C81" s="9" t="str">
        <f>IFERROR(__xludf.DUMMYFUNCTION("split(A81,"", "")"),"F")</f>
        <v>F</v>
      </c>
      <c r="D81" s="9" t="str">
        <f>IFERROR(__xludf.DUMMYFUNCTION("""COMPUTED_VALUE"""),"G")</f>
        <v>G</v>
      </c>
      <c r="E81" s="9" t="str">
        <f>IFERROR(__xludf.DUMMYFUNCTION("""COMPUTED_VALUE"""),"C")</f>
        <v>C</v>
      </c>
      <c r="F81" s="9" t="str">
        <f>IFERROR(__xludf.DUMMYFUNCTION("""COMPUTED_VALUE"""),"B")</f>
        <v>B</v>
      </c>
      <c r="G81" s="9" t="str">
        <f>IFERROR(__xludf.DUMMYFUNCTION("""COMPUTED_VALUE"""),"D")</f>
        <v>D</v>
      </c>
      <c r="H81" s="9" t="str">
        <f>IFERROR(__xludf.DUMMYFUNCTION("""COMPUTED_VALUE"""),"A")</f>
        <v>A</v>
      </c>
      <c r="I81" s="9" t="str">
        <f>IFERROR(__xludf.DUMMYFUNCTION("""COMPUTED_VALUE"""),"E")</f>
        <v>E</v>
      </c>
    </row>
    <row r="82">
      <c r="A82" s="9" t="s">
        <v>292</v>
      </c>
      <c r="C82" s="9" t="str">
        <f>IFERROR(__xludf.DUMMYFUNCTION("split(A82,"", "")"),"F")</f>
        <v>F</v>
      </c>
      <c r="D82" s="9" t="str">
        <f>IFERROR(__xludf.DUMMYFUNCTION("""COMPUTED_VALUE"""),"C")</f>
        <v>C</v>
      </c>
      <c r="E82" s="9" t="str">
        <f>IFERROR(__xludf.DUMMYFUNCTION("""COMPUTED_VALUE"""),"E")</f>
        <v>E</v>
      </c>
      <c r="F82" s="9" t="str">
        <f>IFERROR(__xludf.DUMMYFUNCTION("""COMPUTED_VALUE"""),"G")</f>
        <v>G</v>
      </c>
      <c r="G82" s="9" t="str">
        <f>IFERROR(__xludf.DUMMYFUNCTION("""COMPUTED_VALUE"""),"A")</f>
        <v>A</v>
      </c>
      <c r="H82" s="9" t="str">
        <f>IFERROR(__xludf.DUMMYFUNCTION("""COMPUTED_VALUE"""),"B")</f>
        <v>B</v>
      </c>
      <c r="I82" s="9" t="str">
        <f>IFERROR(__xludf.DUMMYFUNCTION("""COMPUTED_VALUE"""),"D")</f>
        <v>D</v>
      </c>
    </row>
    <row r="83">
      <c r="A83" s="9" t="s">
        <v>300</v>
      </c>
      <c r="C83" s="9" t="str">
        <f>IFERROR(__xludf.DUMMYFUNCTION("split(A83,"", "")"),"F")</f>
        <v>F</v>
      </c>
      <c r="D83" s="9" t="str">
        <f>IFERROR(__xludf.DUMMYFUNCTION("""COMPUTED_VALUE"""),"G")</f>
        <v>G</v>
      </c>
      <c r="E83" s="9" t="str">
        <f>IFERROR(__xludf.DUMMYFUNCTION("""COMPUTED_VALUE"""),"C")</f>
        <v>C</v>
      </c>
      <c r="F83" s="9" t="str">
        <f>IFERROR(__xludf.DUMMYFUNCTION("""COMPUTED_VALUE"""),"D")</f>
        <v>D</v>
      </c>
      <c r="G83" s="9" t="str">
        <f>IFERROR(__xludf.DUMMYFUNCTION("""COMPUTED_VALUE"""),"A")</f>
        <v>A</v>
      </c>
      <c r="H83" s="9" t="str">
        <f>IFERROR(__xludf.DUMMYFUNCTION("""COMPUTED_VALUE"""),"E")</f>
        <v>E</v>
      </c>
      <c r="I83" s="9" t="str">
        <f>IFERROR(__xludf.DUMMYFUNCTION("""COMPUTED_VALUE"""),"B")</f>
        <v>B</v>
      </c>
    </row>
    <row r="84">
      <c r="A84" s="9" t="s">
        <v>307</v>
      </c>
      <c r="C84" s="9" t="str">
        <f>IFERROR(__xludf.DUMMYFUNCTION("split(A84,"", "")"),"F")</f>
        <v>F</v>
      </c>
      <c r="D84" s="9" t="str">
        <f>IFERROR(__xludf.DUMMYFUNCTION("""COMPUTED_VALUE"""),"B")</f>
        <v>B</v>
      </c>
      <c r="E84" s="9" t="str">
        <f>IFERROR(__xludf.DUMMYFUNCTION("""COMPUTED_VALUE"""),"G")</f>
        <v>G</v>
      </c>
      <c r="F84" s="9" t="str">
        <f>IFERROR(__xludf.DUMMYFUNCTION("""COMPUTED_VALUE"""),"C")</f>
        <v>C</v>
      </c>
      <c r="G84" s="9" t="str">
        <f>IFERROR(__xludf.DUMMYFUNCTION("""COMPUTED_VALUE"""),"D")</f>
        <v>D</v>
      </c>
      <c r="H84" s="9" t="str">
        <f>IFERROR(__xludf.DUMMYFUNCTION("""COMPUTED_VALUE"""),"A")</f>
        <v>A</v>
      </c>
      <c r="I84" s="9" t="str">
        <f>IFERROR(__xludf.DUMMYFUNCTION("""COMPUTED_VALUE"""),"E")</f>
        <v>E</v>
      </c>
    </row>
    <row r="85">
      <c r="A85" s="9" t="s">
        <v>282</v>
      </c>
      <c r="C85" s="9" t="str">
        <f>IFERROR(__xludf.DUMMYFUNCTION("split(A85,"", "")"),"F")</f>
        <v>F</v>
      </c>
      <c r="D85" s="9" t="str">
        <f>IFERROR(__xludf.DUMMYFUNCTION("""COMPUTED_VALUE"""),"B")</f>
        <v>B</v>
      </c>
      <c r="E85" s="9" t="str">
        <f>IFERROR(__xludf.DUMMYFUNCTION("""COMPUTED_VALUE"""),"C")</f>
        <v>C</v>
      </c>
      <c r="F85" s="9" t="str">
        <f>IFERROR(__xludf.DUMMYFUNCTION("""COMPUTED_VALUE"""),"G")</f>
        <v>G</v>
      </c>
      <c r="G85" s="9" t="str">
        <f>IFERROR(__xludf.DUMMYFUNCTION("""COMPUTED_VALUE"""),"D")</f>
        <v>D</v>
      </c>
      <c r="H85" s="9" t="str">
        <f>IFERROR(__xludf.DUMMYFUNCTION("""COMPUTED_VALUE"""),"E")</f>
        <v>E</v>
      </c>
      <c r="I85" s="9" t="str">
        <f>IFERROR(__xludf.DUMMYFUNCTION("""COMPUTED_VALUE"""),"A")</f>
        <v>A</v>
      </c>
    </row>
    <row r="86">
      <c r="A86" s="9" t="s">
        <v>320</v>
      </c>
      <c r="C86" s="9" t="str">
        <f>IFERROR(__xludf.DUMMYFUNCTION("split(A86,"", "")"),"B")</f>
        <v>B</v>
      </c>
      <c r="D86" s="9" t="str">
        <f>IFERROR(__xludf.DUMMYFUNCTION("""COMPUTED_VALUE"""),"D")</f>
        <v>D</v>
      </c>
      <c r="E86" s="9" t="str">
        <f>IFERROR(__xludf.DUMMYFUNCTION("""COMPUTED_VALUE"""),"F")</f>
        <v>F</v>
      </c>
      <c r="F86" s="9" t="str">
        <f>IFERROR(__xludf.DUMMYFUNCTION("""COMPUTED_VALUE"""),"C")</f>
        <v>C</v>
      </c>
      <c r="G86" s="9" t="str">
        <f>IFERROR(__xludf.DUMMYFUNCTION("""COMPUTED_VALUE"""),"A")</f>
        <v>A</v>
      </c>
      <c r="H86" s="9" t="str">
        <f>IFERROR(__xludf.DUMMYFUNCTION("""COMPUTED_VALUE"""),"G")</f>
        <v>G</v>
      </c>
      <c r="I86" s="9" t="str">
        <f>IFERROR(__xludf.DUMMYFUNCTION("""COMPUTED_VALUE"""),"E")</f>
        <v>E</v>
      </c>
    </row>
    <row r="87">
      <c r="A87" s="9" t="s">
        <v>327</v>
      </c>
      <c r="C87" s="9" t="str">
        <f>IFERROR(__xludf.DUMMYFUNCTION("split(A87,"", "")"),"B")</f>
        <v>B</v>
      </c>
      <c r="D87" s="9" t="str">
        <f>IFERROR(__xludf.DUMMYFUNCTION("""COMPUTED_VALUE"""),"F")</f>
        <v>F</v>
      </c>
      <c r="E87" s="9" t="str">
        <f>IFERROR(__xludf.DUMMYFUNCTION("""COMPUTED_VALUE"""),"A")</f>
        <v>A</v>
      </c>
      <c r="F87" s="9" t="str">
        <f>IFERROR(__xludf.DUMMYFUNCTION("""COMPUTED_VALUE"""),"G")</f>
        <v>G</v>
      </c>
      <c r="G87" s="9" t="str">
        <f>IFERROR(__xludf.DUMMYFUNCTION("""COMPUTED_VALUE"""),"D")</f>
        <v>D</v>
      </c>
      <c r="H87" s="9" t="str">
        <f>IFERROR(__xludf.DUMMYFUNCTION("""COMPUTED_VALUE"""),"C")</f>
        <v>C</v>
      </c>
      <c r="I87" s="9" t="str">
        <f>IFERROR(__xludf.DUMMYFUNCTION("""COMPUTED_VALUE"""),"E")</f>
        <v>E</v>
      </c>
    </row>
    <row r="88">
      <c r="A88" s="9" t="s">
        <v>335</v>
      </c>
      <c r="C88" s="9" t="str">
        <f>IFERROR(__xludf.DUMMYFUNCTION("split(A88,"", "")"),"A")</f>
        <v>A</v>
      </c>
      <c r="D88" s="9" t="str">
        <f>IFERROR(__xludf.DUMMYFUNCTION("""COMPUTED_VALUE"""),"C")</f>
        <v>C</v>
      </c>
      <c r="E88" s="9" t="str">
        <f>IFERROR(__xludf.DUMMYFUNCTION("""COMPUTED_VALUE"""),"B")</f>
        <v>B</v>
      </c>
      <c r="F88" s="9" t="str">
        <f>IFERROR(__xludf.DUMMYFUNCTION("""COMPUTED_VALUE"""),"E")</f>
        <v>E</v>
      </c>
      <c r="G88" s="9" t="str">
        <f>IFERROR(__xludf.DUMMYFUNCTION("""COMPUTED_VALUE"""),"F")</f>
        <v>F</v>
      </c>
      <c r="H88" s="9" t="str">
        <f>IFERROR(__xludf.DUMMYFUNCTION("""COMPUTED_VALUE"""),"D")</f>
        <v>D</v>
      </c>
      <c r="I88" s="9" t="str">
        <f>IFERROR(__xludf.DUMMYFUNCTION("""COMPUTED_VALUE"""),"G")</f>
        <v>G</v>
      </c>
    </row>
    <row r="89">
      <c r="A89" s="9" t="s">
        <v>343</v>
      </c>
      <c r="C89" s="9" t="str">
        <f>IFERROR(__xludf.DUMMYFUNCTION("split(A89,"", "")"),"B")</f>
        <v>B</v>
      </c>
      <c r="D89" s="9" t="str">
        <f>IFERROR(__xludf.DUMMYFUNCTION("""COMPUTED_VALUE"""),"F")</f>
        <v>F</v>
      </c>
      <c r="E89" s="9" t="str">
        <f>IFERROR(__xludf.DUMMYFUNCTION("""COMPUTED_VALUE"""),"A")</f>
        <v>A</v>
      </c>
      <c r="F89" s="9" t="str">
        <f>IFERROR(__xludf.DUMMYFUNCTION("""COMPUTED_VALUE"""),"D")</f>
        <v>D</v>
      </c>
      <c r="G89" s="9" t="str">
        <f>IFERROR(__xludf.DUMMYFUNCTION("""COMPUTED_VALUE"""),"C")</f>
        <v>C</v>
      </c>
      <c r="H89" s="9" t="str">
        <f>IFERROR(__xludf.DUMMYFUNCTION("""COMPUTED_VALUE"""),"G")</f>
        <v>G</v>
      </c>
      <c r="I89" s="9" t="str">
        <f>IFERROR(__xludf.DUMMYFUNCTION("""COMPUTED_VALUE"""),"E")</f>
        <v>E</v>
      </c>
    </row>
    <row r="90">
      <c r="A90" s="5" t="s">
        <v>31</v>
      </c>
      <c r="C90" s="9" t="str">
        <f>IFERROR(__xludf.DUMMYFUNCTION("split(A90,"", "")"),"G")</f>
        <v>G</v>
      </c>
      <c r="D90" s="9" t="str">
        <f>IFERROR(__xludf.DUMMYFUNCTION("""COMPUTED_VALUE"""),"F")</f>
        <v>F</v>
      </c>
      <c r="E90" s="9" t="str">
        <f>IFERROR(__xludf.DUMMYFUNCTION("""COMPUTED_VALUE"""),"E")</f>
        <v>E</v>
      </c>
      <c r="F90" s="9" t="str">
        <f>IFERROR(__xludf.DUMMYFUNCTION("""COMPUTED_VALUE"""),"B")</f>
        <v>B</v>
      </c>
      <c r="G90" s="9" t="str">
        <f>IFERROR(__xludf.DUMMYFUNCTION("""COMPUTED_VALUE"""),"C")</f>
        <v>C</v>
      </c>
      <c r="H90" s="9" t="str">
        <f>IFERROR(__xludf.DUMMYFUNCTION("""COMPUTED_VALUE"""),"D")</f>
        <v>D</v>
      </c>
      <c r="I90" s="9" t="str">
        <f>IFERROR(__xludf.DUMMYFUNCTION("""COMPUTED_VALUE"""),"A")</f>
        <v>A</v>
      </c>
    </row>
    <row r="91">
      <c r="A91" s="5" t="s">
        <v>48</v>
      </c>
      <c r="C91" s="9" t="str">
        <f>IFERROR(__xludf.DUMMYFUNCTION("split(A91,"", "")"),"G")</f>
        <v>G</v>
      </c>
      <c r="D91" s="9" t="str">
        <f>IFERROR(__xludf.DUMMYFUNCTION("""COMPUTED_VALUE"""),"E")</f>
        <v>E</v>
      </c>
      <c r="E91" s="9" t="str">
        <f>IFERROR(__xludf.DUMMYFUNCTION("""COMPUTED_VALUE"""),"F")</f>
        <v>F</v>
      </c>
      <c r="F91" s="9" t="str">
        <f>IFERROR(__xludf.DUMMYFUNCTION("""COMPUTED_VALUE"""),"B")</f>
        <v>B</v>
      </c>
      <c r="G91" s="9" t="str">
        <f>IFERROR(__xludf.DUMMYFUNCTION("""COMPUTED_VALUE"""),"D")</f>
        <v>D</v>
      </c>
      <c r="H91" s="9" t="str">
        <f>IFERROR(__xludf.DUMMYFUNCTION("""COMPUTED_VALUE"""),"C")</f>
        <v>C</v>
      </c>
      <c r="I91" s="9" t="str">
        <f>IFERROR(__xludf.DUMMYFUNCTION("""COMPUTED_VALUE"""),"A")</f>
        <v>A</v>
      </c>
    </row>
    <row r="92">
      <c r="A92" s="5" t="s">
        <v>60</v>
      </c>
      <c r="C92" s="9" t="str">
        <f>IFERROR(__xludf.DUMMYFUNCTION("split(A92,"", "")"),"C")</f>
        <v>C</v>
      </c>
      <c r="D92" s="9" t="str">
        <f>IFERROR(__xludf.DUMMYFUNCTION("""COMPUTED_VALUE"""),"A")</f>
        <v>A</v>
      </c>
      <c r="E92" s="9" t="str">
        <f>IFERROR(__xludf.DUMMYFUNCTION("""COMPUTED_VALUE"""),"E")</f>
        <v>E</v>
      </c>
      <c r="F92" s="9" t="str">
        <f>IFERROR(__xludf.DUMMYFUNCTION("""COMPUTED_VALUE"""),"G")</f>
        <v>G</v>
      </c>
      <c r="G92" s="9" t="str">
        <f>IFERROR(__xludf.DUMMYFUNCTION("""COMPUTED_VALUE"""),"B")</f>
        <v>B</v>
      </c>
      <c r="H92" s="9" t="str">
        <f>IFERROR(__xludf.DUMMYFUNCTION("""COMPUTED_VALUE"""),"D")</f>
        <v>D</v>
      </c>
      <c r="I92" s="9" t="str">
        <f>IFERROR(__xludf.DUMMYFUNCTION("""COMPUTED_VALUE"""),"F")</f>
        <v>F</v>
      </c>
    </row>
    <row r="93">
      <c r="A93" s="5" t="s">
        <v>70</v>
      </c>
      <c r="C93" s="9" t="str">
        <f>IFERROR(__xludf.DUMMYFUNCTION("split(A93,"", "")"),"E")</f>
        <v>E</v>
      </c>
      <c r="D93" s="9" t="str">
        <f>IFERROR(__xludf.DUMMYFUNCTION("""COMPUTED_VALUE"""),"B")</f>
        <v>B</v>
      </c>
      <c r="E93" s="9" t="str">
        <f>IFERROR(__xludf.DUMMYFUNCTION("""COMPUTED_VALUE"""),"A")</f>
        <v>A</v>
      </c>
      <c r="F93" s="9" t="str">
        <f>IFERROR(__xludf.DUMMYFUNCTION("""COMPUTED_VALUE"""),"C")</f>
        <v>C</v>
      </c>
      <c r="G93" s="9" t="str">
        <f>IFERROR(__xludf.DUMMYFUNCTION("""COMPUTED_VALUE"""),"F")</f>
        <v>F</v>
      </c>
      <c r="H93" s="9" t="str">
        <f>IFERROR(__xludf.DUMMYFUNCTION("""COMPUTED_VALUE"""),"G")</f>
        <v>G</v>
      </c>
      <c r="I93" s="9" t="str">
        <f>IFERROR(__xludf.DUMMYFUNCTION("""COMPUTED_VALUE"""),"D")</f>
        <v>D</v>
      </c>
    </row>
    <row r="94">
      <c r="A94" s="5" t="s">
        <v>80</v>
      </c>
      <c r="C94" s="9" t="str">
        <f>IFERROR(__xludf.DUMMYFUNCTION("split(A94,"", "")"),"E")</f>
        <v>E</v>
      </c>
      <c r="D94" s="9" t="str">
        <f>IFERROR(__xludf.DUMMYFUNCTION("""COMPUTED_VALUE"""),"G")</f>
        <v>G</v>
      </c>
      <c r="E94" s="9" t="str">
        <f>IFERROR(__xludf.DUMMYFUNCTION("""COMPUTED_VALUE"""),"C")</f>
        <v>C</v>
      </c>
      <c r="F94" s="9" t="str">
        <f>IFERROR(__xludf.DUMMYFUNCTION("""COMPUTED_VALUE"""),"D")</f>
        <v>D</v>
      </c>
      <c r="G94" s="9" t="str">
        <f>IFERROR(__xludf.DUMMYFUNCTION("""COMPUTED_VALUE"""),"A")</f>
        <v>A</v>
      </c>
      <c r="H94" s="9" t="str">
        <f>IFERROR(__xludf.DUMMYFUNCTION("""COMPUTED_VALUE"""),"B")</f>
        <v>B</v>
      </c>
      <c r="I94" s="9" t="str">
        <f>IFERROR(__xludf.DUMMYFUNCTION("""COMPUTED_VALUE"""),"F")</f>
        <v>F</v>
      </c>
    </row>
    <row r="95">
      <c r="A95" s="5" t="s">
        <v>91</v>
      </c>
      <c r="C95" s="9" t="str">
        <f>IFERROR(__xludf.DUMMYFUNCTION("split(A95,"", "")"),"E")</f>
        <v>E</v>
      </c>
      <c r="D95" s="9" t="str">
        <f>IFERROR(__xludf.DUMMYFUNCTION("""COMPUTED_VALUE"""),"B")</f>
        <v>B</v>
      </c>
      <c r="E95" s="9" t="str">
        <f>IFERROR(__xludf.DUMMYFUNCTION("""COMPUTED_VALUE"""),"D")</f>
        <v>D</v>
      </c>
      <c r="F95" s="9" t="str">
        <f>IFERROR(__xludf.DUMMYFUNCTION("""COMPUTED_VALUE"""),"A")</f>
        <v>A</v>
      </c>
      <c r="G95" s="9" t="str">
        <f>IFERROR(__xludf.DUMMYFUNCTION("""COMPUTED_VALUE"""),"C")</f>
        <v>C</v>
      </c>
      <c r="H95" s="9" t="str">
        <f>IFERROR(__xludf.DUMMYFUNCTION("""COMPUTED_VALUE"""),"G")</f>
        <v>G</v>
      </c>
      <c r="I95" s="9" t="str">
        <f>IFERROR(__xludf.DUMMYFUNCTION("""COMPUTED_VALUE"""),"F")</f>
        <v>F</v>
      </c>
    </row>
    <row r="96">
      <c r="A96" s="5" t="s">
        <v>99</v>
      </c>
      <c r="C96" s="9" t="str">
        <f>IFERROR(__xludf.DUMMYFUNCTION("split(A96,"", "")"),"G")</f>
        <v>G</v>
      </c>
      <c r="D96" s="9" t="str">
        <f>IFERROR(__xludf.DUMMYFUNCTION("""COMPUTED_VALUE"""),"F")</f>
        <v>F</v>
      </c>
      <c r="E96" s="9" t="str">
        <f>IFERROR(__xludf.DUMMYFUNCTION("""COMPUTED_VALUE"""),"C")</f>
        <v>C</v>
      </c>
      <c r="F96" s="9" t="str">
        <f>IFERROR(__xludf.DUMMYFUNCTION("""COMPUTED_VALUE"""),"D")</f>
        <v>D</v>
      </c>
      <c r="G96" s="9" t="str">
        <f>IFERROR(__xludf.DUMMYFUNCTION("""COMPUTED_VALUE"""),"B")</f>
        <v>B</v>
      </c>
      <c r="H96" s="9" t="str">
        <f>IFERROR(__xludf.DUMMYFUNCTION("""COMPUTED_VALUE"""),"E")</f>
        <v>E</v>
      </c>
      <c r="I96" s="9" t="str">
        <f>IFERROR(__xludf.DUMMYFUNCTION("""COMPUTED_VALUE"""),"A")</f>
        <v>A</v>
      </c>
    </row>
    <row r="97">
      <c r="A97" s="5" t="s">
        <v>106</v>
      </c>
      <c r="C97" s="9" t="str">
        <f>IFERROR(__xludf.DUMMYFUNCTION("split(A97,"", "")"),"D")</f>
        <v>D</v>
      </c>
      <c r="D97" s="9" t="str">
        <f>IFERROR(__xludf.DUMMYFUNCTION("""COMPUTED_VALUE"""),"E")</f>
        <v>E</v>
      </c>
      <c r="E97" s="9" t="str">
        <f>IFERROR(__xludf.DUMMYFUNCTION("""COMPUTED_VALUE"""),"C")</f>
        <v>C</v>
      </c>
      <c r="F97" s="9" t="str">
        <f>IFERROR(__xludf.DUMMYFUNCTION("""COMPUTED_VALUE"""),"B")</f>
        <v>B</v>
      </c>
      <c r="G97" s="9" t="str">
        <f>IFERROR(__xludf.DUMMYFUNCTION("""COMPUTED_VALUE"""),"F")</f>
        <v>F</v>
      </c>
      <c r="H97" s="9" t="str">
        <f>IFERROR(__xludf.DUMMYFUNCTION("""COMPUTED_VALUE"""),"A")</f>
        <v>A</v>
      </c>
      <c r="I97" s="9" t="str">
        <f>IFERROR(__xludf.DUMMYFUNCTION("""COMPUTED_VALUE"""),"G")</f>
        <v>G</v>
      </c>
    </row>
    <row r="98">
      <c r="A98" s="5" t="s">
        <v>115</v>
      </c>
      <c r="C98" s="9" t="str">
        <f>IFERROR(__xludf.DUMMYFUNCTION("split(A98,"", "")"),"F")</f>
        <v>F</v>
      </c>
      <c r="D98" s="9" t="str">
        <f>IFERROR(__xludf.DUMMYFUNCTION("""COMPUTED_VALUE"""),"G")</f>
        <v>G</v>
      </c>
      <c r="E98" s="9" t="str">
        <f>IFERROR(__xludf.DUMMYFUNCTION("""COMPUTED_VALUE"""),"D")</f>
        <v>D</v>
      </c>
      <c r="F98" s="9" t="str">
        <f>IFERROR(__xludf.DUMMYFUNCTION("""COMPUTED_VALUE"""),"C")</f>
        <v>C</v>
      </c>
      <c r="G98" s="9" t="str">
        <f>IFERROR(__xludf.DUMMYFUNCTION("""COMPUTED_VALUE"""),"E")</f>
        <v>E</v>
      </c>
      <c r="H98" s="9" t="str">
        <f>IFERROR(__xludf.DUMMYFUNCTION("""COMPUTED_VALUE"""),"B")</f>
        <v>B</v>
      </c>
      <c r="I98" s="9" t="str">
        <f>IFERROR(__xludf.DUMMYFUNCTION("""COMPUTED_VALUE"""),"A")</f>
        <v>A</v>
      </c>
    </row>
    <row r="99">
      <c r="A99" s="5" t="s">
        <v>123</v>
      </c>
      <c r="C99" s="9" t="str">
        <f>IFERROR(__xludf.DUMMYFUNCTION("split(A99,"", "")"),"F")</f>
        <v>F</v>
      </c>
      <c r="D99" s="9" t="str">
        <f>IFERROR(__xludf.DUMMYFUNCTION("""COMPUTED_VALUE"""),"G")</f>
        <v>G</v>
      </c>
      <c r="E99" s="9" t="str">
        <f>IFERROR(__xludf.DUMMYFUNCTION("""COMPUTED_VALUE"""),"C")</f>
        <v>C</v>
      </c>
      <c r="F99" s="9" t="str">
        <f>IFERROR(__xludf.DUMMYFUNCTION("""COMPUTED_VALUE"""),"D")</f>
        <v>D</v>
      </c>
      <c r="G99" s="9" t="str">
        <f>IFERROR(__xludf.DUMMYFUNCTION("""COMPUTED_VALUE"""),"B")</f>
        <v>B</v>
      </c>
      <c r="H99" s="9" t="str">
        <f>IFERROR(__xludf.DUMMYFUNCTION("""COMPUTED_VALUE"""),"E")</f>
        <v>E</v>
      </c>
      <c r="I99" s="9" t="str">
        <f>IFERROR(__xludf.DUMMYFUNCTION("""COMPUTED_VALUE"""),"A")</f>
        <v>A</v>
      </c>
    </row>
    <row r="100">
      <c r="A100" s="5" t="s">
        <v>131</v>
      </c>
      <c r="C100" s="9" t="str">
        <f>IFERROR(__xludf.DUMMYFUNCTION("split(A100,"", "")"),"G")</f>
        <v>G</v>
      </c>
      <c r="D100" s="9" t="str">
        <f>IFERROR(__xludf.DUMMYFUNCTION("""COMPUTED_VALUE"""),"F")</f>
        <v>F</v>
      </c>
      <c r="E100" s="9" t="str">
        <f>IFERROR(__xludf.DUMMYFUNCTION("""COMPUTED_VALUE"""),"B")</f>
        <v>B</v>
      </c>
      <c r="F100" s="9" t="str">
        <f>IFERROR(__xludf.DUMMYFUNCTION("""COMPUTED_VALUE"""),"D")</f>
        <v>D</v>
      </c>
      <c r="G100" s="9" t="str">
        <f>IFERROR(__xludf.DUMMYFUNCTION("""COMPUTED_VALUE"""),"C")</f>
        <v>C</v>
      </c>
      <c r="H100" s="9" t="str">
        <f>IFERROR(__xludf.DUMMYFUNCTION("""COMPUTED_VALUE"""),"E")</f>
        <v>E</v>
      </c>
      <c r="I100" s="9" t="str">
        <f>IFERROR(__xludf.DUMMYFUNCTION("""COMPUTED_VALUE"""),"A")</f>
        <v>A</v>
      </c>
    </row>
    <row r="101">
      <c r="A101" s="5" t="s">
        <v>115</v>
      </c>
      <c r="C101" s="9" t="str">
        <f>IFERROR(__xludf.DUMMYFUNCTION("split(A101,"", "")"),"F")</f>
        <v>F</v>
      </c>
      <c r="D101" s="9" t="str">
        <f>IFERROR(__xludf.DUMMYFUNCTION("""COMPUTED_VALUE"""),"G")</f>
        <v>G</v>
      </c>
      <c r="E101" s="9" t="str">
        <f>IFERROR(__xludf.DUMMYFUNCTION("""COMPUTED_VALUE"""),"D")</f>
        <v>D</v>
      </c>
      <c r="F101" s="9" t="str">
        <f>IFERROR(__xludf.DUMMYFUNCTION("""COMPUTED_VALUE"""),"C")</f>
        <v>C</v>
      </c>
      <c r="G101" s="9" t="str">
        <f>IFERROR(__xludf.DUMMYFUNCTION("""COMPUTED_VALUE"""),"E")</f>
        <v>E</v>
      </c>
      <c r="H101" s="9" t="str">
        <f>IFERROR(__xludf.DUMMYFUNCTION("""COMPUTED_VALUE"""),"B")</f>
        <v>B</v>
      </c>
      <c r="I101" s="9" t="str">
        <f>IFERROR(__xludf.DUMMYFUNCTION("""COMPUTED_VALUE"""),"A")</f>
        <v>A</v>
      </c>
    </row>
    <row r="102">
      <c r="A102" s="5" t="s">
        <v>143</v>
      </c>
      <c r="C102" s="9" t="str">
        <f>IFERROR(__xludf.DUMMYFUNCTION("split(A102,"", "")"),"G")</f>
        <v>G</v>
      </c>
      <c r="D102" s="9" t="str">
        <f>IFERROR(__xludf.DUMMYFUNCTION("""COMPUTED_VALUE"""),"E")</f>
        <v>E</v>
      </c>
      <c r="E102" s="9" t="str">
        <f>IFERROR(__xludf.DUMMYFUNCTION("""COMPUTED_VALUE"""),"B")</f>
        <v>B</v>
      </c>
      <c r="F102" s="9" t="str">
        <f>IFERROR(__xludf.DUMMYFUNCTION("""COMPUTED_VALUE"""),"F")</f>
        <v>F</v>
      </c>
      <c r="G102" s="9" t="str">
        <f>IFERROR(__xludf.DUMMYFUNCTION("""COMPUTED_VALUE"""),"D")</f>
        <v>D</v>
      </c>
      <c r="H102" s="9" t="str">
        <f>IFERROR(__xludf.DUMMYFUNCTION("""COMPUTED_VALUE"""),"C")</f>
        <v>C</v>
      </c>
      <c r="I102" s="9" t="str">
        <f>IFERROR(__xludf.DUMMYFUNCTION("""COMPUTED_VALUE"""),"A")</f>
        <v>A</v>
      </c>
    </row>
    <row r="103">
      <c r="A103" s="5" t="s">
        <v>150</v>
      </c>
      <c r="C103" s="9" t="str">
        <f>IFERROR(__xludf.DUMMYFUNCTION("split(A103,"", "")"),"D")</f>
        <v>D</v>
      </c>
      <c r="D103" s="9" t="str">
        <f>IFERROR(__xludf.DUMMYFUNCTION("""COMPUTED_VALUE"""),"F")</f>
        <v>F</v>
      </c>
      <c r="E103" s="9" t="str">
        <f>IFERROR(__xludf.DUMMYFUNCTION("""COMPUTED_VALUE"""),"G")</f>
        <v>G</v>
      </c>
      <c r="F103" s="9" t="str">
        <f>IFERROR(__xludf.DUMMYFUNCTION("""COMPUTED_VALUE"""),"E")</f>
        <v>E</v>
      </c>
      <c r="G103" s="9" t="str">
        <f>IFERROR(__xludf.DUMMYFUNCTION("""COMPUTED_VALUE"""),"C")</f>
        <v>C</v>
      </c>
      <c r="H103" s="9" t="str">
        <f>IFERROR(__xludf.DUMMYFUNCTION("""COMPUTED_VALUE"""),"A")</f>
        <v>A</v>
      </c>
      <c r="I103" s="9" t="str">
        <f>IFERROR(__xludf.DUMMYFUNCTION("""COMPUTED_VALUE"""),"B")</f>
        <v>B</v>
      </c>
    </row>
    <row r="104">
      <c r="A104" s="9" t="s">
        <v>156</v>
      </c>
      <c r="C104" s="9" t="str">
        <f>IFERROR(__xludf.DUMMYFUNCTION("split(A104,"", "")"),"G")</f>
        <v>G</v>
      </c>
      <c r="D104" s="9" t="str">
        <f>IFERROR(__xludf.DUMMYFUNCTION("""COMPUTED_VALUE"""),"C")</f>
        <v>C</v>
      </c>
      <c r="E104" s="9" t="str">
        <f>IFERROR(__xludf.DUMMYFUNCTION("""COMPUTED_VALUE"""),"F")</f>
        <v>F</v>
      </c>
      <c r="F104" s="9" t="str">
        <f>IFERROR(__xludf.DUMMYFUNCTION("""COMPUTED_VALUE"""),"E")</f>
        <v>E</v>
      </c>
      <c r="G104" s="9" t="str">
        <f>IFERROR(__xludf.DUMMYFUNCTION("""COMPUTED_VALUE"""),"D")</f>
        <v>D</v>
      </c>
      <c r="H104" s="9" t="str">
        <f>IFERROR(__xludf.DUMMYFUNCTION("""COMPUTED_VALUE"""),"B")</f>
        <v>B</v>
      </c>
      <c r="I104" s="9" t="str">
        <f>IFERROR(__xludf.DUMMYFUNCTION("""COMPUTED_VALUE"""),"A")</f>
        <v>A</v>
      </c>
    </row>
    <row r="105">
      <c r="A105" s="9" t="s">
        <v>164</v>
      </c>
      <c r="C105" s="9" t="str">
        <f>IFERROR(__xludf.DUMMYFUNCTION("split(A105,"", "")"),"G")</f>
        <v>G</v>
      </c>
      <c r="D105" s="9" t="str">
        <f>IFERROR(__xludf.DUMMYFUNCTION("""COMPUTED_VALUE"""),"C")</f>
        <v>C</v>
      </c>
      <c r="E105" s="9" t="str">
        <f>IFERROR(__xludf.DUMMYFUNCTION("""COMPUTED_VALUE"""),"F")</f>
        <v>F</v>
      </c>
      <c r="F105" s="9" t="str">
        <f>IFERROR(__xludf.DUMMYFUNCTION("""COMPUTED_VALUE"""),"B")</f>
        <v>B</v>
      </c>
      <c r="G105" s="9" t="str">
        <f>IFERROR(__xludf.DUMMYFUNCTION("""COMPUTED_VALUE"""),"E")</f>
        <v>E</v>
      </c>
      <c r="H105" s="9" t="str">
        <f>IFERROR(__xludf.DUMMYFUNCTION("""COMPUTED_VALUE"""),"D")</f>
        <v>D</v>
      </c>
      <c r="I105" s="9" t="str">
        <f>IFERROR(__xludf.DUMMYFUNCTION("""COMPUTED_VALUE"""),"A")</f>
        <v>A</v>
      </c>
    </row>
    <row r="106">
      <c r="A106" s="9" t="s">
        <v>172</v>
      </c>
      <c r="C106" s="9" t="str">
        <f>IFERROR(__xludf.DUMMYFUNCTION("split(A106,"", "")"),"B")</f>
        <v>B</v>
      </c>
      <c r="D106" s="9" t="str">
        <f>IFERROR(__xludf.DUMMYFUNCTION("""COMPUTED_VALUE"""),"F")</f>
        <v>F</v>
      </c>
      <c r="E106" s="9" t="str">
        <f>IFERROR(__xludf.DUMMYFUNCTION("""COMPUTED_VALUE"""),"G")</f>
        <v>G</v>
      </c>
      <c r="F106" s="9" t="str">
        <f>IFERROR(__xludf.DUMMYFUNCTION("""COMPUTED_VALUE"""),"C")</f>
        <v>C</v>
      </c>
      <c r="G106" s="9" t="str">
        <f>IFERROR(__xludf.DUMMYFUNCTION("""COMPUTED_VALUE"""),"E")</f>
        <v>E</v>
      </c>
      <c r="H106" s="9" t="str">
        <f>IFERROR(__xludf.DUMMYFUNCTION("""COMPUTED_VALUE"""),"A")</f>
        <v>A</v>
      </c>
      <c r="I106" s="9" t="str">
        <f>IFERROR(__xludf.DUMMYFUNCTION("""COMPUTED_VALUE"""),"D")</f>
        <v>D</v>
      </c>
    </row>
    <row r="107">
      <c r="A107" s="9" t="s">
        <v>180</v>
      </c>
      <c r="C107" s="9" t="str">
        <f>IFERROR(__xludf.DUMMYFUNCTION("split(A107,"", "")"),"D")</f>
        <v>D</v>
      </c>
      <c r="D107" s="9" t="str">
        <f>IFERROR(__xludf.DUMMYFUNCTION("""COMPUTED_VALUE"""),"G")</f>
        <v>G</v>
      </c>
      <c r="E107" s="9" t="str">
        <f>IFERROR(__xludf.DUMMYFUNCTION("""COMPUTED_VALUE"""),"F")</f>
        <v>F</v>
      </c>
      <c r="F107" s="9" t="str">
        <f>IFERROR(__xludf.DUMMYFUNCTION("""COMPUTED_VALUE"""),"C")</f>
        <v>C</v>
      </c>
      <c r="G107" s="9" t="str">
        <f>IFERROR(__xludf.DUMMYFUNCTION("""COMPUTED_VALUE"""),"E")</f>
        <v>E</v>
      </c>
      <c r="H107" s="9" t="str">
        <f>IFERROR(__xludf.DUMMYFUNCTION("""COMPUTED_VALUE"""),"B")</f>
        <v>B</v>
      </c>
      <c r="I107" s="9" t="str">
        <f>IFERROR(__xludf.DUMMYFUNCTION("""COMPUTED_VALUE"""),"A")</f>
        <v>A</v>
      </c>
    </row>
    <row r="108">
      <c r="A108" s="9" t="s">
        <v>188</v>
      </c>
      <c r="C108" s="9" t="str">
        <f>IFERROR(__xludf.DUMMYFUNCTION("split(A108,"", "")"),"C")</f>
        <v>C</v>
      </c>
      <c r="D108" s="9" t="str">
        <f>IFERROR(__xludf.DUMMYFUNCTION("""COMPUTED_VALUE"""),"A")</f>
        <v>A</v>
      </c>
      <c r="E108" s="9" t="str">
        <f>IFERROR(__xludf.DUMMYFUNCTION("""COMPUTED_VALUE"""),"B")</f>
        <v>B</v>
      </c>
      <c r="F108" s="9" t="str">
        <f>IFERROR(__xludf.DUMMYFUNCTION("""COMPUTED_VALUE"""),"E")</f>
        <v>E</v>
      </c>
      <c r="G108" s="9" t="str">
        <f>IFERROR(__xludf.DUMMYFUNCTION("""COMPUTED_VALUE"""),"G")</f>
        <v>G</v>
      </c>
      <c r="H108" s="9" t="str">
        <f>IFERROR(__xludf.DUMMYFUNCTION("""COMPUTED_VALUE"""),"D")</f>
        <v>D</v>
      </c>
      <c r="I108" s="9" t="str">
        <f>IFERROR(__xludf.DUMMYFUNCTION("""COMPUTED_VALUE"""),"F")</f>
        <v>F</v>
      </c>
    </row>
    <row r="109">
      <c r="A109" s="9" t="s">
        <v>196</v>
      </c>
      <c r="C109" s="9" t="str">
        <f>IFERROR(__xludf.DUMMYFUNCTION("split(A109,"", "")"),"B")</f>
        <v>B</v>
      </c>
      <c r="D109" s="9" t="str">
        <f>IFERROR(__xludf.DUMMYFUNCTION("""COMPUTED_VALUE"""),"C")</f>
        <v>C</v>
      </c>
      <c r="E109" s="9" t="str">
        <f>IFERROR(__xludf.DUMMYFUNCTION("""COMPUTED_VALUE"""),"D")</f>
        <v>D</v>
      </c>
      <c r="F109" s="9" t="str">
        <f>IFERROR(__xludf.DUMMYFUNCTION("""COMPUTED_VALUE"""),"E")</f>
        <v>E</v>
      </c>
      <c r="G109" s="9" t="str">
        <f>IFERROR(__xludf.DUMMYFUNCTION("""COMPUTED_VALUE"""),"F")</f>
        <v>F</v>
      </c>
      <c r="H109" s="9" t="str">
        <f>IFERROR(__xludf.DUMMYFUNCTION("""COMPUTED_VALUE"""),"G")</f>
        <v>G</v>
      </c>
      <c r="I109" s="9" t="str">
        <f>IFERROR(__xludf.DUMMYFUNCTION("""COMPUTED_VALUE"""),"A")</f>
        <v>A</v>
      </c>
    </row>
    <row r="110">
      <c r="A110" s="9" t="s">
        <v>203</v>
      </c>
      <c r="C110" s="9" t="str">
        <f>IFERROR(__xludf.DUMMYFUNCTION("split(A110,"", "")"),"G")</f>
        <v>G</v>
      </c>
      <c r="D110" s="9" t="str">
        <f>IFERROR(__xludf.DUMMYFUNCTION("""COMPUTED_VALUE"""),"F")</f>
        <v>F</v>
      </c>
      <c r="E110" s="9" t="str">
        <f>IFERROR(__xludf.DUMMYFUNCTION("""COMPUTED_VALUE"""),"C")</f>
        <v>C</v>
      </c>
      <c r="F110" s="9" t="str">
        <f>IFERROR(__xludf.DUMMYFUNCTION("""COMPUTED_VALUE"""),"E")</f>
        <v>E</v>
      </c>
      <c r="G110" s="9" t="str">
        <f>IFERROR(__xludf.DUMMYFUNCTION("""COMPUTED_VALUE"""),"B")</f>
        <v>B</v>
      </c>
      <c r="H110" s="9" t="str">
        <f>IFERROR(__xludf.DUMMYFUNCTION("""COMPUTED_VALUE"""),"A")</f>
        <v>A</v>
      </c>
      <c r="I110" s="9" t="str">
        <f>IFERROR(__xludf.DUMMYFUNCTION("""COMPUTED_VALUE"""),"D")</f>
        <v>D</v>
      </c>
    </row>
    <row r="111">
      <c r="A111" s="9" t="s">
        <v>125</v>
      </c>
      <c r="C111" s="9" t="str">
        <f>IFERROR(__xludf.DUMMYFUNCTION("split(A111,"", "")"),"F")</f>
        <v>F</v>
      </c>
      <c r="D111" s="9" t="str">
        <f>IFERROR(__xludf.DUMMYFUNCTION("""COMPUTED_VALUE"""),"G")</f>
        <v>G</v>
      </c>
      <c r="E111" s="9" t="str">
        <f>IFERROR(__xludf.DUMMYFUNCTION("""COMPUTED_VALUE"""),"D")</f>
        <v>D</v>
      </c>
      <c r="F111" s="9" t="str">
        <f>IFERROR(__xludf.DUMMYFUNCTION("""COMPUTED_VALUE"""),"C")</f>
        <v>C</v>
      </c>
      <c r="G111" s="9" t="str">
        <f>IFERROR(__xludf.DUMMYFUNCTION("""COMPUTED_VALUE"""),"B")</f>
        <v>B</v>
      </c>
      <c r="H111" s="9" t="str">
        <f>IFERROR(__xludf.DUMMYFUNCTION("""COMPUTED_VALUE"""),"E")</f>
        <v>E</v>
      </c>
      <c r="I111" s="9" t="str">
        <f>IFERROR(__xludf.DUMMYFUNCTION("""COMPUTED_VALUE"""),"A")</f>
        <v>A</v>
      </c>
    </row>
    <row r="112">
      <c r="A112" s="9" t="s">
        <v>213</v>
      </c>
      <c r="C112" s="9" t="str">
        <f>IFERROR(__xludf.DUMMYFUNCTION("split(A112,"", "")"),"F")</f>
        <v>F</v>
      </c>
      <c r="D112" s="9" t="str">
        <f>IFERROR(__xludf.DUMMYFUNCTION("""COMPUTED_VALUE"""),"D")</f>
        <v>D</v>
      </c>
      <c r="E112" s="9" t="str">
        <f>IFERROR(__xludf.DUMMYFUNCTION("""COMPUTED_VALUE"""),"G")</f>
        <v>G</v>
      </c>
      <c r="F112" s="9" t="str">
        <f>IFERROR(__xludf.DUMMYFUNCTION("""COMPUTED_VALUE"""),"B")</f>
        <v>B</v>
      </c>
      <c r="G112" s="9" t="str">
        <f>IFERROR(__xludf.DUMMYFUNCTION("""COMPUTED_VALUE"""),"C")</f>
        <v>C</v>
      </c>
      <c r="H112" s="9" t="str">
        <f>IFERROR(__xludf.DUMMYFUNCTION("""COMPUTED_VALUE"""),"E")</f>
        <v>E</v>
      </c>
      <c r="I112" s="9" t="str">
        <f>IFERROR(__xludf.DUMMYFUNCTION("""COMPUTED_VALUE"""),"A")</f>
        <v>A</v>
      </c>
    </row>
    <row r="113">
      <c r="A113" s="9" t="s">
        <v>218</v>
      </c>
      <c r="C113" s="9" t="str">
        <f>IFERROR(__xludf.DUMMYFUNCTION("split(A113,"", "")"),"G")</f>
        <v>G</v>
      </c>
      <c r="D113" s="9" t="str">
        <f>IFERROR(__xludf.DUMMYFUNCTION("""COMPUTED_VALUE"""),"F")</f>
        <v>F</v>
      </c>
      <c r="E113" s="9" t="str">
        <f>IFERROR(__xludf.DUMMYFUNCTION("""COMPUTED_VALUE"""),"B")</f>
        <v>B</v>
      </c>
      <c r="F113" s="9" t="str">
        <f>IFERROR(__xludf.DUMMYFUNCTION("""COMPUTED_VALUE"""),"D")</f>
        <v>D</v>
      </c>
      <c r="G113" s="9" t="str">
        <f>IFERROR(__xludf.DUMMYFUNCTION("""COMPUTED_VALUE"""),"E")</f>
        <v>E</v>
      </c>
      <c r="H113" s="9" t="str">
        <f>IFERROR(__xludf.DUMMYFUNCTION("""COMPUTED_VALUE"""),"C")</f>
        <v>C</v>
      </c>
      <c r="I113" s="9" t="str">
        <f>IFERROR(__xludf.DUMMYFUNCTION("""COMPUTED_VALUE"""),"A")</f>
        <v>A</v>
      </c>
    </row>
    <row r="114">
      <c r="A114" s="9" t="s">
        <v>166</v>
      </c>
      <c r="C114" s="9" t="str">
        <f>IFERROR(__xludf.DUMMYFUNCTION("split(A114,"", "")"),"D")</f>
        <v>D</v>
      </c>
      <c r="D114" s="9" t="str">
        <f>IFERROR(__xludf.DUMMYFUNCTION("""COMPUTED_VALUE"""),"F")</f>
        <v>F</v>
      </c>
      <c r="E114" s="9" t="str">
        <f>IFERROR(__xludf.DUMMYFUNCTION("""COMPUTED_VALUE"""),"G")</f>
        <v>G</v>
      </c>
      <c r="F114" s="9" t="str">
        <f>IFERROR(__xludf.DUMMYFUNCTION("""COMPUTED_VALUE"""),"C")</f>
        <v>C</v>
      </c>
      <c r="G114" s="9" t="str">
        <f>IFERROR(__xludf.DUMMYFUNCTION("""COMPUTED_VALUE"""),"B")</f>
        <v>B</v>
      </c>
      <c r="H114" s="9" t="str">
        <f>IFERROR(__xludf.DUMMYFUNCTION("""COMPUTED_VALUE"""),"E")</f>
        <v>E</v>
      </c>
      <c r="I114" s="9" t="str">
        <f>IFERROR(__xludf.DUMMYFUNCTION("""COMPUTED_VALUE"""),"A")</f>
        <v>A</v>
      </c>
    </row>
    <row r="115">
      <c r="A115" s="9" t="s">
        <v>180</v>
      </c>
      <c r="C115" s="9" t="str">
        <f>IFERROR(__xludf.DUMMYFUNCTION("split(A115,"", "")"),"D")</f>
        <v>D</v>
      </c>
      <c r="D115" s="9" t="str">
        <f>IFERROR(__xludf.DUMMYFUNCTION("""COMPUTED_VALUE"""),"G")</f>
        <v>G</v>
      </c>
      <c r="E115" s="9" t="str">
        <f>IFERROR(__xludf.DUMMYFUNCTION("""COMPUTED_VALUE"""),"F")</f>
        <v>F</v>
      </c>
      <c r="F115" s="9" t="str">
        <f>IFERROR(__xludf.DUMMYFUNCTION("""COMPUTED_VALUE"""),"C")</f>
        <v>C</v>
      </c>
      <c r="G115" s="9" t="str">
        <f>IFERROR(__xludf.DUMMYFUNCTION("""COMPUTED_VALUE"""),"E")</f>
        <v>E</v>
      </c>
      <c r="H115" s="9" t="str">
        <f>IFERROR(__xludf.DUMMYFUNCTION("""COMPUTED_VALUE"""),"B")</f>
        <v>B</v>
      </c>
      <c r="I115" s="9" t="str">
        <f>IFERROR(__xludf.DUMMYFUNCTION("""COMPUTED_VALUE"""),"A")</f>
        <v>A</v>
      </c>
    </row>
    <row r="116">
      <c r="A116" s="9" t="s">
        <v>115</v>
      </c>
      <c r="C116" s="9" t="str">
        <f>IFERROR(__xludf.DUMMYFUNCTION("split(A116,"", "")"),"F")</f>
        <v>F</v>
      </c>
      <c r="D116" s="9" t="str">
        <f>IFERROR(__xludf.DUMMYFUNCTION("""COMPUTED_VALUE"""),"G")</f>
        <v>G</v>
      </c>
      <c r="E116" s="9" t="str">
        <f>IFERROR(__xludf.DUMMYFUNCTION("""COMPUTED_VALUE"""),"D")</f>
        <v>D</v>
      </c>
      <c r="F116" s="9" t="str">
        <f>IFERROR(__xludf.DUMMYFUNCTION("""COMPUTED_VALUE"""),"C")</f>
        <v>C</v>
      </c>
      <c r="G116" s="9" t="str">
        <f>IFERROR(__xludf.DUMMYFUNCTION("""COMPUTED_VALUE"""),"E")</f>
        <v>E</v>
      </c>
      <c r="H116" s="9" t="str">
        <f>IFERROR(__xludf.DUMMYFUNCTION("""COMPUTED_VALUE"""),"B")</f>
        <v>B</v>
      </c>
      <c r="I116" s="9" t="str">
        <f>IFERROR(__xludf.DUMMYFUNCTION("""COMPUTED_VALUE"""),"A")</f>
        <v>A</v>
      </c>
    </row>
    <row r="117">
      <c r="A117" s="9" t="s">
        <v>239</v>
      </c>
      <c r="C117" s="9" t="str">
        <f>IFERROR(__xludf.DUMMYFUNCTION("split(A117,"", "")"),"G")</f>
        <v>G</v>
      </c>
      <c r="D117" s="9" t="str">
        <f>IFERROR(__xludf.DUMMYFUNCTION("""COMPUTED_VALUE"""),"F")</f>
        <v>F</v>
      </c>
      <c r="E117" s="9" t="str">
        <f>IFERROR(__xludf.DUMMYFUNCTION("""COMPUTED_VALUE"""),"E")</f>
        <v>E</v>
      </c>
      <c r="F117" s="9" t="str">
        <f>IFERROR(__xludf.DUMMYFUNCTION("""COMPUTED_VALUE"""),"C")</f>
        <v>C</v>
      </c>
      <c r="G117" s="9" t="str">
        <f>IFERROR(__xludf.DUMMYFUNCTION("""COMPUTED_VALUE"""),"D")</f>
        <v>D</v>
      </c>
      <c r="H117" s="9" t="str">
        <f>IFERROR(__xludf.DUMMYFUNCTION("""COMPUTED_VALUE"""),"A")</f>
        <v>A</v>
      </c>
      <c r="I117" s="9" t="str">
        <f>IFERROR(__xludf.DUMMYFUNCTION("""COMPUTED_VALUE"""),"B")</f>
        <v>B</v>
      </c>
    </row>
    <row r="118">
      <c r="A118" s="9" t="s">
        <v>182</v>
      </c>
      <c r="C118" s="9" t="str">
        <f>IFERROR(__xludf.DUMMYFUNCTION("split(A118,"", "")"),"F")</f>
        <v>F</v>
      </c>
      <c r="D118" s="9" t="str">
        <f>IFERROR(__xludf.DUMMYFUNCTION("""COMPUTED_VALUE"""),"G")</f>
        <v>G</v>
      </c>
      <c r="E118" s="9" t="str">
        <f>IFERROR(__xludf.DUMMYFUNCTION("""COMPUTED_VALUE"""),"D")</f>
        <v>D</v>
      </c>
      <c r="F118" s="9" t="str">
        <f>IFERROR(__xludf.DUMMYFUNCTION("""COMPUTED_VALUE"""),"B")</f>
        <v>B</v>
      </c>
      <c r="G118" s="9" t="str">
        <f>IFERROR(__xludf.DUMMYFUNCTION("""COMPUTED_VALUE"""),"C")</f>
        <v>C</v>
      </c>
      <c r="H118" s="9" t="str">
        <f>IFERROR(__xludf.DUMMYFUNCTION("""COMPUTED_VALUE"""),"E")</f>
        <v>E</v>
      </c>
      <c r="I118" s="9" t="str">
        <f>IFERROR(__xludf.DUMMYFUNCTION("""COMPUTED_VALUE"""),"A")</f>
        <v>A</v>
      </c>
    </row>
    <row r="119">
      <c r="A119" s="9" t="s">
        <v>251</v>
      </c>
      <c r="C119" s="9" t="str">
        <f>IFERROR(__xludf.DUMMYFUNCTION("split(A119,"", "")"),"C")</f>
        <v>C</v>
      </c>
      <c r="D119" s="9" t="str">
        <f>IFERROR(__xludf.DUMMYFUNCTION("""COMPUTED_VALUE"""),"B")</f>
        <v>B</v>
      </c>
      <c r="E119" s="9" t="str">
        <f>IFERROR(__xludf.DUMMYFUNCTION("""COMPUTED_VALUE"""),"F")</f>
        <v>F</v>
      </c>
      <c r="F119" s="9" t="str">
        <f>IFERROR(__xludf.DUMMYFUNCTION("""COMPUTED_VALUE"""),"G")</f>
        <v>G</v>
      </c>
      <c r="G119" s="9" t="str">
        <f>IFERROR(__xludf.DUMMYFUNCTION("""COMPUTED_VALUE"""),"D")</f>
        <v>D</v>
      </c>
      <c r="H119" s="9" t="str">
        <f>IFERROR(__xludf.DUMMYFUNCTION("""COMPUTED_VALUE"""),"E")</f>
        <v>E</v>
      </c>
      <c r="I119" s="9" t="str">
        <f>IFERROR(__xludf.DUMMYFUNCTION("""COMPUTED_VALUE"""),"A")</f>
        <v>A</v>
      </c>
    </row>
    <row r="120">
      <c r="A120" s="9" t="s">
        <v>256</v>
      </c>
      <c r="C120" s="9" t="str">
        <f>IFERROR(__xludf.DUMMYFUNCTION("split(A120,"", "")"),"G")</f>
        <v>G</v>
      </c>
      <c r="D120" s="9" t="str">
        <f>IFERROR(__xludf.DUMMYFUNCTION("""COMPUTED_VALUE"""),"F")</f>
        <v>F</v>
      </c>
      <c r="E120" s="9" t="str">
        <f>IFERROR(__xludf.DUMMYFUNCTION("""COMPUTED_VALUE"""),"D")</f>
        <v>D</v>
      </c>
      <c r="F120" s="9" t="str">
        <f>IFERROR(__xludf.DUMMYFUNCTION("""COMPUTED_VALUE"""),"B")</f>
        <v>B</v>
      </c>
      <c r="G120" s="9" t="str">
        <f>IFERROR(__xludf.DUMMYFUNCTION("""COMPUTED_VALUE"""),"E")</f>
        <v>E</v>
      </c>
      <c r="H120" s="9" t="str">
        <f>IFERROR(__xludf.DUMMYFUNCTION("""COMPUTED_VALUE"""),"C")</f>
        <v>C</v>
      </c>
      <c r="I120" s="9" t="str">
        <f>IFERROR(__xludf.DUMMYFUNCTION("""COMPUTED_VALUE"""),"A")</f>
        <v>A</v>
      </c>
    </row>
    <row r="121">
      <c r="A121" s="9" t="s">
        <v>263</v>
      </c>
      <c r="C121" s="9" t="str">
        <f>IFERROR(__xludf.DUMMYFUNCTION("split(A121,"", "")"),"C")</f>
        <v>C</v>
      </c>
      <c r="D121" s="9" t="str">
        <f>IFERROR(__xludf.DUMMYFUNCTION("""COMPUTED_VALUE"""),"F")</f>
        <v>F</v>
      </c>
      <c r="E121" s="9" t="str">
        <f>IFERROR(__xludf.DUMMYFUNCTION("""COMPUTED_VALUE"""),"E")</f>
        <v>E</v>
      </c>
      <c r="F121" s="9" t="str">
        <f>IFERROR(__xludf.DUMMYFUNCTION("""COMPUTED_VALUE"""),"G")</f>
        <v>G</v>
      </c>
      <c r="G121" s="9" t="str">
        <f>IFERROR(__xludf.DUMMYFUNCTION("""COMPUTED_VALUE"""),"B")</f>
        <v>B</v>
      </c>
      <c r="H121" s="9" t="str">
        <f>IFERROR(__xludf.DUMMYFUNCTION("""COMPUTED_VALUE"""),"D")</f>
        <v>D</v>
      </c>
      <c r="I121" s="9" t="str">
        <f>IFERROR(__xludf.DUMMYFUNCTION("""COMPUTED_VALUE"""),"A")</f>
        <v>A</v>
      </c>
    </row>
    <row r="122">
      <c r="A122" s="9" t="s">
        <v>270</v>
      </c>
      <c r="C122" s="9" t="str">
        <f>IFERROR(__xludf.DUMMYFUNCTION("split(A122,"", "")"),"D")</f>
        <v>D</v>
      </c>
      <c r="D122" s="9" t="str">
        <f>IFERROR(__xludf.DUMMYFUNCTION("""COMPUTED_VALUE"""),"C")</f>
        <v>C</v>
      </c>
      <c r="E122" s="9" t="str">
        <f>IFERROR(__xludf.DUMMYFUNCTION("""COMPUTED_VALUE"""),"G")</f>
        <v>G</v>
      </c>
      <c r="F122" s="9" t="str">
        <f>IFERROR(__xludf.DUMMYFUNCTION("""COMPUTED_VALUE"""),"F")</f>
        <v>F</v>
      </c>
      <c r="G122" s="9" t="str">
        <f>IFERROR(__xludf.DUMMYFUNCTION("""COMPUTED_VALUE"""),"B")</f>
        <v>B</v>
      </c>
      <c r="H122" s="9" t="str">
        <f>IFERROR(__xludf.DUMMYFUNCTION("""COMPUTED_VALUE"""),"A")</f>
        <v>A</v>
      </c>
      <c r="I122" s="9" t="str">
        <f>IFERROR(__xludf.DUMMYFUNCTION("""COMPUTED_VALUE"""),"E")</f>
        <v>E</v>
      </c>
    </row>
    <row r="123">
      <c r="A123" s="9" t="s">
        <v>277</v>
      </c>
      <c r="C123" s="9" t="str">
        <f>IFERROR(__xludf.DUMMYFUNCTION("split(A123,"", "")"),"C")</f>
        <v>C</v>
      </c>
      <c r="D123" s="9" t="str">
        <f>IFERROR(__xludf.DUMMYFUNCTION("""COMPUTED_VALUE"""),"G")</f>
        <v>G</v>
      </c>
      <c r="E123" s="9" t="str">
        <f>IFERROR(__xludf.DUMMYFUNCTION("""COMPUTED_VALUE"""),"B")</f>
        <v>B</v>
      </c>
      <c r="F123" s="9" t="str">
        <f>IFERROR(__xludf.DUMMYFUNCTION("""COMPUTED_VALUE"""),"D")</f>
        <v>D</v>
      </c>
      <c r="G123" s="9" t="str">
        <f>IFERROR(__xludf.DUMMYFUNCTION("""COMPUTED_VALUE"""),"E")</f>
        <v>E</v>
      </c>
      <c r="H123" s="9" t="str">
        <f>IFERROR(__xludf.DUMMYFUNCTION("""COMPUTED_VALUE"""),"F")</f>
        <v>F</v>
      </c>
      <c r="I123" s="9" t="str">
        <f>IFERROR(__xludf.DUMMYFUNCTION("""COMPUTED_VALUE"""),"A")</f>
        <v>A</v>
      </c>
    </row>
    <row r="124">
      <c r="A124" s="9" t="s">
        <v>48</v>
      </c>
      <c r="C124" s="9" t="str">
        <f>IFERROR(__xludf.DUMMYFUNCTION("split(A124,"", "")"),"G")</f>
        <v>G</v>
      </c>
      <c r="D124" s="9" t="str">
        <f>IFERROR(__xludf.DUMMYFUNCTION("""COMPUTED_VALUE"""),"E")</f>
        <v>E</v>
      </c>
      <c r="E124" s="9" t="str">
        <f>IFERROR(__xludf.DUMMYFUNCTION("""COMPUTED_VALUE"""),"F")</f>
        <v>F</v>
      </c>
      <c r="F124" s="9" t="str">
        <f>IFERROR(__xludf.DUMMYFUNCTION("""COMPUTED_VALUE"""),"B")</f>
        <v>B</v>
      </c>
      <c r="G124" s="9" t="str">
        <f>IFERROR(__xludf.DUMMYFUNCTION("""COMPUTED_VALUE"""),"D")</f>
        <v>D</v>
      </c>
      <c r="H124" s="9" t="str">
        <f>IFERROR(__xludf.DUMMYFUNCTION("""COMPUTED_VALUE"""),"C")</f>
        <v>C</v>
      </c>
      <c r="I124" s="9" t="str">
        <f>IFERROR(__xludf.DUMMYFUNCTION("""COMPUTED_VALUE"""),"A")</f>
        <v>A</v>
      </c>
    </row>
    <row r="125">
      <c r="A125" s="9" t="s">
        <v>287</v>
      </c>
      <c r="C125" s="9" t="str">
        <f>IFERROR(__xludf.DUMMYFUNCTION("split(A125,"", "")"),"E")</f>
        <v>E</v>
      </c>
      <c r="D125" s="9" t="str">
        <f>IFERROR(__xludf.DUMMYFUNCTION("""COMPUTED_VALUE"""),"G")</f>
        <v>G</v>
      </c>
      <c r="E125" s="9" t="str">
        <f>IFERROR(__xludf.DUMMYFUNCTION("""COMPUTED_VALUE"""),"B")</f>
        <v>B</v>
      </c>
      <c r="F125" s="9" t="str">
        <f>IFERROR(__xludf.DUMMYFUNCTION("""COMPUTED_VALUE"""),"D")</f>
        <v>D</v>
      </c>
      <c r="G125" s="9" t="str">
        <f>IFERROR(__xludf.DUMMYFUNCTION("""COMPUTED_VALUE"""),"F")</f>
        <v>F</v>
      </c>
      <c r="H125" s="9" t="str">
        <f>IFERROR(__xludf.DUMMYFUNCTION("""COMPUTED_VALUE"""),"C")</f>
        <v>C</v>
      </c>
      <c r="I125" s="9" t="str">
        <f>IFERROR(__xludf.DUMMYFUNCTION("""COMPUTED_VALUE"""),"A")</f>
        <v>A</v>
      </c>
    </row>
    <row r="126">
      <c r="A126" s="9" t="s">
        <v>293</v>
      </c>
      <c r="C126" s="9" t="str">
        <f>IFERROR(__xludf.DUMMYFUNCTION("split(A126,"", "")"),"G")</f>
        <v>G</v>
      </c>
      <c r="D126" s="9" t="str">
        <f>IFERROR(__xludf.DUMMYFUNCTION("""COMPUTED_VALUE"""),"C")</f>
        <v>C</v>
      </c>
      <c r="E126" s="9" t="str">
        <f>IFERROR(__xludf.DUMMYFUNCTION("""COMPUTED_VALUE"""),"F")</f>
        <v>F</v>
      </c>
      <c r="F126" s="9" t="str">
        <f>IFERROR(__xludf.DUMMYFUNCTION("""COMPUTED_VALUE"""),"D")</f>
        <v>D</v>
      </c>
      <c r="G126" s="9" t="str">
        <f>IFERROR(__xludf.DUMMYFUNCTION("""COMPUTED_VALUE"""),"E")</f>
        <v>E</v>
      </c>
      <c r="H126" s="9" t="str">
        <f>IFERROR(__xludf.DUMMYFUNCTION("""COMPUTED_VALUE"""),"B")</f>
        <v>B</v>
      </c>
      <c r="I126" s="9" t="str">
        <f>IFERROR(__xludf.DUMMYFUNCTION("""COMPUTED_VALUE"""),"A")</f>
        <v>A</v>
      </c>
    </row>
    <row r="127">
      <c r="A127" s="9" t="s">
        <v>301</v>
      </c>
      <c r="C127" s="9" t="str">
        <f>IFERROR(__xludf.DUMMYFUNCTION("split(A127,"", "")"),"E")</f>
        <v>E</v>
      </c>
      <c r="D127" s="9" t="str">
        <f>IFERROR(__xludf.DUMMYFUNCTION("""COMPUTED_VALUE"""),"B")</f>
        <v>B</v>
      </c>
      <c r="E127" s="9" t="str">
        <f>IFERROR(__xludf.DUMMYFUNCTION("""COMPUTED_VALUE"""),"C")</f>
        <v>C</v>
      </c>
      <c r="F127" s="9" t="str">
        <f>IFERROR(__xludf.DUMMYFUNCTION("""COMPUTED_VALUE"""),"D")</f>
        <v>D</v>
      </c>
      <c r="G127" s="9" t="str">
        <f>IFERROR(__xludf.DUMMYFUNCTION("""COMPUTED_VALUE"""),"F")</f>
        <v>F</v>
      </c>
      <c r="H127" s="9" t="str">
        <f>IFERROR(__xludf.DUMMYFUNCTION("""COMPUTED_VALUE"""),"G")</f>
        <v>G</v>
      </c>
      <c r="I127" s="9" t="str">
        <f>IFERROR(__xludf.DUMMYFUNCTION("""COMPUTED_VALUE"""),"A")</f>
        <v>A</v>
      </c>
    </row>
    <row r="128">
      <c r="A128" s="9" t="s">
        <v>308</v>
      </c>
      <c r="C128" s="9" t="str">
        <f>IFERROR(__xludf.DUMMYFUNCTION("split(A128,"", "")"),"G")</f>
        <v>G</v>
      </c>
      <c r="D128" s="9" t="str">
        <f>IFERROR(__xludf.DUMMYFUNCTION("""COMPUTED_VALUE"""),"C")</f>
        <v>C</v>
      </c>
      <c r="E128" s="9" t="str">
        <f>IFERROR(__xludf.DUMMYFUNCTION("""COMPUTED_VALUE"""),"F")</f>
        <v>F</v>
      </c>
      <c r="F128" s="9" t="str">
        <f>IFERROR(__xludf.DUMMYFUNCTION("""COMPUTED_VALUE"""),"B")</f>
        <v>B</v>
      </c>
      <c r="G128" s="9" t="str">
        <f>IFERROR(__xludf.DUMMYFUNCTION("""COMPUTED_VALUE"""),"E")</f>
        <v>E</v>
      </c>
      <c r="H128" s="9" t="str">
        <f>IFERROR(__xludf.DUMMYFUNCTION("""COMPUTED_VALUE"""),"A")</f>
        <v>A</v>
      </c>
      <c r="I128" s="9" t="str">
        <f>IFERROR(__xludf.DUMMYFUNCTION("""COMPUTED_VALUE"""),"D")</f>
        <v>D</v>
      </c>
    </row>
    <row r="129">
      <c r="A129" s="9" t="s">
        <v>314</v>
      </c>
      <c r="C129" s="9" t="str">
        <f>IFERROR(__xludf.DUMMYFUNCTION("split(A129,"", "")"),"G")</f>
        <v>G</v>
      </c>
      <c r="D129" s="9" t="str">
        <f>IFERROR(__xludf.DUMMYFUNCTION("""COMPUTED_VALUE"""),"C")</f>
        <v>C</v>
      </c>
      <c r="E129" s="9" t="str">
        <f>IFERROR(__xludf.DUMMYFUNCTION("""COMPUTED_VALUE"""),"B")</f>
        <v>B</v>
      </c>
      <c r="F129" s="9" t="str">
        <f>IFERROR(__xludf.DUMMYFUNCTION("""COMPUTED_VALUE"""),"F")</f>
        <v>F</v>
      </c>
      <c r="G129" s="9" t="str">
        <f>IFERROR(__xludf.DUMMYFUNCTION("""COMPUTED_VALUE"""),"D")</f>
        <v>D</v>
      </c>
      <c r="H129" s="9" t="str">
        <f>IFERROR(__xludf.DUMMYFUNCTION("""COMPUTED_VALUE"""),"E")</f>
        <v>E</v>
      </c>
      <c r="I129" s="9" t="str">
        <f>IFERROR(__xludf.DUMMYFUNCTION("""COMPUTED_VALUE"""),"A")</f>
        <v>A</v>
      </c>
    </row>
    <row r="130">
      <c r="A130" s="9" t="s">
        <v>321</v>
      </c>
      <c r="C130" s="9" t="str">
        <f>IFERROR(__xludf.DUMMYFUNCTION("split(A130,"", "")"),"E")</f>
        <v>E</v>
      </c>
      <c r="D130" s="9" t="str">
        <f>IFERROR(__xludf.DUMMYFUNCTION("""COMPUTED_VALUE"""),"B")</f>
        <v>B</v>
      </c>
      <c r="E130" s="9" t="str">
        <f>IFERROR(__xludf.DUMMYFUNCTION("""COMPUTED_VALUE"""),"G")</f>
        <v>G</v>
      </c>
      <c r="F130" s="9" t="str">
        <f>IFERROR(__xludf.DUMMYFUNCTION("""COMPUTED_VALUE"""),"C")</f>
        <v>C</v>
      </c>
      <c r="G130" s="9" t="str">
        <f>IFERROR(__xludf.DUMMYFUNCTION("""COMPUTED_VALUE"""),"D")</f>
        <v>D</v>
      </c>
      <c r="H130" s="9" t="str">
        <f>IFERROR(__xludf.DUMMYFUNCTION("""COMPUTED_VALUE"""),"F")</f>
        <v>F</v>
      </c>
      <c r="I130" s="9" t="str">
        <f>IFERROR(__xludf.DUMMYFUNCTION("""COMPUTED_VALUE"""),"A")</f>
        <v>A</v>
      </c>
    </row>
    <row r="131">
      <c r="A131" s="9" t="s">
        <v>328</v>
      </c>
      <c r="C131" s="9" t="str">
        <f>IFERROR(__xludf.DUMMYFUNCTION("split(A131,"", "")"),"E")</f>
        <v>E</v>
      </c>
      <c r="D131" s="9" t="str">
        <f>IFERROR(__xludf.DUMMYFUNCTION("""COMPUTED_VALUE"""),"F")</f>
        <v>F</v>
      </c>
      <c r="E131" s="9" t="str">
        <f>IFERROR(__xludf.DUMMYFUNCTION("""COMPUTED_VALUE"""),"G")</f>
        <v>G</v>
      </c>
      <c r="F131" s="9" t="str">
        <f>IFERROR(__xludf.DUMMYFUNCTION("""COMPUTED_VALUE"""),"B")</f>
        <v>B</v>
      </c>
      <c r="G131" s="9" t="str">
        <f>IFERROR(__xludf.DUMMYFUNCTION("""COMPUTED_VALUE"""),"C")</f>
        <v>C</v>
      </c>
      <c r="H131" s="9" t="str">
        <f>IFERROR(__xludf.DUMMYFUNCTION("""COMPUTED_VALUE"""),"D")</f>
        <v>D</v>
      </c>
      <c r="I131" s="9" t="str">
        <f>IFERROR(__xludf.DUMMYFUNCTION("""COMPUTED_VALUE"""),"A")</f>
        <v>A</v>
      </c>
    </row>
    <row r="132">
      <c r="A132" s="9" t="s">
        <v>336</v>
      </c>
      <c r="C132" s="9" t="str">
        <f>IFERROR(__xludf.DUMMYFUNCTION("split(A132,"", "")"),"C")</f>
        <v>C</v>
      </c>
      <c r="D132" s="9" t="str">
        <f>IFERROR(__xludf.DUMMYFUNCTION("""COMPUTED_VALUE"""),"D")</f>
        <v>D</v>
      </c>
      <c r="E132" s="9" t="str">
        <f>IFERROR(__xludf.DUMMYFUNCTION("""COMPUTED_VALUE"""),"E")</f>
        <v>E</v>
      </c>
      <c r="F132" s="9" t="str">
        <f>IFERROR(__xludf.DUMMYFUNCTION("""COMPUTED_VALUE"""),"F")</f>
        <v>F</v>
      </c>
      <c r="G132" s="9" t="str">
        <f>IFERROR(__xludf.DUMMYFUNCTION("""COMPUTED_VALUE"""),"G")</f>
        <v>G</v>
      </c>
      <c r="H132" s="9" t="str">
        <f>IFERROR(__xludf.DUMMYFUNCTION("""COMPUTED_VALUE"""),"A")</f>
        <v>A</v>
      </c>
      <c r="I132" s="9" t="str">
        <f>IFERROR(__xludf.DUMMYFUNCTION("""COMPUTED_VALUE"""),"B")</f>
        <v>B</v>
      </c>
    </row>
    <row r="133">
      <c r="A133" s="9" t="s">
        <v>344</v>
      </c>
      <c r="C133" s="9" t="str">
        <f>IFERROR(__xludf.DUMMYFUNCTION("split(A133,"", "")"),"E")</f>
        <v>E</v>
      </c>
      <c r="D133" s="9" t="str">
        <f>IFERROR(__xludf.DUMMYFUNCTION("""COMPUTED_VALUE"""),"C")</f>
        <v>C</v>
      </c>
      <c r="E133" s="9" t="str">
        <f>IFERROR(__xludf.DUMMYFUNCTION("""COMPUTED_VALUE"""),"B")</f>
        <v>B</v>
      </c>
      <c r="F133" s="9" t="str">
        <f>IFERROR(__xludf.DUMMYFUNCTION("""COMPUTED_VALUE"""),"G")</f>
        <v>G</v>
      </c>
      <c r="G133" s="9" t="str">
        <f>IFERROR(__xludf.DUMMYFUNCTION("""COMPUTED_VALUE"""),"F")</f>
        <v>F</v>
      </c>
      <c r="H133" s="9" t="str">
        <f>IFERROR(__xludf.DUMMYFUNCTION("""COMPUTED_VALUE"""),"D")</f>
        <v>D</v>
      </c>
      <c r="I133" s="9" t="str">
        <f>IFERROR(__xludf.DUMMYFUNCTION("""COMPUTED_VALUE"""),"A")</f>
        <v>A</v>
      </c>
    </row>
    <row r="134">
      <c r="A134" s="5" t="s">
        <v>32</v>
      </c>
      <c r="C134" s="9" t="str">
        <f>IFERROR(__xludf.DUMMYFUNCTION("split(A134,"", "")"),"B")</f>
        <v>B</v>
      </c>
      <c r="D134" s="9" t="str">
        <f>IFERROR(__xludf.DUMMYFUNCTION("""COMPUTED_VALUE"""),"C")</f>
        <v>C</v>
      </c>
      <c r="E134" s="9" t="str">
        <f>IFERROR(__xludf.DUMMYFUNCTION("""COMPUTED_VALUE"""),"F")</f>
        <v>F</v>
      </c>
      <c r="F134" s="9" t="str">
        <f>IFERROR(__xludf.DUMMYFUNCTION("""COMPUTED_VALUE"""),"A")</f>
        <v>A</v>
      </c>
      <c r="G134" s="9" t="str">
        <f>IFERROR(__xludf.DUMMYFUNCTION("""COMPUTED_VALUE"""),"G")</f>
        <v>G</v>
      </c>
      <c r="H134" s="9" t="str">
        <f>IFERROR(__xludf.DUMMYFUNCTION("""COMPUTED_VALUE"""),"D")</f>
        <v>D</v>
      </c>
      <c r="I134" s="9" t="str">
        <f>IFERROR(__xludf.DUMMYFUNCTION("""COMPUTED_VALUE"""),"E")</f>
        <v>E</v>
      </c>
    </row>
    <row r="135">
      <c r="A135" s="5" t="s">
        <v>49</v>
      </c>
      <c r="C135" s="9" t="str">
        <f>IFERROR(__xludf.DUMMYFUNCTION("split(A135,"", "")"),"G")</f>
        <v>G</v>
      </c>
      <c r="D135" s="9" t="str">
        <f>IFERROR(__xludf.DUMMYFUNCTION("""COMPUTED_VALUE"""),"B")</f>
        <v>B</v>
      </c>
      <c r="E135" s="9" t="str">
        <f>IFERROR(__xludf.DUMMYFUNCTION("""COMPUTED_VALUE"""),"C")</f>
        <v>C</v>
      </c>
      <c r="F135" s="9" t="str">
        <f>IFERROR(__xludf.DUMMYFUNCTION("""COMPUTED_VALUE"""),"A")</f>
        <v>A</v>
      </c>
      <c r="G135" s="9" t="str">
        <f>IFERROR(__xludf.DUMMYFUNCTION("""COMPUTED_VALUE"""),"D")</f>
        <v>D</v>
      </c>
      <c r="H135" s="9" t="str">
        <f>IFERROR(__xludf.DUMMYFUNCTION("""COMPUTED_VALUE"""),"E")</f>
        <v>E</v>
      </c>
      <c r="I135" s="9" t="str">
        <f>IFERROR(__xludf.DUMMYFUNCTION("""COMPUTED_VALUE"""),"F")</f>
        <v>F</v>
      </c>
    </row>
    <row r="136">
      <c r="A136" s="5" t="s">
        <v>61</v>
      </c>
      <c r="C136" s="9" t="str">
        <f>IFERROR(__xludf.DUMMYFUNCTION("split(A136,"", "")"),"F")</f>
        <v>F</v>
      </c>
      <c r="D136" s="9" t="str">
        <f>IFERROR(__xludf.DUMMYFUNCTION("""COMPUTED_VALUE"""),"D")</f>
        <v>D</v>
      </c>
      <c r="E136" s="9" t="str">
        <f>IFERROR(__xludf.DUMMYFUNCTION("""COMPUTED_VALUE"""),"E")</f>
        <v>E</v>
      </c>
      <c r="F136" s="9" t="str">
        <f>IFERROR(__xludf.DUMMYFUNCTION("""COMPUTED_VALUE"""),"C")</f>
        <v>C</v>
      </c>
      <c r="G136" s="9" t="str">
        <f>IFERROR(__xludf.DUMMYFUNCTION("""COMPUTED_VALUE"""),"B")</f>
        <v>B</v>
      </c>
      <c r="H136" s="9" t="str">
        <f>IFERROR(__xludf.DUMMYFUNCTION("""COMPUTED_VALUE"""),"G")</f>
        <v>G</v>
      </c>
      <c r="I136" s="9" t="str">
        <f>IFERROR(__xludf.DUMMYFUNCTION("""COMPUTED_VALUE"""),"A")</f>
        <v>A</v>
      </c>
    </row>
    <row r="137">
      <c r="A137" s="5" t="s">
        <v>71</v>
      </c>
      <c r="C137" s="9" t="str">
        <f>IFERROR(__xludf.DUMMYFUNCTION("split(A137,"", "")"),"B")</f>
        <v>B</v>
      </c>
      <c r="D137" s="9" t="str">
        <f>IFERROR(__xludf.DUMMYFUNCTION("""COMPUTED_VALUE"""),"C")</f>
        <v>C</v>
      </c>
      <c r="E137" s="9" t="str">
        <f>IFERROR(__xludf.DUMMYFUNCTION("""COMPUTED_VALUE"""),"G")</f>
        <v>G</v>
      </c>
      <c r="F137" s="9" t="str">
        <f>IFERROR(__xludf.DUMMYFUNCTION("""COMPUTED_VALUE"""),"F")</f>
        <v>F</v>
      </c>
      <c r="G137" s="9" t="str">
        <f>IFERROR(__xludf.DUMMYFUNCTION("""COMPUTED_VALUE"""),"A")</f>
        <v>A</v>
      </c>
      <c r="H137" s="9" t="str">
        <f>IFERROR(__xludf.DUMMYFUNCTION("""COMPUTED_VALUE"""),"D")</f>
        <v>D</v>
      </c>
      <c r="I137" s="9" t="str">
        <f>IFERROR(__xludf.DUMMYFUNCTION("""COMPUTED_VALUE"""),"E")</f>
        <v>E</v>
      </c>
    </row>
    <row r="138">
      <c r="A138" s="5" t="s">
        <v>81</v>
      </c>
      <c r="C138" s="9" t="str">
        <f>IFERROR(__xludf.DUMMYFUNCTION("split(A138,"", "")"),"G")</f>
        <v>G</v>
      </c>
      <c r="D138" s="9" t="str">
        <f>IFERROR(__xludf.DUMMYFUNCTION("""COMPUTED_VALUE"""),"B")</f>
        <v>B</v>
      </c>
      <c r="E138" s="9" t="str">
        <f>IFERROR(__xludf.DUMMYFUNCTION("""COMPUTED_VALUE"""),"D")</f>
        <v>D</v>
      </c>
      <c r="F138" s="9" t="str">
        <f>IFERROR(__xludf.DUMMYFUNCTION("""COMPUTED_VALUE"""),"F")</f>
        <v>F</v>
      </c>
      <c r="G138" s="9" t="str">
        <f>IFERROR(__xludf.DUMMYFUNCTION("""COMPUTED_VALUE"""),"C")</f>
        <v>C</v>
      </c>
      <c r="H138" s="9" t="str">
        <f>IFERROR(__xludf.DUMMYFUNCTION("""COMPUTED_VALUE"""),"A")</f>
        <v>A</v>
      </c>
      <c r="I138" s="9" t="str">
        <f>IFERROR(__xludf.DUMMYFUNCTION("""COMPUTED_VALUE"""),"E")</f>
        <v>E</v>
      </c>
    </row>
    <row r="139">
      <c r="A139" s="5" t="s">
        <v>92</v>
      </c>
      <c r="C139" s="9" t="str">
        <f>IFERROR(__xludf.DUMMYFUNCTION("split(A139,"", "")"),"D")</f>
        <v>D</v>
      </c>
      <c r="D139" s="9" t="str">
        <f>IFERROR(__xludf.DUMMYFUNCTION("""COMPUTED_VALUE"""),"B")</f>
        <v>B</v>
      </c>
      <c r="E139" s="9" t="str">
        <f>IFERROR(__xludf.DUMMYFUNCTION("""COMPUTED_VALUE"""),"A")</f>
        <v>A</v>
      </c>
      <c r="F139" s="9" t="str">
        <f>IFERROR(__xludf.DUMMYFUNCTION("""COMPUTED_VALUE"""),"C")</f>
        <v>C</v>
      </c>
      <c r="G139" s="9" t="str">
        <f>IFERROR(__xludf.DUMMYFUNCTION("""COMPUTED_VALUE"""),"E")</f>
        <v>E</v>
      </c>
      <c r="H139" s="9" t="str">
        <f>IFERROR(__xludf.DUMMYFUNCTION("""COMPUTED_VALUE"""),"G")</f>
        <v>G</v>
      </c>
      <c r="I139" s="9" t="str">
        <f>IFERROR(__xludf.DUMMYFUNCTION("""COMPUTED_VALUE"""),"F")</f>
        <v>F</v>
      </c>
    </row>
    <row r="140">
      <c r="A140" s="5" t="s">
        <v>100</v>
      </c>
      <c r="C140" s="9" t="str">
        <f>IFERROR(__xludf.DUMMYFUNCTION("split(A140,"", "")"),"B")</f>
        <v>B</v>
      </c>
      <c r="D140" s="9" t="str">
        <f>IFERROR(__xludf.DUMMYFUNCTION("""COMPUTED_VALUE"""),"G")</f>
        <v>G</v>
      </c>
      <c r="E140" s="9" t="str">
        <f>IFERROR(__xludf.DUMMYFUNCTION("""COMPUTED_VALUE"""),"C")</f>
        <v>C</v>
      </c>
      <c r="F140" s="9" t="str">
        <f>IFERROR(__xludf.DUMMYFUNCTION("""COMPUTED_VALUE"""),"A")</f>
        <v>A</v>
      </c>
      <c r="G140" s="9" t="str">
        <f>IFERROR(__xludf.DUMMYFUNCTION("""COMPUTED_VALUE"""),"D")</f>
        <v>D</v>
      </c>
      <c r="H140" s="9" t="str">
        <f>IFERROR(__xludf.DUMMYFUNCTION("""COMPUTED_VALUE"""),"F")</f>
        <v>F</v>
      </c>
      <c r="I140" s="9" t="str">
        <f>IFERROR(__xludf.DUMMYFUNCTION("""COMPUTED_VALUE"""),"E")</f>
        <v>E</v>
      </c>
    </row>
    <row r="141">
      <c r="A141" s="5" t="s">
        <v>107</v>
      </c>
      <c r="C141" s="9" t="str">
        <f>IFERROR(__xludf.DUMMYFUNCTION("split(A141,"", "")"),"D")</f>
        <v>D</v>
      </c>
      <c r="D141" s="9" t="str">
        <f>IFERROR(__xludf.DUMMYFUNCTION("""COMPUTED_VALUE"""),"G")</f>
        <v>G</v>
      </c>
      <c r="E141" s="9" t="str">
        <f>IFERROR(__xludf.DUMMYFUNCTION("""COMPUTED_VALUE"""),"F")</f>
        <v>F</v>
      </c>
      <c r="F141" s="9" t="str">
        <f>IFERROR(__xludf.DUMMYFUNCTION("""COMPUTED_VALUE"""),"E")</f>
        <v>E</v>
      </c>
      <c r="G141" s="9" t="str">
        <f>IFERROR(__xludf.DUMMYFUNCTION("""COMPUTED_VALUE"""),"B")</f>
        <v>B</v>
      </c>
      <c r="H141" s="9" t="str">
        <f>IFERROR(__xludf.DUMMYFUNCTION("""COMPUTED_VALUE"""),"C")</f>
        <v>C</v>
      </c>
      <c r="I141" s="9" t="str">
        <f>IFERROR(__xludf.DUMMYFUNCTION("""COMPUTED_VALUE"""),"A")</f>
        <v>A</v>
      </c>
    </row>
    <row r="142">
      <c r="A142" s="5" t="s">
        <v>116</v>
      </c>
      <c r="C142" s="9" t="str">
        <f>IFERROR(__xludf.DUMMYFUNCTION("split(A142,"", "")"),"B")</f>
        <v>B</v>
      </c>
      <c r="D142" s="9" t="str">
        <f>IFERROR(__xludf.DUMMYFUNCTION("""COMPUTED_VALUE"""),"G")</f>
        <v>G</v>
      </c>
      <c r="E142" s="9" t="str">
        <f>IFERROR(__xludf.DUMMYFUNCTION("""COMPUTED_VALUE"""),"C")</f>
        <v>C</v>
      </c>
      <c r="F142" s="9" t="str">
        <f>IFERROR(__xludf.DUMMYFUNCTION("""COMPUTED_VALUE"""),"A")</f>
        <v>A</v>
      </c>
      <c r="G142" s="9" t="str">
        <f>IFERROR(__xludf.DUMMYFUNCTION("""COMPUTED_VALUE"""),"F")</f>
        <v>F</v>
      </c>
      <c r="H142" s="9" t="str">
        <f>IFERROR(__xludf.DUMMYFUNCTION("""COMPUTED_VALUE"""),"D")</f>
        <v>D</v>
      </c>
      <c r="I142" s="9" t="str">
        <f>IFERROR(__xludf.DUMMYFUNCTION("""COMPUTED_VALUE"""),"E")</f>
        <v>E</v>
      </c>
    </row>
    <row r="143">
      <c r="A143" s="5" t="s">
        <v>124</v>
      </c>
      <c r="C143" s="9" t="str">
        <f>IFERROR(__xludf.DUMMYFUNCTION("split(A143,"", "")"),"G")</f>
        <v>G</v>
      </c>
      <c r="D143" s="9" t="str">
        <f>IFERROR(__xludf.DUMMYFUNCTION("""COMPUTED_VALUE"""),"B")</f>
        <v>B</v>
      </c>
      <c r="E143" s="9" t="str">
        <f>IFERROR(__xludf.DUMMYFUNCTION("""COMPUTED_VALUE"""),"A")</f>
        <v>A</v>
      </c>
      <c r="F143" s="9" t="str">
        <f>IFERROR(__xludf.DUMMYFUNCTION("""COMPUTED_VALUE"""),"C")</f>
        <v>C</v>
      </c>
      <c r="G143" s="9" t="str">
        <f>IFERROR(__xludf.DUMMYFUNCTION("""COMPUTED_VALUE"""),"D")</f>
        <v>D</v>
      </c>
      <c r="H143" s="9" t="str">
        <f>IFERROR(__xludf.DUMMYFUNCTION("""COMPUTED_VALUE"""),"E")</f>
        <v>E</v>
      </c>
      <c r="I143" s="9" t="str">
        <f>IFERROR(__xludf.DUMMYFUNCTION("""COMPUTED_VALUE"""),"F")</f>
        <v>F</v>
      </c>
    </row>
    <row r="144">
      <c r="A144" s="5" t="s">
        <v>132</v>
      </c>
      <c r="C144" s="9" t="str">
        <f>IFERROR(__xludf.DUMMYFUNCTION("split(A144,"", "")"),"B")</f>
        <v>B</v>
      </c>
      <c r="D144" s="9" t="str">
        <f>IFERROR(__xludf.DUMMYFUNCTION("""COMPUTED_VALUE"""),"G")</f>
        <v>G</v>
      </c>
      <c r="E144" s="9" t="str">
        <f>IFERROR(__xludf.DUMMYFUNCTION("""COMPUTED_VALUE"""),"C")</f>
        <v>C</v>
      </c>
      <c r="F144" s="9" t="str">
        <f>IFERROR(__xludf.DUMMYFUNCTION("""COMPUTED_VALUE"""),"A")</f>
        <v>A</v>
      </c>
      <c r="G144" s="9" t="str">
        <f>IFERROR(__xludf.DUMMYFUNCTION("""COMPUTED_VALUE"""),"D")</f>
        <v>D</v>
      </c>
      <c r="H144" s="9" t="str">
        <f>IFERROR(__xludf.DUMMYFUNCTION("""COMPUTED_VALUE"""),"E")</f>
        <v>E</v>
      </c>
      <c r="I144" s="9" t="str">
        <f>IFERROR(__xludf.DUMMYFUNCTION("""COMPUTED_VALUE"""),"F")</f>
        <v>F</v>
      </c>
    </row>
    <row r="145">
      <c r="A145" s="5" t="s">
        <v>132</v>
      </c>
      <c r="C145" s="9" t="str">
        <f>IFERROR(__xludf.DUMMYFUNCTION("split(A145,"", "")"),"B")</f>
        <v>B</v>
      </c>
      <c r="D145" s="9" t="str">
        <f>IFERROR(__xludf.DUMMYFUNCTION("""COMPUTED_VALUE"""),"G")</f>
        <v>G</v>
      </c>
      <c r="E145" s="9" t="str">
        <f>IFERROR(__xludf.DUMMYFUNCTION("""COMPUTED_VALUE"""),"C")</f>
        <v>C</v>
      </c>
      <c r="F145" s="9" t="str">
        <f>IFERROR(__xludf.DUMMYFUNCTION("""COMPUTED_VALUE"""),"A")</f>
        <v>A</v>
      </c>
      <c r="G145" s="9" t="str">
        <f>IFERROR(__xludf.DUMMYFUNCTION("""COMPUTED_VALUE"""),"D")</f>
        <v>D</v>
      </c>
      <c r="H145" s="9" t="str">
        <f>IFERROR(__xludf.DUMMYFUNCTION("""COMPUTED_VALUE"""),"E")</f>
        <v>E</v>
      </c>
      <c r="I145" s="9" t="str">
        <f>IFERROR(__xludf.DUMMYFUNCTION("""COMPUTED_VALUE"""),"F")</f>
        <v>F</v>
      </c>
    </row>
    <row r="146">
      <c r="A146" s="5" t="s">
        <v>144</v>
      </c>
      <c r="C146" s="9" t="str">
        <f>IFERROR(__xludf.DUMMYFUNCTION("split(A146,"", "")"),"G")</f>
        <v>G</v>
      </c>
      <c r="D146" s="9" t="str">
        <f>IFERROR(__xludf.DUMMYFUNCTION("""COMPUTED_VALUE"""),"B")</f>
        <v>B</v>
      </c>
      <c r="E146" s="9" t="str">
        <f>IFERROR(__xludf.DUMMYFUNCTION("""COMPUTED_VALUE"""),"A")</f>
        <v>A</v>
      </c>
      <c r="F146" s="9" t="str">
        <f>IFERROR(__xludf.DUMMYFUNCTION("""COMPUTED_VALUE"""),"C")</f>
        <v>C</v>
      </c>
      <c r="G146" s="9" t="str">
        <f>IFERROR(__xludf.DUMMYFUNCTION("""COMPUTED_VALUE"""),"D")</f>
        <v>D</v>
      </c>
      <c r="H146" s="9" t="str">
        <f>IFERROR(__xludf.DUMMYFUNCTION("""COMPUTED_VALUE"""),"F")</f>
        <v>F</v>
      </c>
      <c r="I146" s="9" t="str">
        <f>IFERROR(__xludf.DUMMYFUNCTION("""COMPUTED_VALUE"""),"E")</f>
        <v>E</v>
      </c>
    </row>
    <row r="147">
      <c r="A147" s="5" t="s">
        <v>151</v>
      </c>
      <c r="C147" s="9" t="str">
        <f>IFERROR(__xludf.DUMMYFUNCTION("split(A147,"", "")"),"C")</f>
        <v>C</v>
      </c>
      <c r="D147" s="9" t="str">
        <f>IFERROR(__xludf.DUMMYFUNCTION("""COMPUTED_VALUE"""),"B")</f>
        <v>B</v>
      </c>
      <c r="E147" s="9" t="str">
        <f>IFERROR(__xludf.DUMMYFUNCTION("""COMPUTED_VALUE"""),"A")</f>
        <v>A</v>
      </c>
      <c r="F147" s="9" t="str">
        <f>IFERROR(__xludf.DUMMYFUNCTION("""COMPUTED_VALUE"""),"F")</f>
        <v>F</v>
      </c>
      <c r="G147" s="9" t="str">
        <f>IFERROR(__xludf.DUMMYFUNCTION("""COMPUTED_VALUE"""),"G")</f>
        <v>G</v>
      </c>
      <c r="H147" s="9" t="str">
        <f>IFERROR(__xludf.DUMMYFUNCTION("""COMPUTED_VALUE"""),"D")</f>
        <v>D</v>
      </c>
      <c r="I147" s="9" t="str">
        <f>IFERROR(__xludf.DUMMYFUNCTION("""COMPUTED_VALUE"""),"E")</f>
        <v>E</v>
      </c>
    </row>
    <row r="148">
      <c r="A148" s="9" t="s">
        <v>157</v>
      </c>
      <c r="C148" s="9" t="str">
        <f>IFERROR(__xludf.DUMMYFUNCTION("split(A148,"", "")"),"B")</f>
        <v>B</v>
      </c>
      <c r="D148" s="9" t="str">
        <f>IFERROR(__xludf.DUMMYFUNCTION("""COMPUTED_VALUE"""),"G")</f>
        <v>G</v>
      </c>
      <c r="E148" s="9" t="str">
        <f>IFERROR(__xludf.DUMMYFUNCTION("""COMPUTED_VALUE"""),"A")</f>
        <v>A</v>
      </c>
      <c r="F148" s="9" t="str">
        <f>IFERROR(__xludf.DUMMYFUNCTION("""COMPUTED_VALUE"""),"C")</f>
        <v>C</v>
      </c>
      <c r="G148" s="9" t="str">
        <f>IFERROR(__xludf.DUMMYFUNCTION("""COMPUTED_VALUE"""),"F")</f>
        <v>F</v>
      </c>
      <c r="H148" s="9" t="str">
        <f>IFERROR(__xludf.DUMMYFUNCTION("""COMPUTED_VALUE"""),"E")</f>
        <v>E</v>
      </c>
      <c r="I148" s="9" t="str">
        <f>IFERROR(__xludf.DUMMYFUNCTION("""COMPUTED_VALUE"""),"D")</f>
        <v>D</v>
      </c>
    </row>
    <row r="149">
      <c r="A149" s="9" t="s">
        <v>165</v>
      </c>
      <c r="C149" s="9" t="str">
        <f>IFERROR(__xludf.DUMMYFUNCTION("split(A149,"", "")"),"D")</f>
        <v>D</v>
      </c>
      <c r="D149" s="9" t="str">
        <f>IFERROR(__xludf.DUMMYFUNCTION("""COMPUTED_VALUE"""),"B")</f>
        <v>B</v>
      </c>
      <c r="E149" s="9" t="str">
        <f>IFERROR(__xludf.DUMMYFUNCTION("""COMPUTED_VALUE"""),"G")</f>
        <v>G</v>
      </c>
      <c r="F149" s="9" t="str">
        <f>IFERROR(__xludf.DUMMYFUNCTION("""COMPUTED_VALUE"""),"A")</f>
        <v>A</v>
      </c>
      <c r="G149" s="9" t="str">
        <f>IFERROR(__xludf.DUMMYFUNCTION("""COMPUTED_VALUE"""),"C")</f>
        <v>C</v>
      </c>
      <c r="H149" s="9" t="str">
        <f>IFERROR(__xludf.DUMMYFUNCTION("""COMPUTED_VALUE"""),"F")</f>
        <v>F</v>
      </c>
      <c r="I149" s="9" t="str">
        <f>IFERROR(__xludf.DUMMYFUNCTION("""COMPUTED_VALUE"""),"E")</f>
        <v>E</v>
      </c>
    </row>
    <row r="150">
      <c r="A150" s="9" t="s">
        <v>173</v>
      </c>
      <c r="C150" s="9" t="str">
        <f>IFERROR(__xludf.DUMMYFUNCTION("split(A150,"", "")"),"F")</f>
        <v>F</v>
      </c>
      <c r="D150" s="9" t="str">
        <f>IFERROR(__xludf.DUMMYFUNCTION("""COMPUTED_VALUE"""),"A")</f>
        <v>A</v>
      </c>
      <c r="E150" s="9" t="str">
        <f>IFERROR(__xludf.DUMMYFUNCTION("""COMPUTED_VALUE"""),"B")</f>
        <v>B</v>
      </c>
      <c r="F150" s="9" t="str">
        <f>IFERROR(__xludf.DUMMYFUNCTION("""COMPUTED_VALUE"""),"C")</f>
        <v>C</v>
      </c>
      <c r="G150" s="9" t="str">
        <f>IFERROR(__xludf.DUMMYFUNCTION("""COMPUTED_VALUE"""),"D")</f>
        <v>D</v>
      </c>
      <c r="H150" s="9" t="str">
        <f>IFERROR(__xludf.DUMMYFUNCTION("""COMPUTED_VALUE"""),"G")</f>
        <v>G</v>
      </c>
      <c r="I150" s="9" t="str">
        <f>IFERROR(__xludf.DUMMYFUNCTION("""COMPUTED_VALUE"""),"E")</f>
        <v>E</v>
      </c>
    </row>
    <row r="151">
      <c r="A151" s="9" t="s">
        <v>181</v>
      </c>
      <c r="C151" s="9" t="str">
        <f>IFERROR(__xludf.DUMMYFUNCTION("split(A151,"", "")"),"B")</f>
        <v>B</v>
      </c>
      <c r="D151" s="9" t="str">
        <f>IFERROR(__xludf.DUMMYFUNCTION("""COMPUTED_VALUE"""),"G")</f>
        <v>G</v>
      </c>
      <c r="E151" s="9" t="str">
        <f>IFERROR(__xludf.DUMMYFUNCTION("""COMPUTED_VALUE"""),"F")</f>
        <v>F</v>
      </c>
      <c r="F151" s="9" t="str">
        <f>IFERROR(__xludf.DUMMYFUNCTION("""COMPUTED_VALUE"""),"C")</f>
        <v>C</v>
      </c>
      <c r="G151" s="9" t="str">
        <f>IFERROR(__xludf.DUMMYFUNCTION("""COMPUTED_VALUE"""),"D")</f>
        <v>D</v>
      </c>
      <c r="H151" s="9" t="str">
        <f>IFERROR(__xludf.DUMMYFUNCTION("""COMPUTED_VALUE"""),"A")</f>
        <v>A</v>
      </c>
      <c r="I151" s="9" t="str">
        <f>IFERROR(__xludf.DUMMYFUNCTION("""COMPUTED_VALUE"""),"E")</f>
        <v>E</v>
      </c>
    </row>
    <row r="152">
      <c r="A152" s="9" t="s">
        <v>189</v>
      </c>
      <c r="C152" s="9" t="str">
        <f>IFERROR(__xludf.DUMMYFUNCTION("split(A152,"", "")"),"A")</f>
        <v>A</v>
      </c>
      <c r="D152" s="9" t="str">
        <f>IFERROR(__xludf.DUMMYFUNCTION("""COMPUTED_VALUE"""),"G")</f>
        <v>G</v>
      </c>
      <c r="E152" s="9" t="str">
        <f>IFERROR(__xludf.DUMMYFUNCTION("""COMPUTED_VALUE"""),"B")</f>
        <v>B</v>
      </c>
      <c r="F152" s="9" t="str">
        <f>IFERROR(__xludf.DUMMYFUNCTION("""COMPUTED_VALUE"""),"C")</f>
        <v>C</v>
      </c>
      <c r="G152" s="9" t="str">
        <f>IFERROR(__xludf.DUMMYFUNCTION("""COMPUTED_VALUE"""),"E")</f>
        <v>E</v>
      </c>
      <c r="H152" s="9" t="str">
        <f>IFERROR(__xludf.DUMMYFUNCTION("""COMPUTED_VALUE"""),"D")</f>
        <v>D</v>
      </c>
      <c r="I152" s="9" t="str">
        <f>IFERROR(__xludf.DUMMYFUNCTION("""COMPUTED_VALUE"""),"F")</f>
        <v>F</v>
      </c>
    </row>
    <row r="153">
      <c r="A153" s="9" t="s">
        <v>197</v>
      </c>
      <c r="C153" s="9" t="str">
        <f>IFERROR(__xludf.DUMMYFUNCTION("split(A153,"", "")"),"B")</f>
        <v>B</v>
      </c>
      <c r="D153" s="9" t="str">
        <f>IFERROR(__xludf.DUMMYFUNCTION("""COMPUTED_VALUE"""),"A")</f>
        <v>A</v>
      </c>
      <c r="E153" s="9" t="str">
        <f>IFERROR(__xludf.DUMMYFUNCTION("""COMPUTED_VALUE"""),"C")</f>
        <v>C</v>
      </c>
      <c r="F153" s="9" t="str">
        <f>IFERROR(__xludf.DUMMYFUNCTION("""COMPUTED_VALUE"""),"D")</f>
        <v>D</v>
      </c>
      <c r="G153" s="9" t="str">
        <f>IFERROR(__xludf.DUMMYFUNCTION("""COMPUTED_VALUE"""),"E")</f>
        <v>E</v>
      </c>
      <c r="H153" s="9" t="str">
        <f>IFERROR(__xludf.DUMMYFUNCTION("""COMPUTED_VALUE"""),"F")</f>
        <v>F</v>
      </c>
      <c r="I153" s="9" t="str">
        <f>IFERROR(__xludf.DUMMYFUNCTION("""COMPUTED_VALUE"""),"G")</f>
        <v>G</v>
      </c>
    </row>
    <row r="154">
      <c r="A154" s="9" t="s">
        <v>100</v>
      </c>
      <c r="C154" s="9" t="str">
        <f>IFERROR(__xludf.DUMMYFUNCTION("split(A154,"", "")"),"B")</f>
        <v>B</v>
      </c>
      <c r="D154" s="9" t="str">
        <f>IFERROR(__xludf.DUMMYFUNCTION("""COMPUTED_VALUE"""),"G")</f>
        <v>G</v>
      </c>
      <c r="E154" s="9" t="str">
        <f>IFERROR(__xludf.DUMMYFUNCTION("""COMPUTED_VALUE"""),"C")</f>
        <v>C</v>
      </c>
      <c r="F154" s="9" t="str">
        <f>IFERROR(__xludf.DUMMYFUNCTION("""COMPUTED_VALUE"""),"A")</f>
        <v>A</v>
      </c>
      <c r="G154" s="9" t="str">
        <f>IFERROR(__xludf.DUMMYFUNCTION("""COMPUTED_VALUE"""),"D")</f>
        <v>D</v>
      </c>
      <c r="H154" s="9" t="str">
        <f>IFERROR(__xludf.DUMMYFUNCTION("""COMPUTED_VALUE"""),"F")</f>
        <v>F</v>
      </c>
      <c r="I154" s="9" t="str">
        <f>IFERROR(__xludf.DUMMYFUNCTION("""COMPUTED_VALUE"""),"E")</f>
        <v>E</v>
      </c>
    </row>
    <row r="155">
      <c r="A155" s="9" t="s">
        <v>207</v>
      </c>
      <c r="C155" s="9" t="str">
        <f>IFERROR(__xludf.DUMMYFUNCTION("split(A155,"", "")"),"B")</f>
        <v>B</v>
      </c>
      <c r="D155" s="9" t="str">
        <f>IFERROR(__xludf.DUMMYFUNCTION("""COMPUTED_VALUE"""),"F")</f>
        <v>F</v>
      </c>
      <c r="E155" s="9" t="str">
        <f>IFERROR(__xludf.DUMMYFUNCTION("""COMPUTED_VALUE"""),"A")</f>
        <v>A</v>
      </c>
      <c r="F155" s="9" t="str">
        <f>IFERROR(__xludf.DUMMYFUNCTION("""COMPUTED_VALUE"""),"C")</f>
        <v>C</v>
      </c>
      <c r="G155" s="9" t="str">
        <f>IFERROR(__xludf.DUMMYFUNCTION("""COMPUTED_VALUE"""),"G")</f>
        <v>G</v>
      </c>
      <c r="H155" s="9" t="str">
        <f>IFERROR(__xludf.DUMMYFUNCTION("""COMPUTED_VALUE"""),"D")</f>
        <v>D</v>
      </c>
      <c r="I155" s="9" t="str">
        <f>IFERROR(__xludf.DUMMYFUNCTION("""COMPUTED_VALUE"""),"E")</f>
        <v>E</v>
      </c>
    </row>
    <row r="156">
      <c r="A156" s="9" t="s">
        <v>214</v>
      </c>
      <c r="C156" s="9" t="str">
        <f>IFERROR(__xludf.DUMMYFUNCTION("split(A156,"", "")"),"B")</f>
        <v>B</v>
      </c>
      <c r="D156" s="9" t="str">
        <f>IFERROR(__xludf.DUMMYFUNCTION("""COMPUTED_VALUE"""),"G")</f>
        <v>G</v>
      </c>
      <c r="E156" s="9" t="str">
        <f>IFERROR(__xludf.DUMMYFUNCTION("""COMPUTED_VALUE"""),"A")</f>
        <v>A</v>
      </c>
      <c r="F156" s="9" t="str">
        <f>IFERROR(__xludf.DUMMYFUNCTION("""COMPUTED_VALUE"""),"C")</f>
        <v>C</v>
      </c>
      <c r="G156" s="9" t="str">
        <f>IFERROR(__xludf.DUMMYFUNCTION("""COMPUTED_VALUE"""),"D")</f>
        <v>D</v>
      </c>
      <c r="H156" s="9" t="str">
        <f>IFERROR(__xludf.DUMMYFUNCTION("""COMPUTED_VALUE"""),"E")</f>
        <v>E</v>
      </c>
      <c r="I156" s="9" t="str">
        <f>IFERROR(__xludf.DUMMYFUNCTION("""COMPUTED_VALUE"""),"F")</f>
        <v>F</v>
      </c>
    </row>
    <row r="157">
      <c r="A157" s="9" t="s">
        <v>219</v>
      </c>
      <c r="C157" s="9" t="str">
        <f>IFERROR(__xludf.DUMMYFUNCTION("split(A157,"", "")"),"F")</f>
        <v>F</v>
      </c>
      <c r="D157" s="9" t="str">
        <f>IFERROR(__xludf.DUMMYFUNCTION("""COMPUTED_VALUE"""),"B")</f>
        <v>B</v>
      </c>
      <c r="E157" s="9" t="str">
        <f>IFERROR(__xludf.DUMMYFUNCTION("""COMPUTED_VALUE"""),"G")</f>
        <v>G</v>
      </c>
      <c r="F157" s="9" t="str">
        <f>IFERROR(__xludf.DUMMYFUNCTION("""COMPUTED_VALUE"""),"C")</f>
        <v>C</v>
      </c>
      <c r="G157" s="9" t="str">
        <f>IFERROR(__xludf.DUMMYFUNCTION("""COMPUTED_VALUE"""),"A")</f>
        <v>A</v>
      </c>
      <c r="H157" s="9" t="str">
        <f>IFERROR(__xludf.DUMMYFUNCTION("""COMPUTED_VALUE"""),"D")</f>
        <v>D</v>
      </c>
      <c r="I157" s="9" t="str">
        <f>IFERROR(__xludf.DUMMYFUNCTION("""COMPUTED_VALUE"""),"E")</f>
        <v>E</v>
      </c>
    </row>
    <row r="158">
      <c r="A158" s="9" t="s">
        <v>132</v>
      </c>
      <c r="C158" s="9" t="str">
        <f>IFERROR(__xludf.DUMMYFUNCTION("split(A158,"", "")"),"B")</f>
        <v>B</v>
      </c>
      <c r="D158" s="9" t="str">
        <f>IFERROR(__xludf.DUMMYFUNCTION("""COMPUTED_VALUE"""),"G")</f>
        <v>G</v>
      </c>
      <c r="E158" s="9" t="str">
        <f>IFERROR(__xludf.DUMMYFUNCTION("""COMPUTED_VALUE"""),"C")</f>
        <v>C</v>
      </c>
      <c r="F158" s="9" t="str">
        <f>IFERROR(__xludf.DUMMYFUNCTION("""COMPUTED_VALUE"""),"A")</f>
        <v>A</v>
      </c>
      <c r="G158" s="9" t="str">
        <f>IFERROR(__xludf.DUMMYFUNCTION("""COMPUTED_VALUE"""),"D")</f>
        <v>D</v>
      </c>
      <c r="H158" s="9" t="str">
        <f>IFERROR(__xludf.DUMMYFUNCTION("""COMPUTED_VALUE"""),"E")</f>
        <v>E</v>
      </c>
      <c r="I158" s="9" t="str">
        <f>IFERROR(__xludf.DUMMYFUNCTION("""COMPUTED_VALUE"""),"F")</f>
        <v>F</v>
      </c>
    </row>
    <row r="159">
      <c r="A159" s="9" t="s">
        <v>227</v>
      </c>
      <c r="C159" s="9" t="str">
        <f>IFERROR(__xludf.DUMMYFUNCTION("split(A159,"", "")"),"A")</f>
        <v>A</v>
      </c>
      <c r="D159" s="9" t="str">
        <f>IFERROR(__xludf.DUMMYFUNCTION("""COMPUTED_VALUE"""),"B")</f>
        <v>B</v>
      </c>
      <c r="E159" s="9" t="str">
        <f>IFERROR(__xludf.DUMMYFUNCTION("""COMPUTED_VALUE"""),"G")</f>
        <v>G</v>
      </c>
      <c r="F159" s="9" t="str">
        <f>IFERROR(__xludf.DUMMYFUNCTION("""COMPUTED_VALUE"""),"C")</f>
        <v>C</v>
      </c>
      <c r="G159" s="9" t="str">
        <f>IFERROR(__xludf.DUMMYFUNCTION("""COMPUTED_VALUE"""),"F")</f>
        <v>F</v>
      </c>
      <c r="H159" s="9" t="str">
        <f>IFERROR(__xludf.DUMMYFUNCTION("""COMPUTED_VALUE"""),"D")</f>
        <v>D</v>
      </c>
      <c r="I159" s="9" t="str">
        <f>IFERROR(__xludf.DUMMYFUNCTION("""COMPUTED_VALUE"""),"E")</f>
        <v>E</v>
      </c>
    </row>
    <row r="160">
      <c r="A160" s="9" t="s">
        <v>234</v>
      </c>
      <c r="C160" s="9" t="str">
        <f>IFERROR(__xludf.DUMMYFUNCTION("split(A160,"", "")"),"B")</f>
        <v>B</v>
      </c>
      <c r="D160" s="9" t="str">
        <f>IFERROR(__xludf.DUMMYFUNCTION("""COMPUTED_VALUE"""),"A")</f>
        <v>A</v>
      </c>
      <c r="E160" s="9" t="str">
        <f>IFERROR(__xludf.DUMMYFUNCTION("""COMPUTED_VALUE"""),"C")</f>
        <v>C</v>
      </c>
      <c r="F160" s="9" t="str">
        <f>IFERROR(__xludf.DUMMYFUNCTION("""COMPUTED_VALUE"""),"G")</f>
        <v>G</v>
      </c>
      <c r="G160" s="9" t="str">
        <f>IFERROR(__xludf.DUMMYFUNCTION("""COMPUTED_VALUE"""),"D")</f>
        <v>D</v>
      </c>
      <c r="H160" s="9" t="str">
        <f>IFERROR(__xludf.DUMMYFUNCTION("""COMPUTED_VALUE"""),"F")</f>
        <v>F</v>
      </c>
      <c r="I160" s="9" t="str">
        <f>IFERROR(__xludf.DUMMYFUNCTION("""COMPUTED_VALUE"""),"E")</f>
        <v>E</v>
      </c>
    </row>
    <row r="161">
      <c r="A161" s="9" t="s">
        <v>240</v>
      </c>
      <c r="C161" s="9" t="str">
        <f>IFERROR(__xludf.DUMMYFUNCTION("split(A161,"", "")"),"B")</f>
        <v>B</v>
      </c>
      <c r="D161" s="9" t="str">
        <f>IFERROR(__xludf.DUMMYFUNCTION("""COMPUTED_VALUE"""),"A")</f>
        <v>A</v>
      </c>
      <c r="E161" s="9" t="str">
        <f>IFERROR(__xludf.DUMMYFUNCTION("""COMPUTED_VALUE"""),"G")</f>
        <v>G</v>
      </c>
      <c r="F161" s="9" t="str">
        <f>IFERROR(__xludf.DUMMYFUNCTION("""COMPUTED_VALUE"""),"C")</f>
        <v>C</v>
      </c>
      <c r="G161" s="9" t="str">
        <f>IFERROR(__xludf.DUMMYFUNCTION("""COMPUTED_VALUE"""),"D")</f>
        <v>D</v>
      </c>
      <c r="H161" s="9" t="str">
        <f>IFERROR(__xludf.DUMMYFUNCTION("""COMPUTED_VALUE"""),"E")</f>
        <v>E</v>
      </c>
      <c r="I161" s="9" t="str">
        <f>IFERROR(__xludf.DUMMYFUNCTION("""COMPUTED_VALUE"""),"F")</f>
        <v>F</v>
      </c>
    </row>
    <row r="162">
      <c r="A162" s="9" t="s">
        <v>247</v>
      </c>
      <c r="C162" s="9" t="str">
        <f>IFERROR(__xludf.DUMMYFUNCTION("split(A162,"", "")"),"A")</f>
        <v>A</v>
      </c>
      <c r="D162" s="9" t="str">
        <f>IFERROR(__xludf.DUMMYFUNCTION("""COMPUTED_VALUE"""),"B")</f>
        <v>B</v>
      </c>
      <c r="E162" s="9" t="str">
        <f>IFERROR(__xludf.DUMMYFUNCTION("""COMPUTED_VALUE"""),"C")</f>
        <v>C</v>
      </c>
      <c r="F162" s="9" t="str">
        <f>IFERROR(__xludf.DUMMYFUNCTION("""COMPUTED_VALUE"""),"D")</f>
        <v>D</v>
      </c>
      <c r="G162" s="9" t="str">
        <f>IFERROR(__xludf.DUMMYFUNCTION("""COMPUTED_VALUE"""),"E")</f>
        <v>E</v>
      </c>
      <c r="H162" s="9" t="str">
        <f>IFERROR(__xludf.DUMMYFUNCTION("""COMPUTED_VALUE"""),"G")</f>
        <v>G</v>
      </c>
      <c r="I162" s="9" t="str">
        <f>IFERROR(__xludf.DUMMYFUNCTION("""COMPUTED_VALUE"""),"F")</f>
        <v>F</v>
      </c>
    </row>
    <row r="163">
      <c r="A163" s="9" t="s">
        <v>124</v>
      </c>
      <c r="C163" s="9" t="str">
        <f>IFERROR(__xludf.DUMMYFUNCTION("split(A163,"", "")"),"G")</f>
        <v>G</v>
      </c>
      <c r="D163" s="9" t="str">
        <f>IFERROR(__xludf.DUMMYFUNCTION("""COMPUTED_VALUE"""),"B")</f>
        <v>B</v>
      </c>
      <c r="E163" s="9" t="str">
        <f>IFERROR(__xludf.DUMMYFUNCTION("""COMPUTED_VALUE"""),"A")</f>
        <v>A</v>
      </c>
      <c r="F163" s="9" t="str">
        <f>IFERROR(__xludf.DUMMYFUNCTION("""COMPUTED_VALUE"""),"C")</f>
        <v>C</v>
      </c>
      <c r="G163" s="9" t="str">
        <f>IFERROR(__xludf.DUMMYFUNCTION("""COMPUTED_VALUE"""),"D")</f>
        <v>D</v>
      </c>
      <c r="H163" s="9" t="str">
        <f>IFERROR(__xludf.DUMMYFUNCTION("""COMPUTED_VALUE"""),"E")</f>
        <v>E</v>
      </c>
      <c r="I163" s="9" t="str">
        <f>IFERROR(__xludf.DUMMYFUNCTION("""COMPUTED_VALUE"""),"F")</f>
        <v>F</v>
      </c>
    </row>
    <row r="164">
      <c r="A164" s="9" t="s">
        <v>257</v>
      </c>
      <c r="C164" s="9" t="str">
        <f>IFERROR(__xludf.DUMMYFUNCTION("split(A164,"", "")"),"B")</f>
        <v>B</v>
      </c>
      <c r="D164" s="9" t="str">
        <f>IFERROR(__xludf.DUMMYFUNCTION("""COMPUTED_VALUE"""),"G")</f>
        <v>G</v>
      </c>
      <c r="E164" s="9" t="str">
        <f>IFERROR(__xludf.DUMMYFUNCTION("""COMPUTED_VALUE"""),"A")</f>
        <v>A</v>
      </c>
      <c r="F164" s="9" t="str">
        <f>IFERROR(__xludf.DUMMYFUNCTION("""COMPUTED_VALUE"""),"C")</f>
        <v>C</v>
      </c>
      <c r="G164" s="9" t="str">
        <f>IFERROR(__xludf.DUMMYFUNCTION("""COMPUTED_VALUE"""),"F")</f>
        <v>F</v>
      </c>
      <c r="H164" s="9" t="str">
        <f>IFERROR(__xludf.DUMMYFUNCTION("""COMPUTED_VALUE"""),"D")</f>
        <v>D</v>
      </c>
      <c r="I164" s="9" t="str">
        <f>IFERROR(__xludf.DUMMYFUNCTION("""COMPUTED_VALUE"""),"E")</f>
        <v>E</v>
      </c>
    </row>
    <row r="165">
      <c r="A165" s="9" t="s">
        <v>264</v>
      </c>
      <c r="C165" s="9" t="str">
        <f>IFERROR(__xludf.DUMMYFUNCTION("split(A165,"", "")"),"G")</f>
        <v>G</v>
      </c>
      <c r="D165" s="9" t="str">
        <f>IFERROR(__xludf.DUMMYFUNCTION("""COMPUTED_VALUE"""),"F")</f>
        <v>F</v>
      </c>
      <c r="E165" s="9" t="str">
        <f>IFERROR(__xludf.DUMMYFUNCTION("""COMPUTED_VALUE"""),"A")</f>
        <v>A</v>
      </c>
      <c r="F165" s="9" t="str">
        <f>IFERROR(__xludf.DUMMYFUNCTION("""COMPUTED_VALUE"""),"B")</f>
        <v>B</v>
      </c>
      <c r="G165" s="9" t="str">
        <f>IFERROR(__xludf.DUMMYFUNCTION("""COMPUTED_VALUE"""),"C")</f>
        <v>C</v>
      </c>
      <c r="H165" s="9" t="str">
        <f>IFERROR(__xludf.DUMMYFUNCTION("""COMPUTED_VALUE"""),"D")</f>
        <v>D</v>
      </c>
      <c r="I165" s="9" t="str">
        <f>IFERROR(__xludf.DUMMYFUNCTION("""COMPUTED_VALUE"""),"E")</f>
        <v>E</v>
      </c>
    </row>
    <row r="166">
      <c r="A166" s="9" t="s">
        <v>271</v>
      </c>
      <c r="C166" s="9" t="str">
        <f>IFERROR(__xludf.DUMMYFUNCTION("split(A166,"", "")"),"B")</f>
        <v>B</v>
      </c>
      <c r="D166" s="9" t="str">
        <f>IFERROR(__xludf.DUMMYFUNCTION("""COMPUTED_VALUE"""),"G")</f>
        <v>G</v>
      </c>
      <c r="E166" s="9" t="str">
        <f>IFERROR(__xludf.DUMMYFUNCTION("""COMPUTED_VALUE"""),"D")</f>
        <v>D</v>
      </c>
      <c r="F166" s="9" t="str">
        <f>IFERROR(__xludf.DUMMYFUNCTION("""COMPUTED_VALUE"""),"C")</f>
        <v>C</v>
      </c>
      <c r="G166" s="9" t="str">
        <f>IFERROR(__xludf.DUMMYFUNCTION("""COMPUTED_VALUE"""),"F")</f>
        <v>F</v>
      </c>
      <c r="H166" s="9" t="str">
        <f>IFERROR(__xludf.DUMMYFUNCTION("""COMPUTED_VALUE"""),"A")</f>
        <v>A</v>
      </c>
      <c r="I166" s="9" t="str">
        <f>IFERROR(__xludf.DUMMYFUNCTION("""COMPUTED_VALUE"""),"E")</f>
        <v>E</v>
      </c>
    </row>
    <row r="167">
      <c r="A167" s="9" t="s">
        <v>278</v>
      </c>
      <c r="C167" s="9" t="str">
        <f>IFERROR(__xludf.DUMMYFUNCTION("split(A167,"", "")"),"C")</f>
        <v>C</v>
      </c>
      <c r="D167" s="9" t="str">
        <f>IFERROR(__xludf.DUMMYFUNCTION("""COMPUTED_VALUE"""),"B")</f>
        <v>B</v>
      </c>
      <c r="E167" s="9" t="str">
        <f>IFERROR(__xludf.DUMMYFUNCTION("""COMPUTED_VALUE"""),"G")</f>
        <v>G</v>
      </c>
      <c r="F167" s="9" t="str">
        <f>IFERROR(__xludf.DUMMYFUNCTION("""COMPUTED_VALUE"""),"A")</f>
        <v>A</v>
      </c>
      <c r="G167" s="9" t="str">
        <f>IFERROR(__xludf.DUMMYFUNCTION("""COMPUTED_VALUE"""),"D")</f>
        <v>D</v>
      </c>
      <c r="H167" s="9" t="str">
        <f>IFERROR(__xludf.DUMMYFUNCTION("""COMPUTED_VALUE"""),"E")</f>
        <v>E</v>
      </c>
      <c r="I167" s="9" t="str">
        <f>IFERROR(__xludf.DUMMYFUNCTION("""COMPUTED_VALUE"""),"F")</f>
        <v>F</v>
      </c>
    </row>
    <row r="168">
      <c r="A168" s="9" t="s">
        <v>282</v>
      </c>
      <c r="C168" s="9" t="str">
        <f>IFERROR(__xludf.DUMMYFUNCTION("split(A168,"", "")"),"F")</f>
        <v>F</v>
      </c>
      <c r="D168" s="9" t="str">
        <f>IFERROR(__xludf.DUMMYFUNCTION("""COMPUTED_VALUE"""),"B")</f>
        <v>B</v>
      </c>
      <c r="E168" s="9" t="str">
        <f>IFERROR(__xludf.DUMMYFUNCTION("""COMPUTED_VALUE"""),"C")</f>
        <v>C</v>
      </c>
      <c r="F168" s="9" t="str">
        <f>IFERROR(__xludf.DUMMYFUNCTION("""COMPUTED_VALUE"""),"G")</f>
        <v>G</v>
      </c>
      <c r="G168" s="9" t="str">
        <f>IFERROR(__xludf.DUMMYFUNCTION("""COMPUTED_VALUE"""),"D")</f>
        <v>D</v>
      </c>
      <c r="H168" s="9" t="str">
        <f>IFERROR(__xludf.DUMMYFUNCTION("""COMPUTED_VALUE"""),"E")</f>
        <v>E</v>
      </c>
      <c r="I168" s="9" t="str">
        <f>IFERROR(__xludf.DUMMYFUNCTION("""COMPUTED_VALUE"""),"A")</f>
        <v>A</v>
      </c>
    </row>
    <row r="169">
      <c r="A169" s="9" t="s">
        <v>288</v>
      </c>
      <c r="C169" s="9" t="str">
        <f>IFERROR(__xludf.DUMMYFUNCTION("split(A169,"", "")"),"F")</f>
        <v>F</v>
      </c>
      <c r="D169" s="9" t="str">
        <f>IFERROR(__xludf.DUMMYFUNCTION("""COMPUTED_VALUE"""),"G")</f>
        <v>G</v>
      </c>
      <c r="E169" s="9" t="str">
        <f>IFERROR(__xludf.DUMMYFUNCTION("""COMPUTED_VALUE"""),"E")</f>
        <v>E</v>
      </c>
      <c r="F169" s="9" t="str">
        <f>IFERROR(__xludf.DUMMYFUNCTION("""COMPUTED_VALUE"""),"D")</f>
        <v>D</v>
      </c>
      <c r="G169" s="9" t="str">
        <f>IFERROR(__xludf.DUMMYFUNCTION("""COMPUTED_VALUE"""),"A")</f>
        <v>A</v>
      </c>
      <c r="H169" s="9" t="str">
        <f>IFERROR(__xludf.DUMMYFUNCTION("""COMPUTED_VALUE"""),"B")</f>
        <v>B</v>
      </c>
      <c r="I169" s="9" t="str">
        <f>IFERROR(__xludf.DUMMYFUNCTION("""COMPUTED_VALUE"""),"C")</f>
        <v>C</v>
      </c>
    </row>
    <row r="170">
      <c r="A170" s="9" t="s">
        <v>294</v>
      </c>
      <c r="C170" s="9" t="str">
        <f>IFERROR(__xludf.DUMMYFUNCTION("split(A170,"", "")"),"G")</f>
        <v>G</v>
      </c>
      <c r="D170" s="9" t="str">
        <f>IFERROR(__xludf.DUMMYFUNCTION("""COMPUTED_VALUE"""),"B")</f>
        <v>B</v>
      </c>
      <c r="E170" s="9" t="str">
        <f>IFERROR(__xludf.DUMMYFUNCTION("""COMPUTED_VALUE"""),"C")</f>
        <v>C</v>
      </c>
      <c r="F170" s="9" t="str">
        <f>IFERROR(__xludf.DUMMYFUNCTION("""COMPUTED_VALUE"""),"D")</f>
        <v>D</v>
      </c>
      <c r="G170" s="9" t="str">
        <f>IFERROR(__xludf.DUMMYFUNCTION("""COMPUTED_VALUE"""),"E")</f>
        <v>E</v>
      </c>
      <c r="H170" s="9" t="str">
        <f>IFERROR(__xludf.DUMMYFUNCTION("""COMPUTED_VALUE"""),"A")</f>
        <v>A</v>
      </c>
      <c r="I170" s="9" t="str">
        <f>IFERROR(__xludf.DUMMYFUNCTION("""COMPUTED_VALUE"""),"F")</f>
        <v>F</v>
      </c>
    </row>
    <row r="171">
      <c r="A171" s="9" t="s">
        <v>302</v>
      </c>
      <c r="C171" s="9" t="str">
        <f>IFERROR(__xludf.DUMMYFUNCTION("split(A171,"", "")"),"C")</f>
        <v>C</v>
      </c>
      <c r="D171" s="9" t="str">
        <f>IFERROR(__xludf.DUMMYFUNCTION("""COMPUTED_VALUE"""),"B")</f>
        <v>B</v>
      </c>
      <c r="E171" s="9" t="str">
        <f>IFERROR(__xludf.DUMMYFUNCTION("""COMPUTED_VALUE"""),"A")</f>
        <v>A</v>
      </c>
      <c r="F171" s="9" t="str">
        <f>IFERROR(__xludf.DUMMYFUNCTION("""COMPUTED_VALUE"""),"F")</f>
        <v>F</v>
      </c>
      <c r="G171" s="9" t="str">
        <f>IFERROR(__xludf.DUMMYFUNCTION("""COMPUTED_VALUE"""),"E")</f>
        <v>E</v>
      </c>
      <c r="H171" s="9" t="str">
        <f>IFERROR(__xludf.DUMMYFUNCTION("""COMPUTED_VALUE"""),"D")</f>
        <v>D</v>
      </c>
      <c r="I171" s="9" t="str">
        <f>IFERROR(__xludf.DUMMYFUNCTION("""COMPUTED_VALUE"""),"G")</f>
        <v>G</v>
      </c>
    </row>
    <row r="172">
      <c r="A172" s="9" t="s">
        <v>309</v>
      </c>
      <c r="C172" s="9" t="str">
        <f>IFERROR(__xludf.DUMMYFUNCTION("split(A172,"", "")"),"B")</f>
        <v>B</v>
      </c>
      <c r="D172" s="9" t="str">
        <f>IFERROR(__xludf.DUMMYFUNCTION("""COMPUTED_VALUE"""),"C")</f>
        <v>C</v>
      </c>
      <c r="E172" s="9" t="str">
        <f>IFERROR(__xludf.DUMMYFUNCTION("""COMPUTED_VALUE"""),"A")</f>
        <v>A</v>
      </c>
      <c r="F172" s="9" t="str">
        <f>IFERROR(__xludf.DUMMYFUNCTION("""COMPUTED_VALUE"""),"G")</f>
        <v>G</v>
      </c>
      <c r="G172" s="9" t="str">
        <f>IFERROR(__xludf.DUMMYFUNCTION("""COMPUTED_VALUE"""),"F")</f>
        <v>F</v>
      </c>
      <c r="H172" s="9" t="str">
        <f>IFERROR(__xludf.DUMMYFUNCTION("""COMPUTED_VALUE"""),"D")</f>
        <v>D</v>
      </c>
      <c r="I172" s="9" t="str">
        <f>IFERROR(__xludf.DUMMYFUNCTION("""COMPUTED_VALUE"""),"E")</f>
        <v>E</v>
      </c>
    </row>
    <row r="173">
      <c r="A173" s="9" t="s">
        <v>315</v>
      </c>
      <c r="C173" s="9" t="str">
        <f>IFERROR(__xludf.DUMMYFUNCTION("split(A173,"", "")"),"G")</f>
        <v>G</v>
      </c>
      <c r="D173" s="9" t="str">
        <f>IFERROR(__xludf.DUMMYFUNCTION("""COMPUTED_VALUE"""),"A")</f>
        <v>A</v>
      </c>
      <c r="E173" s="9" t="str">
        <f>IFERROR(__xludf.DUMMYFUNCTION("""COMPUTED_VALUE"""),"B")</f>
        <v>B</v>
      </c>
      <c r="F173" s="9" t="str">
        <f>IFERROR(__xludf.DUMMYFUNCTION("""COMPUTED_VALUE"""),"D")</f>
        <v>D</v>
      </c>
      <c r="G173" s="9" t="str">
        <f>IFERROR(__xludf.DUMMYFUNCTION("""COMPUTED_VALUE"""),"C")</f>
        <v>C</v>
      </c>
      <c r="H173" s="9" t="str">
        <f>IFERROR(__xludf.DUMMYFUNCTION("""COMPUTED_VALUE"""),"E")</f>
        <v>E</v>
      </c>
      <c r="I173" s="9" t="str">
        <f>IFERROR(__xludf.DUMMYFUNCTION("""COMPUTED_VALUE"""),"F")</f>
        <v>F</v>
      </c>
    </row>
    <row r="174">
      <c r="A174" s="9" t="s">
        <v>322</v>
      </c>
      <c r="C174" s="9" t="str">
        <f>IFERROR(__xludf.DUMMYFUNCTION("split(A174,"", "")"),"B")</f>
        <v>B</v>
      </c>
      <c r="D174" s="9" t="str">
        <f>IFERROR(__xludf.DUMMYFUNCTION("""COMPUTED_VALUE"""),"F")</f>
        <v>F</v>
      </c>
      <c r="E174" s="9" t="str">
        <f>IFERROR(__xludf.DUMMYFUNCTION("""COMPUTED_VALUE"""),"G")</f>
        <v>G</v>
      </c>
      <c r="F174" s="9" t="str">
        <f>IFERROR(__xludf.DUMMYFUNCTION("""COMPUTED_VALUE"""),"A")</f>
        <v>A</v>
      </c>
      <c r="G174" s="9" t="str">
        <f>IFERROR(__xludf.DUMMYFUNCTION("""COMPUTED_VALUE"""),"C")</f>
        <v>C</v>
      </c>
      <c r="H174" s="9" t="str">
        <f>IFERROR(__xludf.DUMMYFUNCTION("""COMPUTED_VALUE"""),"D")</f>
        <v>D</v>
      </c>
      <c r="I174" s="9" t="str">
        <f>IFERROR(__xludf.DUMMYFUNCTION("""COMPUTED_VALUE"""),"E")</f>
        <v>E</v>
      </c>
    </row>
    <row r="175">
      <c r="A175" s="9" t="s">
        <v>329</v>
      </c>
      <c r="C175" s="9" t="str">
        <f>IFERROR(__xludf.DUMMYFUNCTION("split(A175,"", "")"),"B")</f>
        <v>B</v>
      </c>
      <c r="D175" s="9" t="str">
        <f>IFERROR(__xludf.DUMMYFUNCTION("""COMPUTED_VALUE"""),"F")</f>
        <v>F</v>
      </c>
      <c r="E175" s="9" t="str">
        <f>IFERROR(__xludf.DUMMYFUNCTION("""COMPUTED_VALUE"""),"G")</f>
        <v>G</v>
      </c>
      <c r="F175" s="9" t="str">
        <f>IFERROR(__xludf.DUMMYFUNCTION("""COMPUTED_VALUE"""),"C")</f>
        <v>C</v>
      </c>
      <c r="G175" s="9" t="str">
        <f>IFERROR(__xludf.DUMMYFUNCTION("""COMPUTED_VALUE"""),"A")</f>
        <v>A</v>
      </c>
      <c r="H175" s="9" t="str">
        <f>IFERROR(__xludf.DUMMYFUNCTION("""COMPUTED_VALUE"""),"E")</f>
        <v>E</v>
      </c>
      <c r="I175" s="9" t="str">
        <f>IFERROR(__xludf.DUMMYFUNCTION("""COMPUTED_VALUE"""),"D")</f>
        <v>D</v>
      </c>
    </row>
    <row r="176">
      <c r="A176" s="9" t="s">
        <v>337</v>
      </c>
      <c r="C176" s="9" t="str">
        <f>IFERROR(__xludf.DUMMYFUNCTION("split(A176,"", "")"),"C")</f>
        <v>C</v>
      </c>
      <c r="D176" s="9" t="str">
        <f>IFERROR(__xludf.DUMMYFUNCTION("""COMPUTED_VALUE"""),"B")</f>
        <v>B</v>
      </c>
      <c r="E176" s="9" t="str">
        <f>IFERROR(__xludf.DUMMYFUNCTION("""COMPUTED_VALUE"""),"A")</f>
        <v>A</v>
      </c>
      <c r="F176" s="9" t="str">
        <f>IFERROR(__xludf.DUMMYFUNCTION("""COMPUTED_VALUE"""),"D")</f>
        <v>D</v>
      </c>
      <c r="G176" s="9" t="str">
        <f>IFERROR(__xludf.DUMMYFUNCTION("""COMPUTED_VALUE"""),"E")</f>
        <v>E</v>
      </c>
      <c r="H176" s="9" t="str">
        <f>IFERROR(__xludf.DUMMYFUNCTION("""COMPUTED_VALUE"""),"G")</f>
        <v>G</v>
      </c>
      <c r="I176" s="9" t="str">
        <f>IFERROR(__xludf.DUMMYFUNCTION("""COMPUTED_VALUE"""),"F")</f>
        <v>F</v>
      </c>
    </row>
    <row r="177">
      <c r="A177" s="9" t="s">
        <v>345</v>
      </c>
      <c r="C177" s="9" t="str">
        <f>IFERROR(__xludf.DUMMYFUNCTION("split(A177,"", "")"),"C")</f>
        <v>C</v>
      </c>
      <c r="D177" s="9" t="str">
        <f>IFERROR(__xludf.DUMMYFUNCTION("""COMPUTED_VALUE"""),"B")</f>
        <v>B</v>
      </c>
      <c r="E177" s="9" t="str">
        <f>IFERROR(__xludf.DUMMYFUNCTION("""COMPUTED_VALUE"""),"A")</f>
        <v>A</v>
      </c>
      <c r="F177" s="9" t="str">
        <f>IFERROR(__xludf.DUMMYFUNCTION("""COMPUTED_VALUE"""),"D")</f>
        <v>D</v>
      </c>
      <c r="G177" s="9" t="str">
        <f>IFERROR(__xludf.DUMMYFUNCTION("""COMPUTED_VALUE"""),"F")</f>
        <v>F</v>
      </c>
      <c r="H177" s="9" t="str">
        <f>IFERROR(__xludf.DUMMYFUNCTION("""COMPUTED_VALUE"""),"E")</f>
        <v>E</v>
      </c>
      <c r="I177" s="9" t="str">
        <f>IFERROR(__xludf.DUMMYFUNCTION("""COMPUTED_VALUE"""),"G")</f>
        <v>G</v>
      </c>
    </row>
    <row r="178">
      <c r="A178" s="5" t="s">
        <v>33</v>
      </c>
      <c r="C178" s="9" t="str">
        <f>IFERROR(__xludf.DUMMYFUNCTION("split(A178,"", "")"),"F")</f>
        <v>F</v>
      </c>
      <c r="D178" s="9" t="str">
        <f>IFERROR(__xludf.DUMMYFUNCTION("""COMPUTED_VALUE"""),"G")</f>
        <v>G</v>
      </c>
      <c r="E178" s="9" t="str">
        <f>IFERROR(__xludf.DUMMYFUNCTION("""COMPUTED_VALUE"""),"C")</f>
        <v>C</v>
      </c>
      <c r="F178" s="9" t="str">
        <f>IFERROR(__xludf.DUMMYFUNCTION("""COMPUTED_VALUE"""),"B")</f>
        <v>B</v>
      </c>
      <c r="G178" s="9" t="str">
        <f>IFERROR(__xludf.DUMMYFUNCTION("""COMPUTED_VALUE"""),"D")</f>
        <v>D</v>
      </c>
      <c r="H178" s="9" t="str">
        <f>IFERROR(__xludf.DUMMYFUNCTION("""COMPUTED_VALUE"""),"E")</f>
        <v>E</v>
      </c>
      <c r="I178" s="9" t="str">
        <f>IFERROR(__xludf.DUMMYFUNCTION("""COMPUTED_VALUE"""),"A")</f>
        <v>A</v>
      </c>
    </row>
    <row r="179">
      <c r="A179" s="5" t="s">
        <v>50</v>
      </c>
      <c r="C179" s="9" t="str">
        <f>IFERROR(__xludf.DUMMYFUNCTION("split(A179,"", "")"),"F")</f>
        <v>F</v>
      </c>
      <c r="D179" s="9" t="str">
        <f>IFERROR(__xludf.DUMMYFUNCTION("""COMPUTED_VALUE"""),"G")</f>
        <v>G</v>
      </c>
      <c r="E179" s="9" t="str">
        <f>IFERROR(__xludf.DUMMYFUNCTION("""COMPUTED_VALUE"""),"C")</f>
        <v>C</v>
      </c>
      <c r="F179" s="9" t="str">
        <f>IFERROR(__xludf.DUMMYFUNCTION("""COMPUTED_VALUE"""),"D")</f>
        <v>D</v>
      </c>
      <c r="G179" s="9" t="str">
        <f>IFERROR(__xludf.DUMMYFUNCTION("""COMPUTED_VALUE"""),"E")</f>
        <v>E</v>
      </c>
      <c r="H179" s="9" t="str">
        <f>IFERROR(__xludf.DUMMYFUNCTION("""COMPUTED_VALUE"""),"B")</f>
        <v>B</v>
      </c>
      <c r="I179" s="9" t="str">
        <f>IFERROR(__xludf.DUMMYFUNCTION("""COMPUTED_VALUE"""),"A")</f>
        <v>A</v>
      </c>
    </row>
    <row r="180">
      <c r="A180" s="5" t="s">
        <v>62</v>
      </c>
      <c r="C180" s="9" t="str">
        <f>IFERROR(__xludf.DUMMYFUNCTION("split(A180,"", "")"),"A")</f>
        <v>A</v>
      </c>
      <c r="D180" s="9" t="str">
        <f>IFERROR(__xludf.DUMMYFUNCTION("""COMPUTED_VALUE"""),"B")</f>
        <v>B</v>
      </c>
      <c r="E180" s="9" t="str">
        <f>IFERROR(__xludf.DUMMYFUNCTION("""COMPUTED_VALUE"""),"E")</f>
        <v>E</v>
      </c>
      <c r="F180" s="9" t="str">
        <f>IFERROR(__xludf.DUMMYFUNCTION("""COMPUTED_VALUE"""),"D")</f>
        <v>D</v>
      </c>
      <c r="G180" s="9" t="str">
        <f>IFERROR(__xludf.DUMMYFUNCTION("""COMPUTED_VALUE"""),"C")</f>
        <v>C</v>
      </c>
      <c r="H180" s="9" t="str">
        <f>IFERROR(__xludf.DUMMYFUNCTION("""COMPUTED_VALUE"""),"G")</f>
        <v>G</v>
      </c>
      <c r="I180" s="9" t="str">
        <f>IFERROR(__xludf.DUMMYFUNCTION("""COMPUTED_VALUE"""),"F")</f>
        <v>F</v>
      </c>
    </row>
    <row r="181">
      <c r="A181" s="5" t="s">
        <v>72</v>
      </c>
      <c r="C181" s="9" t="str">
        <f>IFERROR(__xludf.DUMMYFUNCTION("split(A181,"", "")"),"A")</f>
        <v>A</v>
      </c>
      <c r="D181" s="9" t="str">
        <f>IFERROR(__xludf.DUMMYFUNCTION("""COMPUTED_VALUE"""),"B")</f>
        <v>B</v>
      </c>
      <c r="E181" s="9" t="str">
        <f>IFERROR(__xludf.DUMMYFUNCTION("""COMPUTED_VALUE"""),"C")</f>
        <v>C</v>
      </c>
      <c r="F181" s="9" t="str">
        <f>IFERROR(__xludf.DUMMYFUNCTION("""COMPUTED_VALUE"""),"E")</f>
        <v>E</v>
      </c>
      <c r="G181" s="9" t="str">
        <f>IFERROR(__xludf.DUMMYFUNCTION("""COMPUTED_VALUE"""),"F")</f>
        <v>F</v>
      </c>
      <c r="H181" s="9" t="str">
        <f>IFERROR(__xludf.DUMMYFUNCTION("""COMPUTED_VALUE"""),"D")</f>
        <v>D</v>
      </c>
      <c r="I181" s="9" t="str">
        <f>IFERROR(__xludf.DUMMYFUNCTION("""COMPUTED_VALUE"""),"G")</f>
        <v>G</v>
      </c>
    </row>
    <row r="182">
      <c r="A182" s="5" t="s">
        <v>82</v>
      </c>
      <c r="C182" s="9" t="str">
        <f>IFERROR(__xludf.DUMMYFUNCTION("split(A182,"", "")"),"D")</f>
        <v>D</v>
      </c>
      <c r="D182" s="9" t="str">
        <f>IFERROR(__xludf.DUMMYFUNCTION("""COMPUTED_VALUE"""),"C")</f>
        <v>C</v>
      </c>
      <c r="E182" s="9" t="str">
        <f>IFERROR(__xludf.DUMMYFUNCTION("""COMPUTED_VALUE"""),"G")</f>
        <v>G</v>
      </c>
      <c r="F182" s="9" t="str">
        <f>IFERROR(__xludf.DUMMYFUNCTION("""COMPUTED_VALUE"""),"A")</f>
        <v>A</v>
      </c>
      <c r="G182" s="9" t="str">
        <f>IFERROR(__xludf.DUMMYFUNCTION("""COMPUTED_VALUE"""),"F")</f>
        <v>F</v>
      </c>
      <c r="H182" s="9" t="str">
        <f>IFERROR(__xludf.DUMMYFUNCTION("""COMPUTED_VALUE"""),"B")</f>
        <v>B</v>
      </c>
      <c r="I182" s="9" t="str">
        <f>IFERROR(__xludf.DUMMYFUNCTION("""COMPUTED_VALUE"""),"E")</f>
        <v>E</v>
      </c>
    </row>
    <row r="183">
      <c r="A183" s="5" t="s">
        <v>93</v>
      </c>
      <c r="C183" s="9" t="str">
        <f>IFERROR(__xludf.DUMMYFUNCTION("split(A183,"", "")"),"D")</f>
        <v>D</v>
      </c>
      <c r="D183" s="9" t="str">
        <f>IFERROR(__xludf.DUMMYFUNCTION("""COMPUTED_VALUE"""),"E")</f>
        <v>E</v>
      </c>
      <c r="E183" s="9" t="str">
        <f>IFERROR(__xludf.DUMMYFUNCTION("""COMPUTED_VALUE"""),"A")</f>
        <v>A</v>
      </c>
      <c r="F183" s="9" t="str">
        <f>IFERROR(__xludf.DUMMYFUNCTION("""COMPUTED_VALUE"""),"G")</f>
        <v>G</v>
      </c>
      <c r="G183" s="9" t="str">
        <f>IFERROR(__xludf.DUMMYFUNCTION("""COMPUTED_VALUE"""),"F")</f>
        <v>F</v>
      </c>
      <c r="H183" s="9" t="str">
        <f>IFERROR(__xludf.DUMMYFUNCTION("""COMPUTED_VALUE"""),"C")</f>
        <v>C</v>
      </c>
      <c r="I183" s="9" t="str">
        <f>IFERROR(__xludf.DUMMYFUNCTION("""COMPUTED_VALUE"""),"B")</f>
        <v>B</v>
      </c>
    </row>
    <row r="184">
      <c r="A184" s="5" t="s">
        <v>101</v>
      </c>
      <c r="C184" s="9" t="str">
        <f>IFERROR(__xludf.DUMMYFUNCTION("split(A184,"", "")"),"G")</f>
        <v>G</v>
      </c>
      <c r="D184" s="9" t="str">
        <f>IFERROR(__xludf.DUMMYFUNCTION("""COMPUTED_VALUE"""),"C")</f>
        <v>C</v>
      </c>
      <c r="E184" s="9" t="str">
        <f>IFERROR(__xludf.DUMMYFUNCTION("""COMPUTED_VALUE"""),"D")</f>
        <v>D</v>
      </c>
      <c r="F184" s="9" t="str">
        <f>IFERROR(__xludf.DUMMYFUNCTION("""COMPUTED_VALUE"""),"F")</f>
        <v>F</v>
      </c>
      <c r="G184" s="9" t="str">
        <f>IFERROR(__xludf.DUMMYFUNCTION("""COMPUTED_VALUE"""),"B")</f>
        <v>B</v>
      </c>
      <c r="H184" s="9" t="str">
        <f>IFERROR(__xludf.DUMMYFUNCTION("""COMPUTED_VALUE"""),"E")</f>
        <v>E</v>
      </c>
      <c r="I184" s="9" t="str">
        <f>IFERROR(__xludf.DUMMYFUNCTION("""COMPUTED_VALUE"""),"A")</f>
        <v>A</v>
      </c>
    </row>
    <row r="185">
      <c r="A185" s="5" t="s">
        <v>108</v>
      </c>
      <c r="C185" s="9" t="str">
        <f>IFERROR(__xludf.DUMMYFUNCTION("split(A185,"", "")"),"D")</f>
        <v>D</v>
      </c>
      <c r="D185" s="9" t="str">
        <f>IFERROR(__xludf.DUMMYFUNCTION("""COMPUTED_VALUE"""),"G")</f>
        <v>G</v>
      </c>
      <c r="E185" s="9" t="str">
        <f>IFERROR(__xludf.DUMMYFUNCTION("""COMPUTED_VALUE"""),"F")</f>
        <v>F</v>
      </c>
      <c r="F185" s="9" t="str">
        <f>IFERROR(__xludf.DUMMYFUNCTION("""COMPUTED_VALUE"""),"A")</f>
        <v>A</v>
      </c>
      <c r="G185" s="9" t="str">
        <f>IFERROR(__xludf.DUMMYFUNCTION("""COMPUTED_VALUE"""),"B")</f>
        <v>B</v>
      </c>
      <c r="H185" s="9" t="str">
        <f>IFERROR(__xludf.DUMMYFUNCTION("""COMPUTED_VALUE"""),"E")</f>
        <v>E</v>
      </c>
      <c r="I185" s="9" t="str">
        <f>IFERROR(__xludf.DUMMYFUNCTION("""COMPUTED_VALUE"""),"C")</f>
        <v>C</v>
      </c>
    </row>
    <row r="186">
      <c r="A186" s="5" t="s">
        <v>115</v>
      </c>
      <c r="C186" s="9" t="str">
        <f>IFERROR(__xludf.DUMMYFUNCTION("split(A186,"", "")"),"F")</f>
        <v>F</v>
      </c>
      <c r="D186" s="9" t="str">
        <f>IFERROR(__xludf.DUMMYFUNCTION("""COMPUTED_VALUE"""),"G")</f>
        <v>G</v>
      </c>
      <c r="E186" s="9" t="str">
        <f>IFERROR(__xludf.DUMMYFUNCTION("""COMPUTED_VALUE"""),"D")</f>
        <v>D</v>
      </c>
      <c r="F186" s="9" t="str">
        <f>IFERROR(__xludf.DUMMYFUNCTION("""COMPUTED_VALUE"""),"C")</f>
        <v>C</v>
      </c>
      <c r="G186" s="9" t="str">
        <f>IFERROR(__xludf.DUMMYFUNCTION("""COMPUTED_VALUE"""),"E")</f>
        <v>E</v>
      </c>
      <c r="H186" s="9" t="str">
        <f>IFERROR(__xludf.DUMMYFUNCTION("""COMPUTED_VALUE"""),"B")</f>
        <v>B</v>
      </c>
      <c r="I186" s="9" t="str">
        <f>IFERROR(__xludf.DUMMYFUNCTION("""COMPUTED_VALUE"""),"A")</f>
        <v>A</v>
      </c>
    </row>
    <row r="187">
      <c r="A187" s="5" t="s">
        <v>125</v>
      </c>
      <c r="C187" s="9" t="str">
        <f>IFERROR(__xludf.DUMMYFUNCTION("split(A187,"", "")"),"F")</f>
        <v>F</v>
      </c>
      <c r="D187" s="9" t="str">
        <f>IFERROR(__xludf.DUMMYFUNCTION("""COMPUTED_VALUE"""),"G")</f>
        <v>G</v>
      </c>
      <c r="E187" s="9" t="str">
        <f>IFERROR(__xludf.DUMMYFUNCTION("""COMPUTED_VALUE"""),"D")</f>
        <v>D</v>
      </c>
      <c r="F187" s="9" t="str">
        <f>IFERROR(__xludf.DUMMYFUNCTION("""COMPUTED_VALUE"""),"C")</f>
        <v>C</v>
      </c>
      <c r="G187" s="9" t="str">
        <f>IFERROR(__xludf.DUMMYFUNCTION("""COMPUTED_VALUE"""),"B")</f>
        <v>B</v>
      </c>
      <c r="H187" s="9" t="str">
        <f>IFERROR(__xludf.DUMMYFUNCTION("""COMPUTED_VALUE"""),"E")</f>
        <v>E</v>
      </c>
      <c r="I187" s="9" t="str">
        <f>IFERROR(__xludf.DUMMYFUNCTION("""COMPUTED_VALUE"""),"A")</f>
        <v>A</v>
      </c>
    </row>
    <row r="188">
      <c r="A188" s="5" t="s">
        <v>123</v>
      </c>
      <c r="C188" s="9" t="str">
        <f>IFERROR(__xludf.DUMMYFUNCTION("split(A188,"", "")"),"F")</f>
        <v>F</v>
      </c>
      <c r="D188" s="9" t="str">
        <f>IFERROR(__xludf.DUMMYFUNCTION("""COMPUTED_VALUE"""),"G")</f>
        <v>G</v>
      </c>
      <c r="E188" s="9" t="str">
        <f>IFERROR(__xludf.DUMMYFUNCTION("""COMPUTED_VALUE"""),"C")</f>
        <v>C</v>
      </c>
      <c r="F188" s="9" t="str">
        <f>IFERROR(__xludf.DUMMYFUNCTION("""COMPUTED_VALUE"""),"D")</f>
        <v>D</v>
      </c>
      <c r="G188" s="9" t="str">
        <f>IFERROR(__xludf.DUMMYFUNCTION("""COMPUTED_VALUE"""),"B")</f>
        <v>B</v>
      </c>
      <c r="H188" s="9" t="str">
        <f>IFERROR(__xludf.DUMMYFUNCTION("""COMPUTED_VALUE"""),"E")</f>
        <v>E</v>
      </c>
      <c r="I188" s="9" t="str">
        <f>IFERROR(__xludf.DUMMYFUNCTION("""COMPUTED_VALUE"""),"A")</f>
        <v>A</v>
      </c>
    </row>
    <row r="189">
      <c r="A189" s="5" t="s">
        <v>115</v>
      </c>
      <c r="C189" s="9" t="str">
        <f>IFERROR(__xludf.DUMMYFUNCTION("split(A189,"", "")"),"F")</f>
        <v>F</v>
      </c>
      <c r="D189" s="9" t="str">
        <f>IFERROR(__xludf.DUMMYFUNCTION("""COMPUTED_VALUE"""),"G")</f>
        <v>G</v>
      </c>
      <c r="E189" s="9" t="str">
        <f>IFERROR(__xludf.DUMMYFUNCTION("""COMPUTED_VALUE"""),"D")</f>
        <v>D</v>
      </c>
      <c r="F189" s="9" t="str">
        <f>IFERROR(__xludf.DUMMYFUNCTION("""COMPUTED_VALUE"""),"C")</f>
        <v>C</v>
      </c>
      <c r="G189" s="9" t="str">
        <f>IFERROR(__xludf.DUMMYFUNCTION("""COMPUTED_VALUE"""),"E")</f>
        <v>E</v>
      </c>
      <c r="H189" s="9" t="str">
        <f>IFERROR(__xludf.DUMMYFUNCTION("""COMPUTED_VALUE"""),"B")</f>
        <v>B</v>
      </c>
      <c r="I189" s="9" t="str">
        <f>IFERROR(__xludf.DUMMYFUNCTION("""COMPUTED_VALUE"""),"A")</f>
        <v>A</v>
      </c>
    </row>
    <row r="190">
      <c r="A190" s="5" t="s">
        <v>145</v>
      </c>
      <c r="C190" s="9" t="str">
        <f>IFERROR(__xludf.DUMMYFUNCTION("split(A190,"", "")"),"C")</f>
        <v>C</v>
      </c>
      <c r="D190" s="9" t="str">
        <f>IFERROR(__xludf.DUMMYFUNCTION("""COMPUTED_VALUE"""),"F")</f>
        <v>F</v>
      </c>
      <c r="E190" s="9" t="str">
        <f>IFERROR(__xludf.DUMMYFUNCTION("""COMPUTED_VALUE"""),"G")</f>
        <v>G</v>
      </c>
      <c r="F190" s="9" t="str">
        <f>IFERROR(__xludf.DUMMYFUNCTION("""COMPUTED_VALUE"""),"D")</f>
        <v>D</v>
      </c>
      <c r="G190" s="9" t="str">
        <f>IFERROR(__xludf.DUMMYFUNCTION("""COMPUTED_VALUE"""),"B")</f>
        <v>B</v>
      </c>
      <c r="H190" s="9" t="str">
        <f>IFERROR(__xludf.DUMMYFUNCTION("""COMPUTED_VALUE"""),"E")</f>
        <v>E</v>
      </c>
      <c r="I190" s="9" t="str">
        <f>IFERROR(__xludf.DUMMYFUNCTION("""COMPUTED_VALUE"""),"A")</f>
        <v>A</v>
      </c>
    </row>
    <row r="191">
      <c r="A191" s="5" t="s">
        <v>152</v>
      </c>
      <c r="C191" s="9" t="str">
        <f>IFERROR(__xludf.DUMMYFUNCTION("split(A191,"", "")"),"C")</f>
        <v>C</v>
      </c>
      <c r="D191" s="9" t="str">
        <f>IFERROR(__xludf.DUMMYFUNCTION("""COMPUTED_VALUE"""),"D")</f>
        <v>D</v>
      </c>
      <c r="E191" s="9" t="str">
        <f>IFERROR(__xludf.DUMMYFUNCTION("""COMPUTED_VALUE"""),"E")</f>
        <v>E</v>
      </c>
      <c r="F191" s="9" t="str">
        <f>IFERROR(__xludf.DUMMYFUNCTION("""COMPUTED_VALUE"""),"F")</f>
        <v>F</v>
      </c>
      <c r="G191" s="9" t="str">
        <f>IFERROR(__xludf.DUMMYFUNCTION("""COMPUTED_VALUE"""),"G")</f>
        <v>G</v>
      </c>
      <c r="H191" s="9" t="str">
        <f>IFERROR(__xludf.DUMMYFUNCTION("""COMPUTED_VALUE"""),"B")</f>
        <v>B</v>
      </c>
      <c r="I191" s="9" t="str">
        <f>IFERROR(__xludf.DUMMYFUNCTION("""COMPUTED_VALUE"""),"A")</f>
        <v>A</v>
      </c>
    </row>
    <row r="192">
      <c r="A192" s="9" t="s">
        <v>154</v>
      </c>
      <c r="C192" s="9" t="str">
        <f>IFERROR(__xludf.DUMMYFUNCTION("split(A192,"", "")"),"G")</f>
        <v>G</v>
      </c>
      <c r="D192" s="9" t="str">
        <f>IFERROR(__xludf.DUMMYFUNCTION("""COMPUTED_VALUE"""),"D")</f>
        <v>D</v>
      </c>
      <c r="E192" s="9" t="str">
        <f>IFERROR(__xludf.DUMMYFUNCTION("""COMPUTED_VALUE"""),"F")</f>
        <v>F</v>
      </c>
      <c r="F192" s="9" t="str">
        <f>IFERROR(__xludf.DUMMYFUNCTION("""COMPUTED_VALUE"""),"C")</f>
        <v>C</v>
      </c>
      <c r="G192" s="9" t="str">
        <f>IFERROR(__xludf.DUMMYFUNCTION("""COMPUTED_VALUE"""),"B")</f>
        <v>B</v>
      </c>
      <c r="H192" s="9" t="str">
        <f>IFERROR(__xludf.DUMMYFUNCTION("""COMPUTED_VALUE"""),"E")</f>
        <v>E</v>
      </c>
      <c r="I192" s="9" t="str">
        <f>IFERROR(__xludf.DUMMYFUNCTION("""COMPUTED_VALUE"""),"A")</f>
        <v>A</v>
      </c>
    </row>
    <row r="193">
      <c r="A193" s="9" t="s">
        <v>166</v>
      </c>
      <c r="C193" s="9" t="str">
        <f>IFERROR(__xludf.DUMMYFUNCTION("split(A193,"", "")"),"D")</f>
        <v>D</v>
      </c>
      <c r="D193" s="9" t="str">
        <f>IFERROR(__xludf.DUMMYFUNCTION("""COMPUTED_VALUE"""),"F")</f>
        <v>F</v>
      </c>
      <c r="E193" s="9" t="str">
        <f>IFERROR(__xludf.DUMMYFUNCTION("""COMPUTED_VALUE"""),"G")</f>
        <v>G</v>
      </c>
      <c r="F193" s="9" t="str">
        <f>IFERROR(__xludf.DUMMYFUNCTION("""COMPUTED_VALUE"""),"C")</f>
        <v>C</v>
      </c>
      <c r="G193" s="9" t="str">
        <f>IFERROR(__xludf.DUMMYFUNCTION("""COMPUTED_VALUE"""),"B")</f>
        <v>B</v>
      </c>
      <c r="H193" s="9" t="str">
        <f>IFERROR(__xludf.DUMMYFUNCTION("""COMPUTED_VALUE"""),"E")</f>
        <v>E</v>
      </c>
      <c r="I193" s="9" t="str">
        <f>IFERROR(__xludf.DUMMYFUNCTION("""COMPUTED_VALUE"""),"A")</f>
        <v>A</v>
      </c>
    </row>
    <row r="194">
      <c r="A194" s="9" t="s">
        <v>174</v>
      </c>
      <c r="C194" s="9" t="str">
        <f>IFERROR(__xludf.DUMMYFUNCTION("split(A194,"", "")"),"B")</f>
        <v>B</v>
      </c>
      <c r="D194" s="9" t="str">
        <f>IFERROR(__xludf.DUMMYFUNCTION("""COMPUTED_VALUE"""),"C")</f>
        <v>C</v>
      </c>
      <c r="E194" s="9" t="str">
        <f>IFERROR(__xludf.DUMMYFUNCTION("""COMPUTED_VALUE"""),"D")</f>
        <v>D</v>
      </c>
      <c r="F194" s="9" t="str">
        <f>IFERROR(__xludf.DUMMYFUNCTION("""COMPUTED_VALUE"""),"F")</f>
        <v>F</v>
      </c>
      <c r="G194" s="9" t="str">
        <f>IFERROR(__xludf.DUMMYFUNCTION("""COMPUTED_VALUE"""),"G")</f>
        <v>G</v>
      </c>
      <c r="H194" s="9" t="str">
        <f>IFERROR(__xludf.DUMMYFUNCTION("""COMPUTED_VALUE"""),"E")</f>
        <v>E</v>
      </c>
      <c r="I194" s="9" t="str">
        <f>IFERROR(__xludf.DUMMYFUNCTION("""COMPUTED_VALUE"""),"A")</f>
        <v>A</v>
      </c>
    </row>
    <row r="195">
      <c r="A195" s="9" t="s">
        <v>182</v>
      </c>
      <c r="C195" s="9" t="str">
        <f>IFERROR(__xludf.DUMMYFUNCTION("split(A195,"", "")"),"F")</f>
        <v>F</v>
      </c>
      <c r="D195" s="9" t="str">
        <f>IFERROR(__xludf.DUMMYFUNCTION("""COMPUTED_VALUE"""),"G")</f>
        <v>G</v>
      </c>
      <c r="E195" s="9" t="str">
        <f>IFERROR(__xludf.DUMMYFUNCTION("""COMPUTED_VALUE"""),"D")</f>
        <v>D</v>
      </c>
      <c r="F195" s="9" t="str">
        <f>IFERROR(__xludf.DUMMYFUNCTION("""COMPUTED_VALUE"""),"B")</f>
        <v>B</v>
      </c>
      <c r="G195" s="9" t="str">
        <f>IFERROR(__xludf.DUMMYFUNCTION("""COMPUTED_VALUE"""),"C")</f>
        <v>C</v>
      </c>
      <c r="H195" s="9" t="str">
        <f>IFERROR(__xludf.DUMMYFUNCTION("""COMPUTED_VALUE"""),"E")</f>
        <v>E</v>
      </c>
      <c r="I195" s="9" t="str">
        <f>IFERROR(__xludf.DUMMYFUNCTION("""COMPUTED_VALUE"""),"A")</f>
        <v>A</v>
      </c>
    </row>
    <row r="196">
      <c r="A196" s="9" t="s">
        <v>190</v>
      </c>
      <c r="C196" s="9" t="str">
        <f>IFERROR(__xludf.DUMMYFUNCTION("split(A196,"", "")"),"A")</f>
        <v>A</v>
      </c>
      <c r="D196" s="9" t="str">
        <f>IFERROR(__xludf.DUMMYFUNCTION("""COMPUTED_VALUE"""),"C")</f>
        <v>C</v>
      </c>
      <c r="E196" s="9" t="str">
        <f>IFERROR(__xludf.DUMMYFUNCTION("""COMPUTED_VALUE"""),"D")</f>
        <v>D</v>
      </c>
      <c r="F196" s="9" t="str">
        <f>IFERROR(__xludf.DUMMYFUNCTION("""COMPUTED_VALUE"""),"E")</f>
        <v>E</v>
      </c>
      <c r="G196" s="9" t="str">
        <f>IFERROR(__xludf.DUMMYFUNCTION("""COMPUTED_VALUE"""),"F")</f>
        <v>F</v>
      </c>
      <c r="H196" s="9" t="str">
        <f>IFERROR(__xludf.DUMMYFUNCTION("""COMPUTED_VALUE"""),"G")</f>
        <v>G</v>
      </c>
      <c r="I196" s="9" t="str">
        <f>IFERROR(__xludf.DUMMYFUNCTION("""COMPUTED_VALUE"""),"B")</f>
        <v>B</v>
      </c>
    </row>
    <row r="197">
      <c r="A197" s="9" t="s">
        <v>198</v>
      </c>
      <c r="C197" s="9" t="str">
        <f>IFERROR(__xludf.DUMMYFUNCTION("split(A197,"", "")"),"C")</f>
        <v>C</v>
      </c>
      <c r="D197" s="9" t="str">
        <f>IFERROR(__xludf.DUMMYFUNCTION("""COMPUTED_VALUE"""),"A")</f>
        <v>A</v>
      </c>
      <c r="E197" s="9" t="str">
        <f>IFERROR(__xludf.DUMMYFUNCTION("""COMPUTED_VALUE"""),"B")</f>
        <v>B</v>
      </c>
      <c r="F197" s="9" t="str">
        <f>IFERROR(__xludf.DUMMYFUNCTION("""COMPUTED_VALUE"""),"D")</f>
        <v>D</v>
      </c>
      <c r="G197" s="9" t="str">
        <f>IFERROR(__xludf.DUMMYFUNCTION("""COMPUTED_VALUE"""),"E")</f>
        <v>E</v>
      </c>
      <c r="H197" s="9" t="str">
        <f>IFERROR(__xludf.DUMMYFUNCTION("""COMPUTED_VALUE"""),"F")</f>
        <v>F</v>
      </c>
      <c r="I197" s="9" t="str">
        <f>IFERROR(__xludf.DUMMYFUNCTION("""COMPUTED_VALUE"""),"G")</f>
        <v>G</v>
      </c>
    </row>
    <row r="198">
      <c r="A198" s="9" t="s">
        <v>154</v>
      </c>
      <c r="C198" s="9" t="str">
        <f>IFERROR(__xludf.DUMMYFUNCTION("split(A198,"", "")"),"G")</f>
        <v>G</v>
      </c>
      <c r="D198" s="9" t="str">
        <f>IFERROR(__xludf.DUMMYFUNCTION("""COMPUTED_VALUE"""),"D")</f>
        <v>D</v>
      </c>
      <c r="E198" s="9" t="str">
        <f>IFERROR(__xludf.DUMMYFUNCTION("""COMPUTED_VALUE"""),"F")</f>
        <v>F</v>
      </c>
      <c r="F198" s="9" t="str">
        <f>IFERROR(__xludf.DUMMYFUNCTION("""COMPUTED_VALUE"""),"C")</f>
        <v>C</v>
      </c>
      <c r="G198" s="9" t="str">
        <f>IFERROR(__xludf.DUMMYFUNCTION("""COMPUTED_VALUE"""),"B")</f>
        <v>B</v>
      </c>
      <c r="H198" s="9" t="str">
        <f>IFERROR(__xludf.DUMMYFUNCTION("""COMPUTED_VALUE"""),"E")</f>
        <v>E</v>
      </c>
      <c r="I198" s="9" t="str">
        <f>IFERROR(__xludf.DUMMYFUNCTION("""COMPUTED_VALUE"""),"A")</f>
        <v>A</v>
      </c>
    </row>
    <row r="199">
      <c r="A199" s="9" t="s">
        <v>125</v>
      </c>
      <c r="C199" s="9" t="str">
        <f>IFERROR(__xludf.DUMMYFUNCTION("split(A199,"", "")"),"F")</f>
        <v>F</v>
      </c>
      <c r="D199" s="9" t="str">
        <f>IFERROR(__xludf.DUMMYFUNCTION("""COMPUTED_VALUE"""),"G")</f>
        <v>G</v>
      </c>
      <c r="E199" s="9" t="str">
        <f>IFERROR(__xludf.DUMMYFUNCTION("""COMPUTED_VALUE"""),"D")</f>
        <v>D</v>
      </c>
      <c r="F199" s="9" t="str">
        <f>IFERROR(__xludf.DUMMYFUNCTION("""COMPUTED_VALUE"""),"C")</f>
        <v>C</v>
      </c>
      <c r="G199" s="9" t="str">
        <f>IFERROR(__xludf.DUMMYFUNCTION("""COMPUTED_VALUE"""),"B")</f>
        <v>B</v>
      </c>
      <c r="H199" s="9" t="str">
        <f>IFERROR(__xludf.DUMMYFUNCTION("""COMPUTED_VALUE"""),"E")</f>
        <v>E</v>
      </c>
      <c r="I199" s="9" t="str">
        <f>IFERROR(__xludf.DUMMYFUNCTION("""COMPUTED_VALUE"""),"A")</f>
        <v>A</v>
      </c>
    </row>
    <row r="200">
      <c r="A200" s="9" t="s">
        <v>125</v>
      </c>
      <c r="C200" s="9" t="str">
        <f>IFERROR(__xludf.DUMMYFUNCTION("split(A200,"", "")"),"F")</f>
        <v>F</v>
      </c>
      <c r="D200" s="9" t="str">
        <f>IFERROR(__xludf.DUMMYFUNCTION("""COMPUTED_VALUE"""),"G")</f>
        <v>G</v>
      </c>
      <c r="E200" s="9" t="str">
        <f>IFERROR(__xludf.DUMMYFUNCTION("""COMPUTED_VALUE"""),"D")</f>
        <v>D</v>
      </c>
      <c r="F200" s="9" t="str">
        <f>IFERROR(__xludf.DUMMYFUNCTION("""COMPUTED_VALUE"""),"C")</f>
        <v>C</v>
      </c>
      <c r="G200" s="9" t="str">
        <f>IFERROR(__xludf.DUMMYFUNCTION("""COMPUTED_VALUE"""),"B")</f>
        <v>B</v>
      </c>
      <c r="H200" s="9" t="str">
        <f>IFERROR(__xludf.DUMMYFUNCTION("""COMPUTED_VALUE"""),"E")</f>
        <v>E</v>
      </c>
      <c r="I200" s="9" t="str">
        <f>IFERROR(__xludf.DUMMYFUNCTION("""COMPUTED_VALUE"""),"A")</f>
        <v>A</v>
      </c>
    </row>
    <row r="201">
      <c r="A201" s="9" t="s">
        <v>50</v>
      </c>
      <c r="C201" s="9" t="str">
        <f>IFERROR(__xludf.DUMMYFUNCTION("split(A201,"", "")"),"F")</f>
        <v>F</v>
      </c>
      <c r="D201" s="9" t="str">
        <f>IFERROR(__xludf.DUMMYFUNCTION("""COMPUTED_VALUE"""),"G")</f>
        <v>G</v>
      </c>
      <c r="E201" s="9" t="str">
        <f>IFERROR(__xludf.DUMMYFUNCTION("""COMPUTED_VALUE"""),"C")</f>
        <v>C</v>
      </c>
      <c r="F201" s="9" t="str">
        <f>IFERROR(__xludf.DUMMYFUNCTION("""COMPUTED_VALUE"""),"D")</f>
        <v>D</v>
      </c>
      <c r="G201" s="9" t="str">
        <f>IFERROR(__xludf.DUMMYFUNCTION("""COMPUTED_VALUE"""),"E")</f>
        <v>E</v>
      </c>
      <c r="H201" s="9" t="str">
        <f>IFERROR(__xludf.DUMMYFUNCTION("""COMPUTED_VALUE"""),"B")</f>
        <v>B</v>
      </c>
      <c r="I201" s="9" t="str">
        <f>IFERROR(__xludf.DUMMYFUNCTION("""COMPUTED_VALUE"""),"A")</f>
        <v>A</v>
      </c>
    </row>
    <row r="202">
      <c r="A202" s="9" t="s">
        <v>223</v>
      </c>
      <c r="C202" s="9" t="str">
        <f>IFERROR(__xludf.DUMMYFUNCTION("split(A202,"", "")"),"F")</f>
        <v>F</v>
      </c>
      <c r="D202" s="9" t="str">
        <f>IFERROR(__xludf.DUMMYFUNCTION("""COMPUTED_VALUE"""),"D")</f>
        <v>D</v>
      </c>
      <c r="E202" s="9" t="str">
        <f>IFERROR(__xludf.DUMMYFUNCTION("""COMPUTED_VALUE"""),"G")</f>
        <v>G</v>
      </c>
      <c r="F202" s="9" t="str">
        <f>IFERROR(__xludf.DUMMYFUNCTION("""COMPUTED_VALUE"""),"C")</f>
        <v>C</v>
      </c>
      <c r="G202" s="9" t="str">
        <f>IFERROR(__xludf.DUMMYFUNCTION("""COMPUTED_VALUE"""),"E")</f>
        <v>E</v>
      </c>
      <c r="H202" s="9" t="str">
        <f>IFERROR(__xludf.DUMMYFUNCTION("""COMPUTED_VALUE"""),"B")</f>
        <v>B</v>
      </c>
      <c r="I202" s="9" t="str">
        <f>IFERROR(__xludf.DUMMYFUNCTION("""COMPUTED_VALUE"""),"A")</f>
        <v>A</v>
      </c>
    </row>
    <row r="203">
      <c r="A203" s="9" t="s">
        <v>228</v>
      </c>
      <c r="C203" s="9" t="str">
        <f>IFERROR(__xludf.DUMMYFUNCTION("split(A203,"", "")"),"G")</f>
        <v>G</v>
      </c>
      <c r="D203" s="9" t="str">
        <f>IFERROR(__xludf.DUMMYFUNCTION("""COMPUTED_VALUE"""),"C")</f>
        <v>C</v>
      </c>
      <c r="E203" s="9" t="str">
        <f>IFERROR(__xludf.DUMMYFUNCTION("""COMPUTED_VALUE"""),"F")</f>
        <v>F</v>
      </c>
      <c r="F203" s="9" t="str">
        <f>IFERROR(__xludf.DUMMYFUNCTION("""COMPUTED_VALUE"""),"D")</f>
        <v>D</v>
      </c>
      <c r="G203" s="9" t="str">
        <f>IFERROR(__xludf.DUMMYFUNCTION("""COMPUTED_VALUE"""),"B")</f>
        <v>B</v>
      </c>
      <c r="H203" s="9" t="str">
        <f>IFERROR(__xludf.DUMMYFUNCTION("""COMPUTED_VALUE"""),"E")</f>
        <v>E</v>
      </c>
      <c r="I203" s="9" t="str">
        <f>IFERROR(__xludf.DUMMYFUNCTION("""COMPUTED_VALUE"""),"A")</f>
        <v>A</v>
      </c>
    </row>
    <row r="204">
      <c r="A204" s="9" t="s">
        <v>125</v>
      </c>
      <c r="C204" s="9" t="str">
        <f>IFERROR(__xludf.DUMMYFUNCTION("split(A204,"", "")"),"F")</f>
        <v>F</v>
      </c>
      <c r="D204" s="9" t="str">
        <f>IFERROR(__xludf.DUMMYFUNCTION("""COMPUTED_VALUE"""),"G")</f>
        <v>G</v>
      </c>
      <c r="E204" s="9" t="str">
        <f>IFERROR(__xludf.DUMMYFUNCTION("""COMPUTED_VALUE"""),"D")</f>
        <v>D</v>
      </c>
      <c r="F204" s="9" t="str">
        <f>IFERROR(__xludf.DUMMYFUNCTION("""COMPUTED_VALUE"""),"C")</f>
        <v>C</v>
      </c>
      <c r="G204" s="9" t="str">
        <f>IFERROR(__xludf.DUMMYFUNCTION("""COMPUTED_VALUE"""),"B")</f>
        <v>B</v>
      </c>
      <c r="H204" s="9" t="str">
        <f>IFERROR(__xludf.DUMMYFUNCTION("""COMPUTED_VALUE"""),"E")</f>
        <v>E</v>
      </c>
      <c r="I204" s="9" t="str">
        <f>IFERROR(__xludf.DUMMYFUNCTION("""COMPUTED_VALUE"""),"A")</f>
        <v>A</v>
      </c>
    </row>
    <row r="205">
      <c r="A205" s="9" t="s">
        <v>241</v>
      </c>
      <c r="C205" s="9" t="str">
        <f>IFERROR(__xludf.DUMMYFUNCTION("split(A205,"", "")"),"C")</f>
        <v>C</v>
      </c>
      <c r="D205" s="9" t="str">
        <f>IFERROR(__xludf.DUMMYFUNCTION("""COMPUTED_VALUE"""),"D")</f>
        <v>D</v>
      </c>
      <c r="E205" s="9" t="str">
        <f>IFERROR(__xludf.DUMMYFUNCTION("""COMPUTED_VALUE"""),"F")</f>
        <v>F</v>
      </c>
      <c r="F205" s="9" t="str">
        <f>IFERROR(__xludf.DUMMYFUNCTION("""COMPUTED_VALUE"""),"E")</f>
        <v>E</v>
      </c>
      <c r="G205" s="9" t="str">
        <f>IFERROR(__xludf.DUMMYFUNCTION("""COMPUTED_VALUE"""),"G")</f>
        <v>G</v>
      </c>
      <c r="H205" s="9" t="str">
        <f>IFERROR(__xludf.DUMMYFUNCTION("""COMPUTED_VALUE"""),"A")</f>
        <v>A</v>
      </c>
      <c r="I205" s="9" t="str">
        <f>IFERROR(__xludf.DUMMYFUNCTION("""COMPUTED_VALUE"""),"B")</f>
        <v>B</v>
      </c>
    </row>
    <row r="206">
      <c r="A206" s="9" t="s">
        <v>248</v>
      </c>
      <c r="C206" s="9" t="str">
        <f>IFERROR(__xludf.DUMMYFUNCTION("split(A206,"", "")"),"F")</f>
        <v>F</v>
      </c>
      <c r="D206" s="9" t="str">
        <f>IFERROR(__xludf.DUMMYFUNCTION("""COMPUTED_VALUE"""),"G")</f>
        <v>G</v>
      </c>
      <c r="E206" s="9" t="str">
        <f>IFERROR(__xludf.DUMMYFUNCTION("""COMPUTED_VALUE"""),"D")</f>
        <v>D</v>
      </c>
      <c r="F206" s="9" t="str">
        <f>IFERROR(__xludf.DUMMYFUNCTION("""COMPUTED_VALUE"""),"E")</f>
        <v>E</v>
      </c>
      <c r="G206" s="9" t="str">
        <f>IFERROR(__xludf.DUMMYFUNCTION("""COMPUTED_VALUE"""),"C")</f>
        <v>C</v>
      </c>
      <c r="H206" s="9" t="str">
        <f>IFERROR(__xludf.DUMMYFUNCTION("""COMPUTED_VALUE"""),"B")</f>
        <v>B</v>
      </c>
      <c r="I206" s="9" t="str">
        <f>IFERROR(__xludf.DUMMYFUNCTION("""COMPUTED_VALUE"""),"A")</f>
        <v>A</v>
      </c>
    </row>
    <row r="207">
      <c r="A207" s="9" t="s">
        <v>252</v>
      </c>
      <c r="C207" s="9" t="str">
        <f>IFERROR(__xludf.DUMMYFUNCTION("split(A207,"", "")"),"F")</f>
        <v>F</v>
      </c>
      <c r="D207" s="9" t="str">
        <f>IFERROR(__xludf.DUMMYFUNCTION("""COMPUTED_VALUE"""),"C")</f>
        <v>C</v>
      </c>
      <c r="E207" s="9" t="str">
        <f>IFERROR(__xludf.DUMMYFUNCTION("""COMPUTED_VALUE"""),"G")</f>
        <v>G</v>
      </c>
      <c r="F207" s="9" t="str">
        <f>IFERROR(__xludf.DUMMYFUNCTION("""COMPUTED_VALUE"""),"D")</f>
        <v>D</v>
      </c>
      <c r="G207" s="9" t="str">
        <f>IFERROR(__xludf.DUMMYFUNCTION("""COMPUTED_VALUE"""),"E")</f>
        <v>E</v>
      </c>
      <c r="H207" s="9" t="str">
        <f>IFERROR(__xludf.DUMMYFUNCTION("""COMPUTED_VALUE"""),"B")</f>
        <v>B</v>
      </c>
      <c r="I207" s="9" t="str">
        <f>IFERROR(__xludf.DUMMYFUNCTION("""COMPUTED_VALUE"""),"A")</f>
        <v>A</v>
      </c>
    </row>
    <row r="208">
      <c r="A208" s="9" t="s">
        <v>258</v>
      </c>
      <c r="C208" s="9" t="str">
        <f>IFERROR(__xludf.DUMMYFUNCTION("split(A208,"", "")"),"G")</f>
        <v>G</v>
      </c>
      <c r="D208" s="9" t="str">
        <f>IFERROR(__xludf.DUMMYFUNCTION("""COMPUTED_VALUE"""),"F")</f>
        <v>F</v>
      </c>
      <c r="E208" s="9" t="str">
        <f>IFERROR(__xludf.DUMMYFUNCTION("""COMPUTED_VALUE"""),"D")</f>
        <v>D</v>
      </c>
      <c r="F208" s="9" t="str">
        <f>IFERROR(__xludf.DUMMYFUNCTION("""COMPUTED_VALUE"""),"E")</f>
        <v>E</v>
      </c>
      <c r="G208" s="9" t="str">
        <f>IFERROR(__xludf.DUMMYFUNCTION("""COMPUTED_VALUE"""),"C")</f>
        <v>C</v>
      </c>
      <c r="H208" s="9" t="str">
        <f>IFERROR(__xludf.DUMMYFUNCTION("""COMPUTED_VALUE"""),"B")</f>
        <v>B</v>
      </c>
      <c r="I208" s="9" t="str">
        <f>IFERROR(__xludf.DUMMYFUNCTION("""COMPUTED_VALUE"""),"A")</f>
        <v>A</v>
      </c>
    </row>
    <row r="209">
      <c r="A209" s="9" t="s">
        <v>265</v>
      </c>
      <c r="C209" s="9" t="str">
        <f>IFERROR(__xludf.DUMMYFUNCTION("split(A209,"", "")"),"E")</f>
        <v>E</v>
      </c>
      <c r="D209" s="9" t="str">
        <f>IFERROR(__xludf.DUMMYFUNCTION("""COMPUTED_VALUE"""),"A")</f>
        <v>A</v>
      </c>
      <c r="E209" s="9" t="str">
        <f>IFERROR(__xludf.DUMMYFUNCTION("""COMPUTED_VALUE"""),"G")</f>
        <v>G</v>
      </c>
      <c r="F209" s="9" t="str">
        <f>IFERROR(__xludf.DUMMYFUNCTION("""COMPUTED_VALUE"""),"C")</f>
        <v>C</v>
      </c>
      <c r="G209" s="9" t="str">
        <f>IFERROR(__xludf.DUMMYFUNCTION("""COMPUTED_VALUE"""),"D")</f>
        <v>D</v>
      </c>
      <c r="H209" s="9" t="str">
        <f>IFERROR(__xludf.DUMMYFUNCTION("""COMPUTED_VALUE"""),"F")</f>
        <v>F</v>
      </c>
      <c r="I209" s="9" t="str">
        <f>IFERROR(__xludf.DUMMYFUNCTION("""COMPUTED_VALUE"""),"B")</f>
        <v>B</v>
      </c>
    </row>
    <row r="210">
      <c r="A210" s="9" t="s">
        <v>272</v>
      </c>
      <c r="C210" s="9" t="str">
        <f>IFERROR(__xludf.DUMMYFUNCTION("split(A210,"", "")"),"G")</f>
        <v>G</v>
      </c>
      <c r="D210" s="9" t="str">
        <f>IFERROR(__xludf.DUMMYFUNCTION("""COMPUTED_VALUE"""),"E")</f>
        <v>E</v>
      </c>
      <c r="E210" s="9" t="str">
        <f>IFERROR(__xludf.DUMMYFUNCTION("""COMPUTED_VALUE"""),"D")</f>
        <v>D</v>
      </c>
      <c r="F210" s="9" t="str">
        <f>IFERROR(__xludf.DUMMYFUNCTION("""COMPUTED_VALUE"""),"A")</f>
        <v>A</v>
      </c>
      <c r="G210" s="9" t="str">
        <f>IFERROR(__xludf.DUMMYFUNCTION("""COMPUTED_VALUE"""),"C")</f>
        <v>C</v>
      </c>
      <c r="H210" s="9" t="str">
        <f>IFERROR(__xludf.DUMMYFUNCTION("""COMPUTED_VALUE"""),"F")</f>
        <v>F</v>
      </c>
      <c r="I210" s="9" t="str">
        <f>IFERROR(__xludf.DUMMYFUNCTION("""COMPUTED_VALUE"""),"B")</f>
        <v>B</v>
      </c>
    </row>
    <row r="211">
      <c r="A211" s="9" t="s">
        <v>279</v>
      </c>
      <c r="C211" s="9" t="str">
        <f>IFERROR(__xludf.DUMMYFUNCTION("split(A211,"", "")"),"E")</f>
        <v>E</v>
      </c>
      <c r="D211" s="9" t="str">
        <f>IFERROR(__xludf.DUMMYFUNCTION("""COMPUTED_VALUE"""),"D")</f>
        <v>D</v>
      </c>
      <c r="E211" s="9" t="str">
        <f>IFERROR(__xludf.DUMMYFUNCTION("""COMPUTED_VALUE"""),"C")</f>
        <v>C</v>
      </c>
      <c r="F211" s="9" t="str">
        <f>IFERROR(__xludf.DUMMYFUNCTION("""COMPUTED_VALUE"""),"B")</f>
        <v>B</v>
      </c>
      <c r="G211" s="9" t="str">
        <f>IFERROR(__xludf.DUMMYFUNCTION("""COMPUTED_VALUE"""),"G")</f>
        <v>G</v>
      </c>
      <c r="H211" s="9" t="str">
        <f>IFERROR(__xludf.DUMMYFUNCTION("""COMPUTED_VALUE"""),"F")</f>
        <v>F</v>
      </c>
      <c r="I211" s="9" t="str">
        <f>IFERROR(__xludf.DUMMYFUNCTION("""COMPUTED_VALUE"""),"A")</f>
        <v>A</v>
      </c>
    </row>
    <row r="212">
      <c r="A212" s="9" t="s">
        <v>283</v>
      </c>
      <c r="C212" s="9" t="str">
        <f>IFERROR(__xludf.DUMMYFUNCTION("split(A212,"", "")"),"G")</f>
        <v>G</v>
      </c>
      <c r="D212" s="9" t="str">
        <f>IFERROR(__xludf.DUMMYFUNCTION("""COMPUTED_VALUE"""),"C")</f>
        <v>C</v>
      </c>
      <c r="E212" s="9" t="str">
        <f>IFERROR(__xludf.DUMMYFUNCTION("""COMPUTED_VALUE"""),"D")</f>
        <v>D</v>
      </c>
      <c r="F212" s="9" t="str">
        <f>IFERROR(__xludf.DUMMYFUNCTION("""COMPUTED_VALUE"""),"E")</f>
        <v>E</v>
      </c>
      <c r="G212" s="9" t="str">
        <f>IFERROR(__xludf.DUMMYFUNCTION("""COMPUTED_VALUE"""),"F")</f>
        <v>F</v>
      </c>
      <c r="H212" s="9" t="str">
        <f>IFERROR(__xludf.DUMMYFUNCTION("""COMPUTED_VALUE"""),"B")</f>
        <v>B</v>
      </c>
      <c r="I212" s="9" t="str">
        <f>IFERROR(__xludf.DUMMYFUNCTION("""COMPUTED_VALUE"""),"A")</f>
        <v>A</v>
      </c>
    </row>
    <row r="213">
      <c r="A213" s="9" t="s">
        <v>115</v>
      </c>
      <c r="C213" s="9" t="str">
        <f>IFERROR(__xludf.DUMMYFUNCTION("split(A213,"", "")"),"F")</f>
        <v>F</v>
      </c>
      <c r="D213" s="9" t="str">
        <f>IFERROR(__xludf.DUMMYFUNCTION("""COMPUTED_VALUE"""),"G")</f>
        <v>G</v>
      </c>
      <c r="E213" s="9" t="str">
        <f>IFERROR(__xludf.DUMMYFUNCTION("""COMPUTED_VALUE"""),"D")</f>
        <v>D</v>
      </c>
      <c r="F213" s="9" t="str">
        <f>IFERROR(__xludf.DUMMYFUNCTION("""COMPUTED_VALUE"""),"C")</f>
        <v>C</v>
      </c>
      <c r="G213" s="9" t="str">
        <f>IFERROR(__xludf.DUMMYFUNCTION("""COMPUTED_VALUE"""),"E")</f>
        <v>E</v>
      </c>
      <c r="H213" s="9" t="str">
        <f>IFERROR(__xludf.DUMMYFUNCTION("""COMPUTED_VALUE"""),"B")</f>
        <v>B</v>
      </c>
      <c r="I213" s="9" t="str">
        <f>IFERROR(__xludf.DUMMYFUNCTION("""COMPUTED_VALUE"""),"A")</f>
        <v>A</v>
      </c>
    </row>
    <row r="214">
      <c r="A214" s="9" t="s">
        <v>295</v>
      </c>
      <c r="C214" s="9" t="str">
        <f>IFERROR(__xludf.DUMMYFUNCTION("split(A214,"", "")"),"C")</f>
        <v>C</v>
      </c>
      <c r="D214" s="9" t="str">
        <f>IFERROR(__xludf.DUMMYFUNCTION("""COMPUTED_VALUE"""),"F")</f>
        <v>F</v>
      </c>
      <c r="E214" s="9" t="str">
        <f>IFERROR(__xludf.DUMMYFUNCTION("""COMPUTED_VALUE"""),"E")</f>
        <v>E</v>
      </c>
      <c r="F214" s="9" t="str">
        <f>IFERROR(__xludf.DUMMYFUNCTION("""COMPUTED_VALUE"""),"D")</f>
        <v>D</v>
      </c>
      <c r="G214" s="9" t="str">
        <f>IFERROR(__xludf.DUMMYFUNCTION("""COMPUTED_VALUE"""),"B")</f>
        <v>B</v>
      </c>
      <c r="H214" s="9" t="str">
        <f>IFERROR(__xludf.DUMMYFUNCTION("""COMPUTED_VALUE"""),"A")</f>
        <v>A</v>
      </c>
      <c r="I214" s="9" t="str">
        <f>IFERROR(__xludf.DUMMYFUNCTION("""COMPUTED_VALUE"""),"G")</f>
        <v>G</v>
      </c>
    </row>
    <row r="215">
      <c r="A215" s="9" t="s">
        <v>303</v>
      </c>
      <c r="C215" s="9" t="str">
        <f>IFERROR(__xludf.DUMMYFUNCTION("split(A215,"", "")"),"E")</f>
        <v>E</v>
      </c>
      <c r="D215" s="9" t="str">
        <f>IFERROR(__xludf.DUMMYFUNCTION("""COMPUTED_VALUE"""),"C")</f>
        <v>C</v>
      </c>
      <c r="E215" s="9" t="str">
        <f>IFERROR(__xludf.DUMMYFUNCTION("""COMPUTED_VALUE"""),"A")</f>
        <v>A</v>
      </c>
      <c r="F215" s="9" t="str">
        <f>IFERROR(__xludf.DUMMYFUNCTION("""COMPUTED_VALUE"""),"B")</f>
        <v>B</v>
      </c>
      <c r="G215" s="9" t="str">
        <f>IFERROR(__xludf.DUMMYFUNCTION("""COMPUTED_VALUE"""),"D")</f>
        <v>D</v>
      </c>
      <c r="H215" s="9" t="str">
        <f>IFERROR(__xludf.DUMMYFUNCTION("""COMPUTED_VALUE"""),"G")</f>
        <v>G</v>
      </c>
      <c r="I215" s="9" t="str">
        <f>IFERROR(__xludf.DUMMYFUNCTION("""COMPUTED_VALUE"""),"F")</f>
        <v>F</v>
      </c>
    </row>
    <row r="216">
      <c r="A216" s="9" t="s">
        <v>286</v>
      </c>
      <c r="C216" s="9" t="str">
        <f>IFERROR(__xludf.DUMMYFUNCTION("split(A216,"", "")"),"F")</f>
        <v>F</v>
      </c>
      <c r="D216" s="9" t="str">
        <f>IFERROR(__xludf.DUMMYFUNCTION("""COMPUTED_VALUE"""),"G")</f>
        <v>G</v>
      </c>
      <c r="E216" s="9" t="str">
        <f>IFERROR(__xludf.DUMMYFUNCTION("""COMPUTED_VALUE"""),"C")</f>
        <v>C</v>
      </c>
      <c r="F216" s="9" t="str">
        <f>IFERROR(__xludf.DUMMYFUNCTION("""COMPUTED_VALUE"""),"B")</f>
        <v>B</v>
      </c>
      <c r="G216" s="9" t="str">
        <f>IFERROR(__xludf.DUMMYFUNCTION("""COMPUTED_VALUE"""),"D")</f>
        <v>D</v>
      </c>
      <c r="H216" s="9" t="str">
        <f>IFERROR(__xludf.DUMMYFUNCTION("""COMPUTED_VALUE"""),"A")</f>
        <v>A</v>
      </c>
      <c r="I216" s="9" t="str">
        <f>IFERROR(__xludf.DUMMYFUNCTION("""COMPUTED_VALUE"""),"E")</f>
        <v>E</v>
      </c>
    </row>
    <row r="217">
      <c r="A217" s="9" t="s">
        <v>115</v>
      </c>
      <c r="C217" s="9" t="str">
        <f>IFERROR(__xludf.DUMMYFUNCTION("split(A217,"", "")"),"F")</f>
        <v>F</v>
      </c>
      <c r="D217" s="9" t="str">
        <f>IFERROR(__xludf.DUMMYFUNCTION("""COMPUTED_VALUE"""),"G")</f>
        <v>G</v>
      </c>
      <c r="E217" s="9" t="str">
        <f>IFERROR(__xludf.DUMMYFUNCTION("""COMPUTED_VALUE"""),"D")</f>
        <v>D</v>
      </c>
      <c r="F217" s="9" t="str">
        <f>IFERROR(__xludf.DUMMYFUNCTION("""COMPUTED_VALUE"""),"C")</f>
        <v>C</v>
      </c>
      <c r="G217" s="9" t="str">
        <f>IFERROR(__xludf.DUMMYFUNCTION("""COMPUTED_VALUE"""),"E")</f>
        <v>E</v>
      </c>
      <c r="H217" s="9" t="str">
        <f>IFERROR(__xludf.DUMMYFUNCTION("""COMPUTED_VALUE"""),"B")</f>
        <v>B</v>
      </c>
      <c r="I217" s="9" t="str">
        <f>IFERROR(__xludf.DUMMYFUNCTION("""COMPUTED_VALUE"""),"A")</f>
        <v>A</v>
      </c>
    </row>
    <row r="218">
      <c r="A218" s="9" t="s">
        <v>323</v>
      </c>
      <c r="C218" s="9" t="str">
        <f>IFERROR(__xludf.DUMMYFUNCTION("split(A218,"", "")"),"D")</f>
        <v>D</v>
      </c>
      <c r="D218" s="9" t="str">
        <f>IFERROR(__xludf.DUMMYFUNCTION("""COMPUTED_VALUE"""),"E")</f>
        <v>E</v>
      </c>
      <c r="E218" s="9" t="str">
        <f>IFERROR(__xludf.DUMMYFUNCTION("""COMPUTED_VALUE"""),"C")</f>
        <v>C</v>
      </c>
      <c r="F218" s="9" t="str">
        <f>IFERROR(__xludf.DUMMYFUNCTION("""COMPUTED_VALUE"""),"G")</f>
        <v>G</v>
      </c>
      <c r="G218" s="9" t="str">
        <f>IFERROR(__xludf.DUMMYFUNCTION("""COMPUTED_VALUE"""),"F")</f>
        <v>F</v>
      </c>
      <c r="H218" s="9" t="str">
        <f>IFERROR(__xludf.DUMMYFUNCTION("""COMPUTED_VALUE"""),"B")</f>
        <v>B</v>
      </c>
      <c r="I218" s="9" t="str">
        <f>IFERROR(__xludf.DUMMYFUNCTION("""COMPUTED_VALUE"""),"A")</f>
        <v>A</v>
      </c>
    </row>
    <row r="219">
      <c r="A219" s="9" t="s">
        <v>330</v>
      </c>
      <c r="C219" s="9" t="str">
        <f>IFERROR(__xludf.DUMMYFUNCTION("split(A219,"", "")"),"G")</f>
        <v>G</v>
      </c>
      <c r="D219" s="9" t="str">
        <f>IFERROR(__xludf.DUMMYFUNCTION("""COMPUTED_VALUE"""),"F")</f>
        <v>F</v>
      </c>
      <c r="E219" s="9" t="str">
        <f>IFERROR(__xludf.DUMMYFUNCTION("""COMPUTED_VALUE"""),"C")</f>
        <v>C</v>
      </c>
      <c r="F219" s="9" t="str">
        <f>IFERROR(__xludf.DUMMYFUNCTION("""COMPUTED_VALUE"""),"B")</f>
        <v>B</v>
      </c>
      <c r="G219" s="9" t="str">
        <f>IFERROR(__xludf.DUMMYFUNCTION("""COMPUTED_VALUE"""),"D")</f>
        <v>D</v>
      </c>
      <c r="H219" s="9" t="str">
        <f>IFERROR(__xludf.DUMMYFUNCTION("""COMPUTED_VALUE"""),"A")</f>
        <v>A</v>
      </c>
      <c r="I219" s="9" t="str">
        <f>IFERROR(__xludf.DUMMYFUNCTION("""COMPUTED_VALUE"""),"E")</f>
        <v>E</v>
      </c>
    </row>
    <row r="220">
      <c r="A220" s="9" t="s">
        <v>338</v>
      </c>
      <c r="C220" s="9" t="str">
        <f>IFERROR(__xludf.DUMMYFUNCTION("split(A220,"", "")"),"D")</f>
        <v>D</v>
      </c>
      <c r="D220" s="9" t="str">
        <f>IFERROR(__xludf.DUMMYFUNCTION("""COMPUTED_VALUE"""),"G")</f>
        <v>G</v>
      </c>
      <c r="E220" s="9" t="str">
        <f>IFERROR(__xludf.DUMMYFUNCTION("""COMPUTED_VALUE"""),"C")</f>
        <v>C</v>
      </c>
      <c r="F220" s="9" t="str">
        <f>IFERROR(__xludf.DUMMYFUNCTION("""COMPUTED_VALUE"""),"E")</f>
        <v>E</v>
      </c>
      <c r="G220" s="9" t="str">
        <f>IFERROR(__xludf.DUMMYFUNCTION("""COMPUTED_VALUE"""),"B")</f>
        <v>B</v>
      </c>
      <c r="H220" s="9" t="str">
        <f>IFERROR(__xludf.DUMMYFUNCTION("""COMPUTED_VALUE"""),"F")</f>
        <v>F</v>
      </c>
      <c r="I220" s="9" t="str">
        <f>IFERROR(__xludf.DUMMYFUNCTION("""COMPUTED_VALUE"""),"A")</f>
        <v>A</v>
      </c>
    </row>
    <row r="221">
      <c r="A221" s="9" t="s">
        <v>346</v>
      </c>
      <c r="C221" s="9" t="str">
        <f>IFERROR(__xludf.DUMMYFUNCTION("split(A221,"", "")"),"G")</f>
        <v>G</v>
      </c>
      <c r="D221" s="9" t="str">
        <f>IFERROR(__xludf.DUMMYFUNCTION("""COMPUTED_VALUE"""),"F")</f>
        <v>F</v>
      </c>
      <c r="E221" s="9" t="str">
        <f>IFERROR(__xludf.DUMMYFUNCTION("""COMPUTED_VALUE"""),"D")</f>
        <v>D</v>
      </c>
      <c r="F221" s="9" t="str">
        <f>IFERROR(__xludf.DUMMYFUNCTION("""COMPUTED_VALUE"""),"C")</f>
        <v>C</v>
      </c>
      <c r="G221" s="9" t="str">
        <f>IFERROR(__xludf.DUMMYFUNCTION("""COMPUTED_VALUE"""),"B")</f>
        <v>B</v>
      </c>
      <c r="H221" s="9" t="str">
        <f>IFERROR(__xludf.DUMMYFUNCTION("""COMPUTED_VALUE"""),"E")</f>
        <v>E</v>
      </c>
      <c r="I221" s="9" t="str">
        <f>IFERROR(__xludf.DUMMYFUNCTION("""COMPUTED_VALUE"""),"A")</f>
        <v>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</row>
    <row r="2">
      <c r="A2" s="5" t="s">
        <v>30</v>
      </c>
      <c r="C2" s="9" t="str">
        <f>IFERROR(__xludf.DUMMYFUNCTION("split(A2,"", "")"),"F")</f>
        <v>F</v>
      </c>
      <c r="D2" s="9" t="str">
        <f>IFERROR(__xludf.DUMMYFUNCTION("""COMPUTED_VALUE"""),"C")</f>
        <v>C</v>
      </c>
      <c r="E2" s="9" t="str">
        <f>IFERROR(__xludf.DUMMYFUNCTION("""COMPUTED_VALUE"""),"B")</f>
        <v>B</v>
      </c>
      <c r="F2" s="9" t="str">
        <f>IFERROR(__xludf.DUMMYFUNCTION("""COMPUTED_VALUE"""),"D")</f>
        <v>D</v>
      </c>
      <c r="G2" s="9" t="str">
        <f>IFERROR(__xludf.DUMMYFUNCTION("""COMPUTED_VALUE"""),"A")</f>
        <v>A</v>
      </c>
      <c r="H2" s="9" t="str">
        <f>IFERROR(__xludf.DUMMYFUNCTION("""COMPUTED_VALUE"""),"E")</f>
        <v>E</v>
      </c>
      <c r="I2" s="9" t="str">
        <f>IFERROR(__xludf.DUMMYFUNCTION("""COMPUTED_VALUE"""),"G")</f>
        <v>G</v>
      </c>
      <c r="L2" s="11" t="s">
        <v>352</v>
      </c>
      <c r="M2" s="11" t="s">
        <v>353</v>
      </c>
      <c r="N2" s="11" t="s">
        <v>354</v>
      </c>
      <c r="O2" s="11" t="s">
        <v>109</v>
      </c>
      <c r="P2" s="11" t="s">
        <v>355</v>
      </c>
      <c r="Q2" s="11" t="s">
        <v>356</v>
      </c>
      <c r="R2" s="11" t="s">
        <v>357</v>
      </c>
    </row>
    <row r="3">
      <c r="A3" s="5" t="s">
        <v>47</v>
      </c>
      <c r="C3" s="9" t="str">
        <f>IFERROR(__xludf.DUMMYFUNCTION("split(A3,"", "")"),"B")</f>
        <v>B</v>
      </c>
      <c r="D3" s="9" t="str">
        <f>IFERROR(__xludf.DUMMYFUNCTION("""COMPUTED_VALUE"""),"F")</f>
        <v>F</v>
      </c>
      <c r="E3" s="9" t="str">
        <f>IFERROR(__xludf.DUMMYFUNCTION("""COMPUTED_VALUE"""),"C")</f>
        <v>C</v>
      </c>
      <c r="F3" s="9" t="str">
        <f>IFERROR(__xludf.DUMMYFUNCTION("""COMPUTED_VALUE"""),"D")</f>
        <v>D</v>
      </c>
      <c r="G3" s="9" t="str">
        <f>IFERROR(__xludf.DUMMYFUNCTION("""COMPUTED_VALUE"""),"G")</f>
        <v>G</v>
      </c>
      <c r="H3" s="9" t="str">
        <f>IFERROR(__xludf.DUMMYFUNCTION("""COMPUTED_VALUE"""),"E")</f>
        <v>E</v>
      </c>
      <c r="I3" s="9" t="str">
        <f>IFERROR(__xludf.DUMMYFUNCTION("""COMPUTED_VALUE"""),"A")</f>
        <v>A</v>
      </c>
      <c r="K3" s="11">
        <v>7.0</v>
      </c>
      <c r="L3" s="9">
        <f t="shared" ref="L3:R3" si="1">COUNTIF($C$2:$C$221,L$2)</f>
        <v>11</v>
      </c>
      <c r="M3" s="9">
        <f t="shared" si="1"/>
        <v>27</v>
      </c>
      <c r="N3" s="9">
        <f t="shared" si="1"/>
        <v>11</v>
      </c>
      <c r="O3" s="9">
        <f t="shared" si="1"/>
        <v>11</v>
      </c>
      <c r="P3" s="9">
        <f t="shared" si="1"/>
        <v>3</v>
      </c>
      <c r="Q3" s="9">
        <f t="shared" si="1"/>
        <v>51</v>
      </c>
      <c r="R3" s="9">
        <f t="shared" si="1"/>
        <v>18</v>
      </c>
    </row>
    <row r="4">
      <c r="A4" s="5" t="s">
        <v>59</v>
      </c>
      <c r="C4" s="9" t="str">
        <f>IFERROR(__xludf.DUMMYFUNCTION("split(A4,"", "")"),"A")</f>
        <v>A</v>
      </c>
      <c r="D4" s="9" t="str">
        <f>IFERROR(__xludf.DUMMYFUNCTION("""COMPUTED_VALUE"""),"C")</f>
        <v>C</v>
      </c>
      <c r="E4" s="9" t="str">
        <f>IFERROR(__xludf.DUMMYFUNCTION("""COMPUTED_VALUE"""),"D")</f>
        <v>D</v>
      </c>
      <c r="F4" s="9" t="str">
        <f>IFERROR(__xludf.DUMMYFUNCTION("""COMPUTED_VALUE"""),"F")</f>
        <v>F</v>
      </c>
      <c r="G4" s="9" t="str">
        <f>IFERROR(__xludf.DUMMYFUNCTION("""COMPUTED_VALUE"""),"B")</f>
        <v>B</v>
      </c>
      <c r="H4" s="9" t="str">
        <f>IFERROR(__xludf.DUMMYFUNCTION("""COMPUTED_VALUE"""),"E")</f>
        <v>E</v>
      </c>
      <c r="I4" s="9" t="str">
        <f>IFERROR(__xludf.DUMMYFUNCTION("""COMPUTED_VALUE"""),"G")</f>
        <v>G</v>
      </c>
      <c r="K4" s="11">
        <v>6.0</v>
      </c>
      <c r="L4" s="9">
        <f t="shared" ref="L4:R4" si="2">COUNTIF($D$2:$D$221,L$2)</f>
        <v>10</v>
      </c>
      <c r="M4" s="9">
        <f t="shared" si="2"/>
        <v>30</v>
      </c>
      <c r="N4" s="9">
        <f t="shared" si="2"/>
        <v>16</v>
      </c>
      <c r="O4" s="9">
        <f t="shared" si="2"/>
        <v>12</v>
      </c>
      <c r="P4" s="9">
        <f t="shared" si="2"/>
        <v>3</v>
      </c>
      <c r="Q4" s="9">
        <f t="shared" si="2"/>
        <v>15</v>
      </c>
      <c r="R4" s="9">
        <f t="shared" si="2"/>
        <v>46</v>
      </c>
    </row>
    <row r="5">
      <c r="A5" s="5" t="s">
        <v>69</v>
      </c>
      <c r="C5" s="9" t="str">
        <f>IFERROR(__xludf.DUMMYFUNCTION("split(A5,"", "")"),"A")</f>
        <v>A</v>
      </c>
      <c r="D5" s="9" t="str">
        <f>IFERROR(__xludf.DUMMYFUNCTION("""COMPUTED_VALUE"""),"F")</f>
        <v>F</v>
      </c>
      <c r="E5" s="9" t="str">
        <f>IFERROR(__xludf.DUMMYFUNCTION("""COMPUTED_VALUE"""),"D")</f>
        <v>D</v>
      </c>
      <c r="F5" s="9" t="str">
        <f>IFERROR(__xludf.DUMMYFUNCTION("""COMPUTED_VALUE"""),"G")</f>
        <v>G</v>
      </c>
      <c r="G5" s="9" t="str">
        <f>IFERROR(__xludf.DUMMYFUNCTION("""COMPUTED_VALUE"""),"B")</f>
        <v>B</v>
      </c>
      <c r="H5" s="9" t="str">
        <f>IFERROR(__xludf.DUMMYFUNCTION("""COMPUTED_VALUE"""),"C")</f>
        <v>C</v>
      </c>
      <c r="I5" s="9" t="str">
        <f>IFERROR(__xludf.DUMMYFUNCTION("""COMPUTED_VALUE"""),"E")</f>
        <v>E</v>
      </c>
      <c r="K5" s="11">
        <v>5.0</v>
      </c>
      <c r="L5" s="9">
        <f t="shared" ref="L5:R5" si="3">COUNTIF($E$2:$E$221,L$2)</f>
        <v>19</v>
      </c>
      <c r="M5" s="9">
        <f t="shared" si="3"/>
        <v>13</v>
      </c>
      <c r="N5" s="9">
        <f t="shared" si="3"/>
        <v>32</v>
      </c>
      <c r="O5" s="9">
        <f t="shared" si="3"/>
        <v>32</v>
      </c>
      <c r="P5" s="9">
        <f t="shared" si="3"/>
        <v>7</v>
      </c>
      <c r="Q5" s="9">
        <f t="shared" si="3"/>
        <v>11</v>
      </c>
      <c r="R5" s="9">
        <f t="shared" si="3"/>
        <v>18</v>
      </c>
    </row>
    <row r="6">
      <c r="A6" s="5" t="s">
        <v>79</v>
      </c>
      <c r="C6" s="9" t="str">
        <f>IFERROR(__xludf.DUMMYFUNCTION("split(A6,"", "")"),"F")</f>
        <v>F</v>
      </c>
      <c r="D6" s="9" t="str">
        <f>IFERROR(__xludf.DUMMYFUNCTION("""COMPUTED_VALUE"""),"A")</f>
        <v>A</v>
      </c>
      <c r="E6" s="9" t="str">
        <f>IFERROR(__xludf.DUMMYFUNCTION("""COMPUTED_VALUE"""),"B")</f>
        <v>B</v>
      </c>
      <c r="F6" s="9" t="str">
        <f>IFERROR(__xludf.DUMMYFUNCTION("""COMPUTED_VALUE"""),"C")</f>
        <v>C</v>
      </c>
      <c r="G6" s="9" t="str">
        <f>IFERROR(__xludf.DUMMYFUNCTION("""COMPUTED_VALUE"""),"G")</f>
        <v>G</v>
      </c>
      <c r="H6" s="9" t="str">
        <f>IFERROR(__xludf.DUMMYFUNCTION("""COMPUTED_VALUE"""),"E")</f>
        <v>E</v>
      </c>
      <c r="I6" s="9" t="str">
        <f>IFERROR(__xludf.DUMMYFUNCTION("""COMPUTED_VALUE"""),"D")</f>
        <v>D</v>
      </c>
      <c r="K6" s="11">
        <v>4.0</v>
      </c>
      <c r="L6" s="9">
        <f t="shared" ref="L6:R6" si="4">COUNTIF($F$2:$F$221,L$2)</f>
        <v>15</v>
      </c>
      <c r="M6" s="9">
        <f t="shared" si="4"/>
        <v>10</v>
      </c>
      <c r="N6" s="9">
        <f t="shared" si="4"/>
        <v>47</v>
      </c>
      <c r="O6" s="9">
        <f t="shared" si="4"/>
        <v>29</v>
      </c>
      <c r="P6" s="9">
        <f t="shared" si="4"/>
        <v>9</v>
      </c>
      <c r="Q6" s="9">
        <f t="shared" si="4"/>
        <v>10</v>
      </c>
      <c r="R6" s="9">
        <f t="shared" si="4"/>
        <v>12</v>
      </c>
    </row>
    <row r="7">
      <c r="A7" s="5" t="s">
        <v>90</v>
      </c>
      <c r="C7" s="9" t="str">
        <f>IFERROR(__xludf.DUMMYFUNCTION("split(A7,"", "")"),"B")</f>
        <v>B</v>
      </c>
      <c r="D7" s="9" t="str">
        <f>IFERROR(__xludf.DUMMYFUNCTION("""COMPUTED_VALUE"""),"A")</f>
        <v>A</v>
      </c>
      <c r="E7" s="9" t="str">
        <f>IFERROR(__xludf.DUMMYFUNCTION("""COMPUTED_VALUE"""),"F")</f>
        <v>F</v>
      </c>
      <c r="F7" s="9" t="str">
        <f>IFERROR(__xludf.DUMMYFUNCTION("""COMPUTED_VALUE"""),"C")</f>
        <v>C</v>
      </c>
      <c r="G7" s="9" t="str">
        <f>IFERROR(__xludf.DUMMYFUNCTION("""COMPUTED_VALUE"""),"D")</f>
        <v>D</v>
      </c>
      <c r="H7" s="9" t="str">
        <f>IFERROR(__xludf.DUMMYFUNCTION("""COMPUTED_VALUE"""),"G")</f>
        <v>G</v>
      </c>
      <c r="I7" s="9" t="str">
        <f>IFERROR(__xludf.DUMMYFUNCTION("""COMPUTED_VALUE"""),"E")</f>
        <v>E</v>
      </c>
      <c r="K7" s="11">
        <v>3.0</v>
      </c>
      <c r="L7" s="9">
        <f t="shared" ref="L7:R7" si="5">COUNTIF($G$2:$G$221,L$2)</f>
        <v>13</v>
      </c>
      <c r="M7" s="9">
        <f t="shared" si="5"/>
        <v>25</v>
      </c>
      <c r="N7" s="9">
        <f t="shared" si="5"/>
        <v>19</v>
      </c>
      <c r="O7" s="9">
        <f t="shared" si="5"/>
        <v>29</v>
      </c>
      <c r="P7" s="9">
        <f t="shared" si="5"/>
        <v>19</v>
      </c>
      <c r="Q7" s="9">
        <f t="shared" si="5"/>
        <v>14</v>
      </c>
      <c r="R7" s="9">
        <f t="shared" si="5"/>
        <v>13</v>
      </c>
    </row>
    <row r="8">
      <c r="A8" s="5" t="s">
        <v>98</v>
      </c>
      <c r="C8" s="9" t="str">
        <f>IFERROR(__xludf.DUMMYFUNCTION("split(A8,"", "")"),"F")</f>
        <v>F</v>
      </c>
      <c r="D8" s="9" t="str">
        <f>IFERROR(__xludf.DUMMYFUNCTION("""COMPUTED_VALUE"""),"G")</f>
        <v>G</v>
      </c>
      <c r="E8" s="9" t="str">
        <f>IFERROR(__xludf.DUMMYFUNCTION("""COMPUTED_VALUE"""),"D")</f>
        <v>D</v>
      </c>
      <c r="F8" s="9" t="str">
        <f>IFERROR(__xludf.DUMMYFUNCTION("""COMPUTED_VALUE"""),"C")</f>
        <v>C</v>
      </c>
      <c r="G8" s="9" t="str">
        <f>IFERROR(__xludf.DUMMYFUNCTION("""COMPUTED_VALUE"""),"B")</f>
        <v>B</v>
      </c>
      <c r="H8" s="9" t="str">
        <f>IFERROR(__xludf.DUMMYFUNCTION("""COMPUTED_VALUE"""),"A")</f>
        <v>A</v>
      </c>
      <c r="I8" s="9" t="str">
        <f>IFERROR(__xludf.DUMMYFUNCTION("""COMPUTED_VALUE"""),"E")</f>
        <v>E</v>
      </c>
      <c r="K8" s="11">
        <v>2.0</v>
      </c>
      <c r="L8" s="9">
        <f t="shared" ref="L8:R8" si="6">COUNTIF($H$2:$H$221,L$2)</f>
        <v>22</v>
      </c>
      <c r="M8" s="9">
        <f t="shared" si="6"/>
        <v>20</v>
      </c>
      <c r="N8" s="9">
        <f t="shared" si="6"/>
        <v>5</v>
      </c>
      <c r="O8" s="9">
        <f t="shared" si="6"/>
        <v>15</v>
      </c>
      <c r="P8" s="9">
        <f t="shared" si="6"/>
        <v>41</v>
      </c>
      <c r="Q8" s="9">
        <f t="shared" si="6"/>
        <v>14</v>
      </c>
      <c r="R8" s="9">
        <f t="shared" si="6"/>
        <v>15</v>
      </c>
    </row>
    <row r="9">
      <c r="A9" s="5" t="s">
        <v>105</v>
      </c>
      <c r="C9" s="9" t="str">
        <f>IFERROR(__xludf.DUMMYFUNCTION("split(A9,"", "")"),"D")</f>
        <v>D</v>
      </c>
      <c r="D9" s="9" t="str">
        <f>IFERROR(__xludf.DUMMYFUNCTION("""COMPUTED_VALUE"""),"B")</f>
        <v>B</v>
      </c>
      <c r="E9" s="9" t="str">
        <f>IFERROR(__xludf.DUMMYFUNCTION("""COMPUTED_VALUE"""),"C")</f>
        <v>C</v>
      </c>
      <c r="F9" s="9" t="str">
        <f>IFERROR(__xludf.DUMMYFUNCTION("""COMPUTED_VALUE"""),"G")</f>
        <v>G</v>
      </c>
      <c r="G9" s="9" t="str">
        <f>IFERROR(__xludf.DUMMYFUNCTION("""COMPUTED_VALUE"""),"A")</f>
        <v>A</v>
      </c>
      <c r="H9" s="9" t="str">
        <f>IFERROR(__xludf.DUMMYFUNCTION("""COMPUTED_VALUE"""),"F")</f>
        <v>F</v>
      </c>
      <c r="I9" s="9" t="str">
        <f>IFERROR(__xludf.DUMMYFUNCTION("""COMPUTED_VALUE"""),"E")</f>
        <v>E</v>
      </c>
      <c r="K9" s="11">
        <v>1.0</v>
      </c>
      <c r="L9" s="9">
        <f t="shared" ref="L9:R9" si="7">COUNTIF($I$2:$I$221,L$2)</f>
        <v>42</v>
      </c>
      <c r="M9" s="9">
        <f t="shared" si="7"/>
        <v>7</v>
      </c>
      <c r="N9" s="9">
        <f t="shared" si="7"/>
        <v>2</v>
      </c>
      <c r="O9" s="9">
        <f t="shared" si="7"/>
        <v>4</v>
      </c>
      <c r="P9" s="9">
        <f t="shared" si="7"/>
        <v>50</v>
      </c>
      <c r="Q9" s="9">
        <f t="shared" si="7"/>
        <v>17</v>
      </c>
      <c r="R9" s="9">
        <f t="shared" si="7"/>
        <v>10</v>
      </c>
    </row>
    <row r="10">
      <c r="A10" s="5" t="s">
        <v>114</v>
      </c>
      <c r="C10" s="9" t="str">
        <f>IFERROR(__xludf.DUMMYFUNCTION("split(A10,"", "")"),"F")</f>
        <v>F</v>
      </c>
      <c r="D10" s="9" t="str">
        <f>IFERROR(__xludf.DUMMYFUNCTION("""COMPUTED_VALUE"""),"G")</f>
        <v>G</v>
      </c>
      <c r="E10" s="9" t="str">
        <f>IFERROR(__xludf.DUMMYFUNCTION("""COMPUTED_VALUE"""),"B")</f>
        <v>B</v>
      </c>
      <c r="F10" s="9" t="str">
        <f>IFERROR(__xludf.DUMMYFUNCTION("""COMPUTED_VALUE"""),"D")</f>
        <v>D</v>
      </c>
      <c r="G10" s="9" t="str">
        <f>IFERROR(__xludf.DUMMYFUNCTION("""COMPUTED_VALUE"""),"C")</f>
        <v>C</v>
      </c>
      <c r="H10" s="9" t="str">
        <f>IFERROR(__xludf.DUMMYFUNCTION("""COMPUTED_VALUE"""),"A")</f>
        <v>A</v>
      </c>
      <c r="I10" s="9" t="str">
        <f>IFERROR(__xludf.DUMMYFUNCTION("""COMPUTED_VALUE"""),"E")</f>
        <v>E</v>
      </c>
    </row>
    <row r="11">
      <c r="A11" s="5" t="s">
        <v>122</v>
      </c>
      <c r="C11" s="9" t="str">
        <f>IFERROR(__xludf.DUMMYFUNCTION("split(A11,"", "")"),"F")</f>
        <v>F</v>
      </c>
      <c r="D11" s="9" t="str">
        <f>IFERROR(__xludf.DUMMYFUNCTION("""COMPUTED_VALUE"""),"G")</f>
        <v>G</v>
      </c>
      <c r="E11" s="9" t="str">
        <f>IFERROR(__xludf.DUMMYFUNCTION("""COMPUTED_VALUE"""),"B")</f>
        <v>B</v>
      </c>
      <c r="F11" s="9" t="str">
        <f>IFERROR(__xludf.DUMMYFUNCTION("""COMPUTED_VALUE"""),"C")</f>
        <v>C</v>
      </c>
      <c r="G11" s="9" t="str">
        <f>IFERROR(__xludf.DUMMYFUNCTION("""COMPUTED_VALUE"""),"D")</f>
        <v>D</v>
      </c>
      <c r="H11" s="9" t="str">
        <f>IFERROR(__xludf.DUMMYFUNCTION("""COMPUTED_VALUE"""),"E")</f>
        <v>E</v>
      </c>
      <c r="I11" s="9" t="str">
        <f>IFERROR(__xludf.DUMMYFUNCTION("""COMPUTED_VALUE"""),"A")</f>
        <v>A</v>
      </c>
      <c r="L11" s="9">
        <f t="shared" ref="L11:R11" si="8">$K3*L3</f>
        <v>77</v>
      </c>
      <c r="M11" s="9">
        <f t="shared" si="8"/>
        <v>189</v>
      </c>
      <c r="N11" s="9">
        <f t="shared" si="8"/>
        <v>77</v>
      </c>
      <c r="O11" s="9">
        <f t="shared" si="8"/>
        <v>77</v>
      </c>
      <c r="P11" s="9">
        <f t="shared" si="8"/>
        <v>21</v>
      </c>
      <c r="Q11" s="9">
        <f t="shared" si="8"/>
        <v>357</v>
      </c>
      <c r="R11" s="9">
        <f t="shared" si="8"/>
        <v>126</v>
      </c>
    </row>
    <row r="12">
      <c r="A12" s="5" t="s">
        <v>130</v>
      </c>
      <c r="C12" s="9" t="str">
        <f>IFERROR(__xludf.DUMMYFUNCTION("split(A12,"", "")"),"F")</f>
        <v>F</v>
      </c>
      <c r="D12" s="9" t="str">
        <f>IFERROR(__xludf.DUMMYFUNCTION("""COMPUTED_VALUE"""),"B")</f>
        <v>B</v>
      </c>
      <c r="E12" s="9" t="str">
        <f>IFERROR(__xludf.DUMMYFUNCTION("""COMPUTED_VALUE"""),"C")</f>
        <v>C</v>
      </c>
      <c r="F12" s="9" t="str">
        <f>IFERROR(__xludf.DUMMYFUNCTION("""COMPUTED_VALUE"""),"G")</f>
        <v>G</v>
      </c>
      <c r="G12" s="9" t="str">
        <f>IFERROR(__xludf.DUMMYFUNCTION("""COMPUTED_VALUE"""),"D")</f>
        <v>D</v>
      </c>
      <c r="H12" s="9" t="str">
        <f>IFERROR(__xludf.DUMMYFUNCTION("""COMPUTED_VALUE"""),"A")</f>
        <v>A</v>
      </c>
      <c r="I12" s="9" t="str">
        <f>IFERROR(__xludf.DUMMYFUNCTION("""COMPUTED_VALUE"""),"E")</f>
        <v>E</v>
      </c>
      <c r="L12" s="9">
        <f t="shared" ref="L12:R12" si="9">$K4*L4</f>
        <v>60</v>
      </c>
      <c r="M12" s="9">
        <f t="shared" si="9"/>
        <v>180</v>
      </c>
      <c r="N12" s="9">
        <f t="shared" si="9"/>
        <v>96</v>
      </c>
      <c r="O12" s="9">
        <f t="shared" si="9"/>
        <v>72</v>
      </c>
      <c r="P12" s="9">
        <f t="shared" si="9"/>
        <v>18</v>
      </c>
      <c r="Q12" s="9">
        <f t="shared" si="9"/>
        <v>90</v>
      </c>
      <c r="R12" s="9">
        <f t="shared" si="9"/>
        <v>276</v>
      </c>
    </row>
    <row r="13">
      <c r="A13" s="5" t="s">
        <v>137</v>
      </c>
      <c r="C13" s="9" t="str">
        <f>IFERROR(__xludf.DUMMYFUNCTION("split(A13,"", "")"),"F")</f>
        <v>F</v>
      </c>
      <c r="D13" s="9" t="str">
        <f>IFERROR(__xludf.DUMMYFUNCTION("""COMPUTED_VALUE"""),"G")</f>
        <v>G</v>
      </c>
      <c r="E13" s="9" t="str">
        <f>IFERROR(__xludf.DUMMYFUNCTION("""COMPUTED_VALUE"""),"D")</f>
        <v>D</v>
      </c>
      <c r="F13" s="9" t="str">
        <f>IFERROR(__xludf.DUMMYFUNCTION("""COMPUTED_VALUE"""),"B")</f>
        <v>B</v>
      </c>
      <c r="G13" s="9" t="str">
        <f>IFERROR(__xludf.DUMMYFUNCTION("""COMPUTED_VALUE"""),"E")</f>
        <v>E</v>
      </c>
      <c r="H13" s="9" t="str">
        <f>IFERROR(__xludf.DUMMYFUNCTION("""COMPUTED_VALUE"""),"C")</f>
        <v>C</v>
      </c>
      <c r="I13" s="9" t="str">
        <f>IFERROR(__xludf.DUMMYFUNCTION("""COMPUTED_VALUE"""),"A")</f>
        <v>A</v>
      </c>
      <c r="L13" s="9">
        <f t="shared" ref="L13:R13" si="10">$K5*L5</f>
        <v>95</v>
      </c>
      <c r="M13" s="9">
        <f t="shared" si="10"/>
        <v>65</v>
      </c>
      <c r="N13" s="9">
        <f t="shared" si="10"/>
        <v>160</v>
      </c>
      <c r="O13" s="9">
        <f t="shared" si="10"/>
        <v>160</v>
      </c>
      <c r="P13" s="9">
        <f t="shared" si="10"/>
        <v>35</v>
      </c>
      <c r="Q13" s="9">
        <f t="shared" si="10"/>
        <v>55</v>
      </c>
      <c r="R13" s="9">
        <f t="shared" si="10"/>
        <v>90</v>
      </c>
    </row>
    <row r="14">
      <c r="A14" s="5" t="s">
        <v>142</v>
      </c>
      <c r="C14" s="9" t="str">
        <f>IFERROR(__xludf.DUMMYFUNCTION("split(A14,"", "")"),"F")</f>
        <v>F</v>
      </c>
      <c r="D14" s="9" t="str">
        <f>IFERROR(__xludf.DUMMYFUNCTION("""COMPUTED_VALUE"""),"C")</f>
        <v>C</v>
      </c>
      <c r="E14" s="9" t="str">
        <f>IFERROR(__xludf.DUMMYFUNCTION("""COMPUTED_VALUE"""),"D")</f>
        <v>D</v>
      </c>
      <c r="F14" s="9" t="str">
        <f>IFERROR(__xludf.DUMMYFUNCTION("""COMPUTED_VALUE"""),"A")</f>
        <v>A</v>
      </c>
      <c r="G14" s="9" t="str">
        <f>IFERROR(__xludf.DUMMYFUNCTION("""COMPUTED_VALUE"""),"B")</f>
        <v>B</v>
      </c>
      <c r="H14" s="9" t="str">
        <f>IFERROR(__xludf.DUMMYFUNCTION("""COMPUTED_VALUE"""),"G")</f>
        <v>G</v>
      </c>
      <c r="I14" s="9" t="str">
        <f>IFERROR(__xludf.DUMMYFUNCTION("""COMPUTED_VALUE"""),"E")</f>
        <v>E</v>
      </c>
      <c r="L14" s="9">
        <f t="shared" ref="L14:R14" si="11">$K6*L6</f>
        <v>60</v>
      </c>
      <c r="M14" s="9">
        <f t="shared" si="11"/>
        <v>40</v>
      </c>
      <c r="N14" s="9">
        <f t="shared" si="11"/>
        <v>188</v>
      </c>
      <c r="O14" s="9">
        <f t="shared" si="11"/>
        <v>116</v>
      </c>
      <c r="P14" s="9">
        <f t="shared" si="11"/>
        <v>36</v>
      </c>
      <c r="Q14" s="9">
        <f t="shared" si="11"/>
        <v>40</v>
      </c>
      <c r="R14" s="9">
        <f t="shared" si="11"/>
        <v>48</v>
      </c>
    </row>
    <row r="15">
      <c r="A15" s="5" t="s">
        <v>149</v>
      </c>
      <c r="C15" s="9" t="str">
        <f>IFERROR(__xludf.DUMMYFUNCTION("split(A15,"", "")"),"C")</f>
        <v>C</v>
      </c>
      <c r="D15" s="9" t="str">
        <f>IFERROR(__xludf.DUMMYFUNCTION("""COMPUTED_VALUE"""),"B")</f>
        <v>B</v>
      </c>
      <c r="E15" s="9" t="str">
        <f>IFERROR(__xludf.DUMMYFUNCTION("""COMPUTED_VALUE"""),"D")</f>
        <v>D</v>
      </c>
      <c r="F15" s="9" t="str">
        <f>IFERROR(__xludf.DUMMYFUNCTION("""COMPUTED_VALUE"""),"F")</f>
        <v>F</v>
      </c>
      <c r="G15" s="9" t="str">
        <f>IFERROR(__xludf.DUMMYFUNCTION("""COMPUTED_VALUE"""),"G")</f>
        <v>G</v>
      </c>
      <c r="H15" s="9" t="str">
        <f>IFERROR(__xludf.DUMMYFUNCTION("""COMPUTED_VALUE"""),"A")</f>
        <v>A</v>
      </c>
      <c r="I15" s="9" t="str">
        <f>IFERROR(__xludf.DUMMYFUNCTION("""COMPUTED_VALUE"""),"E")</f>
        <v>E</v>
      </c>
      <c r="L15" s="9">
        <f t="shared" ref="L15:R15" si="12">$K7*L7</f>
        <v>39</v>
      </c>
      <c r="M15" s="9">
        <f t="shared" si="12"/>
        <v>75</v>
      </c>
      <c r="N15" s="9">
        <f t="shared" si="12"/>
        <v>57</v>
      </c>
      <c r="O15" s="9">
        <f t="shared" si="12"/>
        <v>87</v>
      </c>
      <c r="P15" s="9">
        <f t="shared" si="12"/>
        <v>57</v>
      </c>
      <c r="Q15" s="9">
        <f t="shared" si="12"/>
        <v>42</v>
      </c>
      <c r="R15" s="9">
        <f t="shared" si="12"/>
        <v>39</v>
      </c>
    </row>
    <row r="16">
      <c r="A16" s="9" t="s">
        <v>155</v>
      </c>
      <c r="C16" s="9" t="str">
        <f>IFERROR(__xludf.DUMMYFUNCTION("split(A16,"", "")"),"F")</f>
        <v>F</v>
      </c>
      <c r="D16" s="9" t="str">
        <f>IFERROR(__xludf.DUMMYFUNCTION("""COMPUTED_VALUE"""),"B")</f>
        <v>B</v>
      </c>
      <c r="E16" s="9" t="str">
        <f>IFERROR(__xludf.DUMMYFUNCTION("""COMPUTED_VALUE"""),"G")</f>
        <v>G</v>
      </c>
      <c r="F16" s="9" t="str">
        <f>IFERROR(__xludf.DUMMYFUNCTION("""COMPUTED_VALUE"""),"D")</f>
        <v>D</v>
      </c>
      <c r="G16" s="9" t="str">
        <f>IFERROR(__xludf.DUMMYFUNCTION("""COMPUTED_VALUE"""),"C")</f>
        <v>C</v>
      </c>
      <c r="H16" s="9" t="str">
        <f>IFERROR(__xludf.DUMMYFUNCTION("""COMPUTED_VALUE"""),"E")</f>
        <v>E</v>
      </c>
      <c r="I16" s="9" t="str">
        <f>IFERROR(__xludf.DUMMYFUNCTION("""COMPUTED_VALUE"""),"A")</f>
        <v>A</v>
      </c>
      <c r="L16" s="9">
        <f t="shared" ref="L16:R16" si="13">$K8*L8</f>
        <v>44</v>
      </c>
      <c r="M16" s="9">
        <f t="shared" si="13"/>
        <v>40</v>
      </c>
      <c r="N16" s="9">
        <f t="shared" si="13"/>
        <v>10</v>
      </c>
      <c r="O16" s="9">
        <f t="shared" si="13"/>
        <v>30</v>
      </c>
      <c r="P16" s="9">
        <f t="shared" si="13"/>
        <v>82</v>
      </c>
      <c r="Q16" s="9">
        <f t="shared" si="13"/>
        <v>28</v>
      </c>
      <c r="R16" s="9">
        <f t="shared" si="13"/>
        <v>30</v>
      </c>
    </row>
    <row r="17">
      <c r="A17" s="9" t="s">
        <v>163</v>
      </c>
      <c r="C17" s="9" t="str">
        <f>IFERROR(__xludf.DUMMYFUNCTION("split(A17,"", "")"),"F")</f>
        <v>F</v>
      </c>
      <c r="D17" s="9" t="str">
        <f>IFERROR(__xludf.DUMMYFUNCTION("""COMPUTED_VALUE"""),"G")</f>
        <v>G</v>
      </c>
      <c r="E17" s="9" t="str">
        <f>IFERROR(__xludf.DUMMYFUNCTION("""COMPUTED_VALUE"""),"A")</f>
        <v>A</v>
      </c>
      <c r="F17" s="9" t="str">
        <f>IFERROR(__xludf.DUMMYFUNCTION("""COMPUTED_VALUE"""),"D")</f>
        <v>D</v>
      </c>
      <c r="G17" s="9" t="str">
        <f>IFERROR(__xludf.DUMMYFUNCTION("""COMPUTED_VALUE"""),"C")</f>
        <v>C</v>
      </c>
      <c r="H17" s="9" t="str">
        <f>IFERROR(__xludf.DUMMYFUNCTION("""COMPUTED_VALUE"""),"B")</f>
        <v>B</v>
      </c>
      <c r="I17" s="9" t="str">
        <f>IFERROR(__xludf.DUMMYFUNCTION("""COMPUTED_VALUE"""),"E")</f>
        <v>E</v>
      </c>
      <c r="L17" s="9">
        <f t="shared" ref="L17:R17" si="14">$K9*L9</f>
        <v>42</v>
      </c>
      <c r="M17" s="9">
        <f t="shared" si="14"/>
        <v>7</v>
      </c>
      <c r="N17" s="9">
        <f t="shared" si="14"/>
        <v>2</v>
      </c>
      <c r="O17" s="9">
        <f t="shared" si="14"/>
        <v>4</v>
      </c>
      <c r="P17" s="9">
        <f t="shared" si="14"/>
        <v>50</v>
      </c>
      <c r="Q17" s="9">
        <f t="shared" si="14"/>
        <v>17</v>
      </c>
      <c r="R17" s="9">
        <f t="shared" si="14"/>
        <v>10</v>
      </c>
    </row>
    <row r="18">
      <c r="A18" s="9" t="s">
        <v>98</v>
      </c>
      <c r="C18" s="9" t="str">
        <f>IFERROR(__xludf.DUMMYFUNCTION("split(A18,"", "")"),"F")</f>
        <v>F</v>
      </c>
      <c r="D18" s="9" t="str">
        <f>IFERROR(__xludf.DUMMYFUNCTION("""COMPUTED_VALUE"""),"G")</f>
        <v>G</v>
      </c>
      <c r="E18" s="9" t="str">
        <f>IFERROR(__xludf.DUMMYFUNCTION("""COMPUTED_VALUE"""),"D")</f>
        <v>D</v>
      </c>
      <c r="F18" s="9" t="str">
        <f>IFERROR(__xludf.DUMMYFUNCTION("""COMPUTED_VALUE"""),"C")</f>
        <v>C</v>
      </c>
      <c r="G18" s="9" t="str">
        <f>IFERROR(__xludf.DUMMYFUNCTION("""COMPUTED_VALUE"""),"B")</f>
        <v>B</v>
      </c>
      <c r="H18" s="9" t="str">
        <f>IFERROR(__xludf.DUMMYFUNCTION("""COMPUTED_VALUE"""),"A")</f>
        <v>A</v>
      </c>
      <c r="I18" s="9" t="str">
        <f>IFERROR(__xludf.DUMMYFUNCTION("""COMPUTED_VALUE"""),"E")</f>
        <v>E</v>
      </c>
    </row>
    <row r="19">
      <c r="A19" s="9" t="s">
        <v>179</v>
      </c>
      <c r="C19" s="9" t="str">
        <f>IFERROR(__xludf.DUMMYFUNCTION("split(A19,"", "")"),"F")</f>
        <v>F</v>
      </c>
      <c r="D19" s="9" t="str">
        <f>IFERROR(__xludf.DUMMYFUNCTION("""COMPUTED_VALUE"""),"B")</f>
        <v>B</v>
      </c>
      <c r="E19" s="9" t="str">
        <f>IFERROR(__xludf.DUMMYFUNCTION("""COMPUTED_VALUE"""),"D")</f>
        <v>D</v>
      </c>
      <c r="F19" s="9" t="str">
        <f>IFERROR(__xludf.DUMMYFUNCTION("""COMPUTED_VALUE"""),"C")</f>
        <v>C</v>
      </c>
      <c r="G19" s="9" t="str">
        <f>IFERROR(__xludf.DUMMYFUNCTION("""COMPUTED_VALUE"""),"A")</f>
        <v>A</v>
      </c>
      <c r="H19" s="9" t="str">
        <f>IFERROR(__xludf.DUMMYFUNCTION("""COMPUTED_VALUE"""),"G")</f>
        <v>G</v>
      </c>
      <c r="I19" s="9" t="str">
        <f>IFERROR(__xludf.DUMMYFUNCTION("""COMPUTED_VALUE"""),"E")</f>
        <v>E</v>
      </c>
      <c r="L19" s="9">
        <f t="shared" ref="L19:R19" si="15">sum(L11:L17)</f>
        <v>417</v>
      </c>
      <c r="M19" s="9">
        <f t="shared" si="15"/>
        <v>596</v>
      </c>
      <c r="N19" s="9">
        <f t="shared" si="15"/>
        <v>590</v>
      </c>
      <c r="O19" s="9">
        <f t="shared" si="15"/>
        <v>546</v>
      </c>
      <c r="P19" s="9">
        <f t="shared" si="15"/>
        <v>299</v>
      </c>
      <c r="Q19" s="9">
        <f t="shared" si="15"/>
        <v>629</v>
      </c>
      <c r="R19" s="9">
        <f t="shared" si="15"/>
        <v>619</v>
      </c>
    </row>
    <row r="20">
      <c r="A20" s="9" t="s">
        <v>187</v>
      </c>
      <c r="C20" s="9" t="str">
        <f>IFERROR(__xludf.DUMMYFUNCTION("split(A20,"", "")"),"G")</f>
        <v>G</v>
      </c>
      <c r="D20" s="9" t="str">
        <f>IFERROR(__xludf.DUMMYFUNCTION("""COMPUTED_VALUE"""),"D")</f>
        <v>D</v>
      </c>
      <c r="E20" s="9" t="str">
        <f>IFERROR(__xludf.DUMMYFUNCTION("""COMPUTED_VALUE"""),"F")</f>
        <v>F</v>
      </c>
      <c r="F20" s="9" t="str">
        <f>IFERROR(__xludf.DUMMYFUNCTION("""COMPUTED_VALUE"""),"B")</f>
        <v>B</v>
      </c>
      <c r="G20" s="9" t="str">
        <f>IFERROR(__xludf.DUMMYFUNCTION("""COMPUTED_VALUE"""),"C")</f>
        <v>C</v>
      </c>
      <c r="H20" s="9" t="str">
        <f>IFERROR(__xludf.DUMMYFUNCTION("""COMPUTED_VALUE"""),"A")</f>
        <v>A</v>
      </c>
      <c r="I20" s="9" t="str">
        <f>IFERROR(__xludf.DUMMYFUNCTION("""COMPUTED_VALUE"""),"E")</f>
        <v>E</v>
      </c>
      <c r="L20" s="16" t="s">
        <v>352</v>
      </c>
      <c r="M20" s="16" t="s">
        <v>353</v>
      </c>
      <c r="N20" s="16" t="s">
        <v>354</v>
      </c>
      <c r="O20" s="16" t="s">
        <v>109</v>
      </c>
      <c r="P20" s="16" t="s">
        <v>355</v>
      </c>
      <c r="Q20" s="16" t="s">
        <v>356</v>
      </c>
      <c r="R20" s="16" t="s">
        <v>357</v>
      </c>
    </row>
    <row r="21">
      <c r="A21" s="9" t="s">
        <v>195</v>
      </c>
      <c r="C21" s="9" t="str">
        <f>IFERROR(__xludf.DUMMYFUNCTION("split(A21,"", "")"),"D")</f>
        <v>D</v>
      </c>
      <c r="D21" s="9" t="str">
        <f>IFERROR(__xludf.DUMMYFUNCTION("""COMPUTED_VALUE"""),"A")</f>
        <v>A</v>
      </c>
      <c r="E21" s="9" t="str">
        <f>IFERROR(__xludf.DUMMYFUNCTION("""COMPUTED_VALUE"""),"B")</f>
        <v>B</v>
      </c>
      <c r="F21" s="9" t="str">
        <f>IFERROR(__xludf.DUMMYFUNCTION("""COMPUTED_VALUE"""),"C")</f>
        <v>C</v>
      </c>
      <c r="G21" s="9" t="str">
        <f>IFERROR(__xludf.DUMMYFUNCTION("""COMPUTED_VALUE"""),"E")</f>
        <v>E</v>
      </c>
      <c r="H21" s="9" t="str">
        <f>IFERROR(__xludf.DUMMYFUNCTION("""COMPUTED_VALUE"""),"F")</f>
        <v>F</v>
      </c>
      <c r="I21" s="9" t="str">
        <f>IFERROR(__xludf.DUMMYFUNCTION("""COMPUTED_VALUE"""),"G")</f>
        <v>G</v>
      </c>
    </row>
    <row r="22">
      <c r="A22" s="9" t="s">
        <v>50</v>
      </c>
      <c r="C22" s="9" t="str">
        <f>IFERROR(__xludf.DUMMYFUNCTION("split(A22,"", "")"),"F")</f>
        <v>F</v>
      </c>
      <c r="D22" s="9" t="str">
        <f>IFERROR(__xludf.DUMMYFUNCTION("""COMPUTED_VALUE"""),"G")</f>
        <v>G</v>
      </c>
      <c r="E22" s="9" t="str">
        <f>IFERROR(__xludf.DUMMYFUNCTION("""COMPUTED_VALUE"""),"C")</f>
        <v>C</v>
      </c>
      <c r="F22" s="9" t="str">
        <f>IFERROR(__xludf.DUMMYFUNCTION("""COMPUTED_VALUE"""),"D")</f>
        <v>D</v>
      </c>
      <c r="G22" s="9" t="str">
        <f>IFERROR(__xludf.DUMMYFUNCTION("""COMPUTED_VALUE"""),"E")</f>
        <v>E</v>
      </c>
      <c r="H22" s="9" t="str">
        <f>IFERROR(__xludf.DUMMYFUNCTION("""COMPUTED_VALUE"""),"B")</f>
        <v>B</v>
      </c>
      <c r="I22" s="9" t="str">
        <f>IFERROR(__xludf.DUMMYFUNCTION("""COMPUTED_VALUE"""),"A")</f>
        <v>A</v>
      </c>
    </row>
    <row r="23">
      <c r="A23" s="9" t="s">
        <v>125</v>
      </c>
      <c r="C23" s="9" t="str">
        <f>IFERROR(__xludf.DUMMYFUNCTION("split(A23,"", "")"),"F")</f>
        <v>F</v>
      </c>
      <c r="D23" s="9" t="str">
        <f>IFERROR(__xludf.DUMMYFUNCTION("""COMPUTED_VALUE"""),"G")</f>
        <v>G</v>
      </c>
      <c r="E23" s="9" t="str">
        <f>IFERROR(__xludf.DUMMYFUNCTION("""COMPUTED_VALUE"""),"D")</f>
        <v>D</v>
      </c>
      <c r="F23" s="9" t="str">
        <f>IFERROR(__xludf.DUMMYFUNCTION("""COMPUTED_VALUE"""),"C")</f>
        <v>C</v>
      </c>
      <c r="G23" s="9" t="str">
        <f>IFERROR(__xludf.DUMMYFUNCTION("""COMPUTED_VALUE"""),"B")</f>
        <v>B</v>
      </c>
      <c r="H23" s="9" t="str">
        <f>IFERROR(__xludf.DUMMYFUNCTION("""COMPUTED_VALUE"""),"E")</f>
        <v>E</v>
      </c>
      <c r="I23" s="9" t="str">
        <f>IFERROR(__xludf.DUMMYFUNCTION("""COMPUTED_VALUE"""),"A")</f>
        <v>A</v>
      </c>
    </row>
    <row r="24">
      <c r="A24" s="9" t="s">
        <v>155</v>
      </c>
      <c r="C24" s="9" t="str">
        <f>IFERROR(__xludf.DUMMYFUNCTION("split(A24,"", "")"),"F")</f>
        <v>F</v>
      </c>
      <c r="D24" s="9" t="str">
        <f>IFERROR(__xludf.DUMMYFUNCTION("""COMPUTED_VALUE"""),"B")</f>
        <v>B</v>
      </c>
      <c r="E24" s="9" t="str">
        <f>IFERROR(__xludf.DUMMYFUNCTION("""COMPUTED_VALUE"""),"G")</f>
        <v>G</v>
      </c>
      <c r="F24" s="9" t="str">
        <f>IFERROR(__xludf.DUMMYFUNCTION("""COMPUTED_VALUE"""),"D")</f>
        <v>D</v>
      </c>
      <c r="G24" s="9" t="str">
        <f>IFERROR(__xludf.DUMMYFUNCTION("""COMPUTED_VALUE"""),"C")</f>
        <v>C</v>
      </c>
      <c r="H24" s="9" t="str">
        <f>IFERROR(__xludf.DUMMYFUNCTION("""COMPUTED_VALUE"""),"E")</f>
        <v>E</v>
      </c>
      <c r="I24" s="9" t="str">
        <f>IFERROR(__xludf.DUMMYFUNCTION("""COMPUTED_VALUE"""),"A")</f>
        <v>A</v>
      </c>
    </row>
    <row r="25">
      <c r="A25" s="9" t="s">
        <v>217</v>
      </c>
      <c r="C25" s="9" t="str">
        <f>IFERROR(__xludf.DUMMYFUNCTION("split(A25,"", "")"),"F")</f>
        <v>F</v>
      </c>
      <c r="D25" s="9" t="str">
        <f>IFERROR(__xludf.DUMMYFUNCTION("""COMPUTED_VALUE"""),"B")</f>
        <v>B</v>
      </c>
      <c r="E25" s="9" t="str">
        <f>IFERROR(__xludf.DUMMYFUNCTION("""COMPUTED_VALUE"""),"D")</f>
        <v>D</v>
      </c>
      <c r="F25" s="9" t="str">
        <f>IFERROR(__xludf.DUMMYFUNCTION("""COMPUTED_VALUE"""),"G")</f>
        <v>G</v>
      </c>
      <c r="G25" s="9" t="str">
        <f>IFERROR(__xludf.DUMMYFUNCTION("""COMPUTED_VALUE"""),"C")</f>
        <v>C</v>
      </c>
      <c r="H25" s="9" t="str">
        <f>IFERROR(__xludf.DUMMYFUNCTION("""COMPUTED_VALUE"""),"A")</f>
        <v>A</v>
      </c>
      <c r="I25" s="9" t="str">
        <f>IFERROR(__xludf.DUMMYFUNCTION("""COMPUTED_VALUE"""),"E")</f>
        <v>E</v>
      </c>
    </row>
    <row r="26">
      <c r="A26" s="9" t="s">
        <v>155</v>
      </c>
      <c r="C26" s="9" t="str">
        <f>IFERROR(__xludf.DUMMYFUNCTION("split(A26,"", "")"),"F")</f>
        <v>F</v>
      </c>
      <c r="D26" s="9" t="str">
        <f>IFERROR(__xludf.DUMMYFUNCTION("""COMPUTED_VALUE"""),"B")</f>
        <v>B</v>
      </c>
      <c r="E26" s="9" t="str">
        <f>IFERROR(__xludf.DUMMYFUNCTION("""COMPUTED_VALUE"""),"G")</f>
        <v>G</v>
      </c>
      <c r="F26" s="9" t="str">
        <f>IFERROR(__xludf.DUMMYFUNCTION("""COMPUTED_VALUE"""),"D")</f>
        <v>D</v>
      </c>
      <c r="G26" s="9" t="str">
        <f>IFERROR(__xludf.DUMMYFUNCTION("""COMPUTED_VALUE"""),"C")</f>
        <v>C</v>
      </c>
      <c r="H26" s="9" t="str">
        <f>IFERROR(__xludf.DUMMYFUNCTION("""COMPUTED_VALUE"""),"E")</f>
        <v>E</v>
      </c>
      <c r="I26" s="9" t="str">
        <f>IFERROR(__xludf.DUMMYFUNCTION("""COMPUTED_VALUE"""),"A")</f>
        <v>A</v>
      </c>
    </row>
    <row r="27">
      <c r="A27" s="9" t="s">
        <v>226</v>
      </c>
      <c r="C27" s="9" t="str">
        <f>IFERROR(__xludf.DUMMYFUNCTION("split(A27,"", "")"),"F")</f>
        <v>F</v>
      </c>
      <c r="D27" s="9" t="str">
        <f>IFERROR(__xludf.DUMMYFUNCTION("""COMPUTED_VALUE"""),"G")</f>
        <v>G</v>
      </c>
      <c r="E27" s="9" t="str">
        <f>IFERROR(__xludf.DUMMYFUNCTION("""COMPUTED_VALUE"""),"D")</f>
        <v>D</v>
      </c>
      <c r="F27" s="9" t="str">
        <f>IFERROR(__xludf.DUMMYFUNCTION("""COMPUTED_VALUE"""),"C")</f>
        <v>C</v>
      </c>
      <c r="G27" s="9" t="str">
        <f>IFERROR(__xludf.DUMMYFUNCTION("""COMPUTED_VALUE"""),"A")</f>
        <v>A</v>
      </c>
      <c r="H27" s="9" t="str">
        <f>IFERROR(__xludf.DUMMYFUNCTION("""COMPUTED_VALUE"""),"B")</f>
        <v>B</v>
      </c>
      <c r="I27" s="9" t="str">
        <f>IFERROR(__xludf.DUMMYFUNCTION("""COMPUTED_VALUE"""),"E")</f>
        <v>E</v>
      </c>
    </row>
    <row r="28">
      <c r="A28" s="9" t="s">
        <v>114</v>
      </c>
      <c r="C28" s="9" t="str">
        <f>IFERROR(__xludf.DUMMYFUNCTION("split(A28,"", "")"),"F")</f>
        <v>F</v>
      </c>
      <c r="D28" s="9" t="str">
        <f>IFERROR(__xludf.DUMMYFUNCTION("""COMPUTED_VALUE"""),"G")</f>
        <v>G</v>
      </c>
      <c r="E28" s="9" t="str">
        <f>IFERROR(__xludf.DUMMYFUNCTION("""COMPUTED_VALUE"""),"B")</f>
        <v>B</v>
      </c>
      <c r="F28" s="9" t="str">
        <f>IFERROR(__xludf.DUMMYFUNCTION("""COMPUTED_VALUE"""),"D")</f>
        <v>D</v>
      </c>
      <c r="G28" s="9" t="str">
        <f>IFERROR(__xludf.DUMMYFUNCTION("""COMPUTED_VALUE"""),"C")</f>
        <v>C</v>
      </c>
      <c r="H28" s="9" t="str">
        <f>IFERROR(__xludf.DUMMYFUNCTION("""COMPUTED_VALUE"""),"A")</f>
        <v>A</v>
      </c>
      <c r="I28" s="9" t="str">
        <f>IFERROR(__xludf.DUMMYFUNCTION("""COMPUTED_VALUE"""),"E")</f>
        <v>E</v>
      </c>
    </row>
    <row r="29">
      <c r="A29" s="9" t="s">
        <v>226</v>
      </c>
      <c r="C29" s="9" t="str">
        <f>IFERROR(__xludf.DUMMYFUNCTION("split(A29,"", "")"),"F")</f>
        <v>F</v>
      </c>
      <c r="D29" s="9" t="str">
        <f>IFERROR(__xludf.DUMMYFUNCTION("""COMPUTED_VALUE"""),"G")</f>
        <v>G</v>
      </c>
      <c r="E29" s="9" t="str">
        <f>IFERROR(__xludf.DUMMYFUNCTION("""COMPUTED_VALUE"""),"D")</f>
        <v>D</v>
      </c>
      <c r="F29" s="9" t="str">
        <f>IFERROR(__xludf.DUMMYFUNCTION("""COMPUTED_VALUE"""),"C")</f>
        <v>C</v>
      </c>
      <c r="G29" s="9" t="str">
        <f>IFERROR(__xludf.DUMMYFUNCTION("""COMPUTED_VALUE"""),"A")</f>
        <v>A</v>
      </c>
      <c r="H29" s="9" t="str">
        <f>IFERROR(__xludf.DUMMYFUNCTION("""COMPUTED_VALUE"""),"B")</f>
        <v>B</v>
      </c>
      <c r="I29" s="9" t="str">
        <f>IFERROR(__xludf.DUMMYFUNCTION("""COMPUTED_VALUE"""),"E")</f>
        <v>E</v>
      </c>
    </row>
    <row r="30">
      <c r="A30" s="9" t="s">
        <v>246</v>
      </c>
      <c r="C30" s="9" t="str">
        <f>IFERROR(__xludf.DUMMYFUNCTION("split(A30,"", "")"),"F")</f>
        <v>F</v>
      </c>
      <c r="D30" s="9" t="str">
        <f>IFERROR(__xludf.DUMMYFUNCTION("""COMPUTED_VALUE"""),"D")</f>
        <v>D</v>
      </c>
      <c r="E30" s="9" t="str">
        <f>IFERROR(__xludf.DUMMYFUNCTION("""COMPUTED_VALUE"""),"B")</f>
        <v>B</v>
      </c>
      <c r="F30" s="9" t="str">
        <f>IFERROR(__xludf.DUMMYFUNCTION("""COMPUTED_VALUE"""),"C")</f>
        <v>C</v>
      </c>
      <c r="G30" s="9" t="str">
        <f>IFERROR(__xludf.DUMMYFUNCTION("""COMPUTED_VALUE"""),"G")</f>
        <v>G</v>
      </c>
      <c r="H30" s="9" t="str">
        <f>IFERROR(__xludf.DUMMYFUNCTION("""COMPUTED_VALUE"""),"A")</f>
        <v>A</v>
      </c>
      <c r="I30" s="9" t="str">
        <f>IFERROR(__xludf.DUMMYFUNCTION("""COMPUTED_VALUE"""),"E")</f>
        <v>E</v>
      </c>
    </row>
    <row r="31">
      <c r="A31" s="9" t="s">
        <v>179</v>
      </c>
      <c r="C31" s="9" t="str">
        <f>IFERROR(__xludf.DUMMYFUNCTION("split(A31,"", "")"),"F")</f>
        <v>F</v>
      </c>
      <c r="D31" s="9" t="str">
        <f>IFERROR(__xludf.DUMMYFUNCTION("""COMPUTED_VALUE"""),"B")</f>
        <v>B</v>
      </c>
      <c r="E31" s="9" t="str">
        <f>IFERROR(__xludf.DUMMYFUNCTION("""COMPUTED_VALUE"""),"D")</f>
        <v>D</v>
      </c>
      <c r="F31" s="9" t="str">
        <f>IFERROR(__xludf.DUMMYFUNCTION("""COMPUTED_VALUE"""),"C")</f>
        <v>C</v>
      </c>
      <c r="G31" s="9" t="str">
        <f>IFERROR(__xludf.DUMMYFUNCTION("""COMPUTED_VALUE"""),"A")</f>
        <v>A</v>
      </c>
      <c r="H31" s="9" t="str">
        <f>IFERROR(__xludf.DUMMYFUNCTION("""COMPUTED_VALUE"""),"G")</f>
        <v>G</v>
      </c>
      <c r="I31" s="9" t="str">
        <f>IFERROR(__xludf.DUMMYFUNCTION("""COMPUTED_VALUE"""),"E")</f>
        <v>E</v>
      </c>
    </row>
    <row r="32">
      <c r="A32" s="9" t="s">
        <v>255</v>
      </c>
      <c r="C32" s="9" t="str">
        <f>IFERROR(__xludf.DUMMYFUNCTION("split(A32,"", "")"),"F")</f>
        <v>F</v>
      </c>
      <c r="D32" s="9" t="str">
        <f>IFERROR(__xludf.DUMMYFUNCTION("""COMPUTED_VALUE"""),"G")</f>
        <v>G</v>
      </c>
      <c r="E32" s="9" t="str">
        <f>IFERROR(__xludf.DUMMYFUNCTION("""COMPUTED_VALUE"""),"B")</f>
        <v>B</v>
      </c>
      <c r="F32" s="9" t="str">
        <f>IFERROR(__xludf.DUMMYFUNCTION("""COMPUTED_VALUE"""),"C")</f>
        <v>C</v>
      </c>
      <c r="G32" s="9" t="str">
        <f>IFERROR(__xludf.DUMMYFUNCTION("""COMPUTED_VALUE"""),"D")</f>
        <v>D</v>
      </c>
      <c r="H32" s="9" t="str">
        <f>IFERROR(__xludf.DUMMYFUNCTION("""COMPUTED_VALUE"""),"A")</f>
        <v>A</v>
      </c>
      <c r="I32" s="9" t="str">
        <f>IFERROR(__xludf.DUMMYFUNCTION("""COMPUTED_VALUE"""),"E")</f>
        <v>E</v>
      </c>
    </row>
    <row r="33">
      <c r="A33" s="9" t="s">
        <v>262</v>
      </c>
      <c r="C33" s="9" t="str">
        <f>IFERROR(__xludf.DUMMYFUNCTION("split(A33,"", "")"),"F")</f>
        <v>F</v>
      </c>
      <c r="D33" s="9" t="str">
        <f>IFERROR(__xludf.DUMMYFUNCTION("""COMPUTED_VALUE"""),"G")</f>
        <v>G</v>
      </c>
      <c r="E33" s="9" t="str">
        <f>IFERROR(__xludf.DUMMYFUNCTION("""COMPUTED_VALUE"""),"C")</f>
        <v>C</v>
      </c>
      <c r="F33" s="9" t="str">
        <f>IFERROR(__xludf.DUMMYFUNCTION("""COMPUTED_VALUE"""),"D")</f>
        <v>D</v>
      </c>
      <c r="G33" s="9" t="str">
        <f>IFERROR(__xludf.DUMMYFUNCTION("""COMPUTED_VALUE"""),"B")</f>
        <v>B</v>
      </c>
      <c r="H33" s="9" t="str">
        <f>IFERROR(__xludf.DUMMYFUNCTION("""COMPUTED_VALUE"""),"A")</f>
        <v>A</v>
      </c>
      <c r="I33" s="9" t="str">
        <f>IFERROR(__xludf.DUMMYFUNCTION("""COMPUTED_VALUE"""),"E")</f>
        <v>E</v>
      </c>
    </row>
    <row r="34">
      <c r="A34" s="9" t="s">
        <v>269</v>
      </c>
      <c r="C34" s="9" t="str">
        <f>IFERROR(__xludf.DUMMYFUNCTION("split(A34,"", "")"),"A")</f>
        <v>A</v>
      </c>
      <c r="D34" s="9" t="str">
        <f>IFERROR(__xludf.DUMMYFUNCTION("""COMPUTED_VALUE"""),"F")</f>
        <v>F</v>
      </c>
      <c r="E34" s="9" t="str">
        <f>IFERROR(__xludf.DUMMYFUNCTION("""COMPUTED_VALUE"""),"C")</f>
        <v>C</v>
      </c>
      <c r="F34" s="9" t="str">
        <f>IFERROR(__xludf.DUMMYFUNCTION("""COMPUTED_VALUE"""),"D")</f>
        <v>D</v>
      </c>
      <c r="G34" s="9" t="str">
        <f>IFERROR(__xludf.DUMMYFUNCTION("""COMPUTED_VALUE"""),"B")</f>
        <v>B</v>
      </c>
      <c r="H34" s="9" t="str">
        <f>IFERROR(__xludf.DUMMYFUNCTION("""COMPUTED_VALUE"""),"G")</f>
        <v>G</v>
      </c>
      <c r="I34" s="9" t="str">
        <f>IFERROR(__xludf.DUMMYFUNCTION("""COMPUTED_VALUE"""),"E")</f>
        <v>E</v>
      </c>
    </row>
    <row r="35">
      <c r="A35" s="9" t="s">
        <v>276</v>
      </c>
      <c r="C35" s="9" t="str">
        <f>IFERROR(__xludf.DUMMYFUNCTION("split(A35,"", "")"),"A")</f>
        <v>A</v>
      </c>
      <c r="D35" s="9" t="str">
        <f>IFERROR(__xludf.DUMMYFUNCTION("""COMPUTED_VALUE"""),"D")</f>
        <v>D</v>
      </c>
      <c r="E35" s="9" t="str">
        <f>IFERROR(__xludf.DUMMYFUNCTION("""COMPUTED_VALUE"""),"E")</f>
        <v>E</v>
      </c>
      <c r="F35" s="9" t="str">
        <f>IFERROR(__xludf.DUMMYFUNCTION("""COMPUTED_VALUE"""),"C")</f>
        <v>C</v>
      </c>
      <c r="G35" s="9" t="str">
        <f>IFERROR(__xludf.DUMMYFUNCTION("""COMPUTED_VALUE"""),"G")</f>
        <v>G</v>
      </c>
      <c r="H35" s="9" t="str">
        <f>IFERROR(__xludf.DUMMYFUNCTION("""COMPUTED_VALUE"""),"F")</f>
        <v>F</v>
      </c>
      <c r="I35" s="9" t="str">
        <f>IFERROR(__xludf.DUMMYFUNCTION("""COMPUTED_VALUE"""),"B")</f>
        <v>B</v>
      </c>
    </row>
    <row r="36">
      <c r="A36" s="9" t="s">
        <v>281</v>
      </c>
      <c r="C36" s="9" t="str">
        <f>IFERROR(__xludf.DUMMYFUNCTION("split(A36,"", "")"),"B")</f>
        <v>B</v>
      </c>
      <c r="D36" s="9" t="str">
        <f>IFERROR(__xludf.DUMMYFUNCTION("""COMPUTED_VALUE"""),"D")</f>
        <v>D</v>
      </c>
      <c r="E36" s="9" t="str">
        <f>IFERROR(__xludf.DUMMYFUNCTION("""COMPUTED_VALUE"""),"C")</f>
        <v>C</v>
      </c>
      <c r="F36" s="9" t="str">
        <f>IFERROR(__xludf.DUMMYFUNCTION("""COMPUTED_VALUE"""),"F")</f>
        <v>F</v>
      </c>
      <c r="G36" s="9" t="str">
        <f>IFERROR(__xludf.DUMMYFUNCTION("""COMPUTED_VALUE"""),"G")</f>
        <v>G</v>
      </c>
      <c r="H36" s="9" t="str">
        <f>IFERROR(__xludf.DUMMYFUNCTION("""COMPUTED_VALUE"""),"A")</f>
        <v>A</v>
      </c>
      <c r="I36" s="9" t="str">
        <f>IFERROR(__xludf.DUMMYFUNCTION("""COMPUTED_VALUE"""),"E")</f>
        <v>E</v>
      </c>
    </row>
    <row r="37">
      <c r="A37" s="9" t="s">
        <v>286</v>
      </c>
      <c r="C37" s="9" t="str">
        <f>IFERROR(__xludf.DUMMYFUNCTION("split(A37,"", "")"),"F")</f>
        <v>F</v>
      </c>
      <c r="D37" s="9" t="str">
        <f>IFERROR(__xludf.DUMMYFUNCTION("""COMPUTED_VALUE"""),"G")</f>
        <v>G</v>
      </c>
      <c r="E37" s="9" t="str">
        <f>IFERROR(__xludf.DUMMYFUNCTION("""COMPUTED_VALUE"""),"C")</f>
        <v>C</v>
      </c>
      <c r="F37" s="9" t="str">
        <f>IFERROR(__xludf.DUMMYFUNCTION("""COMPUTED_VALUE"""),"B")</f>
        <v>B</v>
      </c>
      <c r="G37" s="9" t="str">
        <f>IFERROR(__xludf.DUMMYFUNCTION("""COMPUTED_VALUE"""),"D")</f>
        <v>D</v>
      </c>
      <c r="H37" s="9" t="str">
        <f>IFERROR(__xludf.DUMMYFUNCTION("""COMPUTED_VALUE"""),"A")</f>
        <v>A</v>
      </c>
      <c r="I37" s="9" t="str">
        <f>IFERROR(__xludf.DUMMYFUNCTION("""COMPUTED_VALUE"""),"E")</f>
        <v>E</v>
      </c>
    </row>
    <row r="38">
      <c r="A38" s="9" t="s">
        <v>292</v>
      </c>
      <c r="C38" s="9" t="str">
        <f>IFERROR(__xludf.DUMMYFUNCTION("split(A38,"", "")"),"F")</f>
        <v>F</v>
      </c>
      <c r="D38" s="9" t="str">
        <f>IFERROR(__xludf.DUMMYFUNCTION("""COMPUTED_VALUE"""),"C")</f>
        <v>C</v>
      </c>
      <c r="E38" s="9" t="str">
        <f>IFERROR(__xludf.DUMMYFUNCTION("""COMPUTED_VALUE"""),"E")</f>
        <v>E</v>
      </c>
      <c r="F38" s="9" t="str">
        <f>IFERROR(__xludf.DUMMYFUNCTION("""COMPUTED_VALUE"""),"G")</f>
        <v>G</v>
      </c>
      <c r="G38" s="9" t="str">
        <f>IFERROR(__xludf.DUMMYFUNCTION("""COMPUTED_VALUE"""),"A")</f>
        <v>A</v>
      </c>
      <c r="H38" s="9" t="str">
        <f>IFERROR(__xludf.DUMMYFUNCTION("""COMPUTED_VALUE"""),"B")</f>
        <v>B</v>
      </c>
      <c r="I38" s="9" t="str">
        <f>IFERROR(__xludf.DUMMYFUNCTION("""COMPUTED_VALUE"""),"D")</f>
        <v>D</v>
      </c>
    </row>
    <row r="39">
      <c r="A39" s="9" t="s">
        <v>300</v>
      </c>
      <c r="C39" s="9" t="str">
        <f>IFERROR(__xludf.DUMMYFUNCTION("split(A39,"", "")"),"F")</f>
        <v>F</v>
      </c>
      <c r="D39" s="9" t="str">
        <f>IFERROR(__xludf.DUMMYFUNCTION("""COMPUTED_VALUE"""),"G")</f>
        <v>G</v>
      </c>
      <c r="E39" s="9" t="str">
        <f>IFERROR(__xludf.DUMMYFUNCTION("""COMPUTED_VALUE"""),"C")</f>
        <v>C</v>
      </c>
      <c r="F39" s="9" t="str">
        <f>IFERROR(__xludf.DUMMYFUNCTION("""COMPUTED_VALUE"""),"D")</f>
        <v>D</v>
      </c>
      <c r="G39" s="9" t="str">
        <f>IFERROR(__xludf.DUMMYFUNCTION("""COMPUTED_VALUE"""),"A")</f>
        <v>A</v>
      </c>
      <c r="H39" s="9" t="str">
        <f>IFERROR(__xludf.DUMMYFUNCTION("""COMPUTED_VALUE"""),"E")</f>
        <v>E</v>
      </c>
      <c r="I39" s="9" t="str">
        <f>IFERROR(__xludf.DUMMYFUNCTION("""COMPUTED_VALUE"""),"B")</f>
        <v>B</v>
      </c>
    </row>
    <row r="40">
      <c r="A40" s="9" t="s">
        <v>307</v>
      </c>
      <c r="C40" s="9" t="str">
        <f>IFERROR(__xludf.DUMMYFUNCTION("split(A40,"", "")"),"F")</f>
        <v>F</v>
      </c>
      <c r="D40" s="9" t="str">
        <f>IFERROR(__xludf.DUMMYFUNCTION("""COMPUTED_VALUE"""),"B")</f>
        <v>B</v>
      </c>
      <c r="E40" s="9" t="str">
        <f>IFERROR(__xludf.DUMMYFUNCTION("""COMPUTED_VALUE"""),"G")</f>
        <v>G</v>
      </c>
      <c r="F40" s="9" t="str">
        <f>IFERROR(__xludf.DUMMYFUNCTION("""COMPUTED_VALUE"""),"C")</f>
        <v>C</v>
      </c>
      <c r="G40" s="9" t="str">
        <f>IFERROR(__xludf.DUMMYFUNCTION("""COMPUTED_VALUE"""),"D")</f>
        <v>D</v>
      </c>
      <c r="H40" s="9" t="str">
        <f>IFERROR(__xludf.DUMMYFUNCTION("""COMPUTED_VALUE"""),"A")</f>
        <v>A</v>
      </c>
      <c r="I40" s="9" t="str">
        <f>IFERROR(__xludf.DUMMYFUNCTION("""COMPUTED_VALUE"""),"E")</f>
        <v>E</v>
      </c>
    </row>
    <row r="41">
      <c r="A41" s="9" t="s">
        <v>282</v>
      </c>
      <c r="C41" s="9" t="str">
        <f>IFERROR(__xludf.DUMMYFUNCTION("split(A41,"", "")"),"F")</f>
        <v>F</v>
      </c>
      <c r="D41" s="9" t="str">
        <f>IFERROR(__xludf.DUMMYFUNCTION("""COMPUTED_VALUE"""),"B")</f>
        <v>B</v>
      </c>
      <c r="E41" s="9" t="str">
        <f>IFERROR(__xludf.DUMMYFUNCTION("""COMPUTED_VALUE"""),"C")</f>
        <v>C</v>
      </c>
      <c r="F41" s="9" t="str">
        <f>IFERROR(__xludf.DUMMYFUNCTION("""COMPUTED_VALUE"""),"G")</f>
        <v>G</v>
      </c>
      <c r="G41" s="9" t="str">
        <f>IFERROR(__xludf.DUMMYFUNCTION("""COMPUTED_VALUE"""),"D")</f>
        <v>D</v>
      </c>
      <c r="H41" s="9" t="str">
        <f>IFERROR(__xludf.DUMMYFUNCTION("""COMPUTED_VALUE"""),"E")</f>
        <v>E</v>
      </c>
      <c r="I41" s="9" t="str">
        <f>IFERROR(__xludf.DUMMYFUNCTION("""COMPUTED_VALUE"""),"A")</f>
        <v>A</v>
      </c>
    </row>
    <row r="42">
      <c r="A42" s="9" t="s">
        <v>320</v>
      </c>
      <c r="C42" s="9" t="str">
        <f>IFERROR(__xludf.DUMMYFUNCTION("split(A42,"", "")"),"B")</f>
        <v>B</v>
      </c>
      <c r="D42" s="9" t="str">
        <f>IFERROR(__xludf.DUMMYFUNCTION("""COMPUTED_VALUE"""),"D")</f>
        <v>D</v>
      </c>
      <c r="E42" s="9" t="str">
        <f>IFERROR(__xludf.DUMMYFUNCTION("""COMPUTED_VALUE"""),"F")</f>
        <v>F</v>
      </c>
      <c r="F42" s="9" t="str">
        <f>IFERROR(__xludf.DUMMYFUNCTION("""COMPUTED_VALUE"""),"C")</f>
        <v>C</v>
      </c>
      <c r="G42" s="9" t="str">
        <f>IFERROR(__xludf.DUMMYFUNCTION("""COMPUTED_VALUE"""),"A")</f>
        <v>A</v>
      </c>
      <c r="H42" s="9" t="str">
        <f>IFERROR(__xludf.DUMMYFUNCTION("""COMPUTED_VALUE"""),"G")</f>
        <v>G</v>
      </c>
      <c r="I42" s="9" t="str">
        <f>IFERROR(__xludf.DUMMYFUNCTION("""COMPUTED_VALUE"""),"E")</f>
        <v>E</v>
      </c>
    </row>
    <row r="43">
      <c r="A43" s="9" t="s">
        <v>327</v>
      </c>
      <c r="C43" s="9" t="str">
        <f>IFERROR(__xludf.DUMMYFUNCTION("split(A43,"", "")"),"B")</f>
        <v>B</v>
      </c>
      <c r="D43" s="9" t="str">
        <f>IFERROR(__xludf.DUMMYFUNCTION("""COMPUTED_VALUE"""),"F")</f>
        <v>F</v>
      </c>
      <c r="E43" s="9" t="str">
        <f>IFERROR(__xludf.DUMMYFUNCTION("""COMPUTED_VALUE"""),"A")</f>
        <v>A</v>
      </c>
      <c r="F43" s="9" t="str">
        <f>IFERROR(__xludf.DUMMYFUNCTION("""COMPUTED_VALUE"""),"G")</f>
        <v>G</v>
      </c>
      <c r="G43" s="9" t="str">
        <f>IFERROR(__xludf.DUMMYFUNCTION("""COMPUTED_VALUE"""),"D")</f>
        <v>D</v>
      </c>
      <c r="H43" s="9" t="str">
        <f>IFERROR(__xludf.DUMMYFUNCTION("""COMPUTED_VALUE"""),"C")</f>
        <v>C</v>
      </c>
      <c r="I43" s="9" t="str">
        <f>IFERROR(__xludf.DUMMYFUNCTION("""COMPUTED_VALUE"""),"E")</f>
        <v>E</v>
      </c>
    </row>
    <row r="44">
      <c r="A44" s="9" t="s">
        <v>335</v>
      </c>
      <c r="C44" s="9" t="str">
        <f>IFERROR(__xludf.DUMMYFUNCTION("split(A44,"", "")"),"A")</f>
        <v>A</v>
      </c>
      <c r="D44" s="9" t="str">
        <f>IFERROR(__xludf.DUMMYFUNCTION("""COMPUTED_VALUE"""),"C")</f>
        <v>C</v>
      </c>
      <c r="E44" s="9" t="str">
        <f>IFERROR(__xludf.DUMMYFUNCTION("""COMPUTED_VALUE"""),"B")</f>
        <v>B</v>
      </c>
      <c r="F44" s="9" t="str">
        <f>IFERROR(__xludf.DUMMYFUNCTION("""COMPUTED_VALUE"""),"E")</f>
        <v>E</v>
      </c>
      <c r="G44" s="9" t="str">
        <f>IFERROR(__xludf.DUMMYFUNCTION("""COMPUTED_VALUE"""),"F")</f>
        <v>F</v>
      </c>
      <c r="H44" s="9" t="str">
        <f>IFERROR(__xludf.DUMMYFUNCTION("""COMPUTED_VALUE"""),"D")</f>
        <v>D</v>
      </c>
      <c r="I44" s="9" t="str">
        <f>IFERROR(__xludf.DUMMYFUNCTION("""COMPUTED_VALUE"""),"G")</f>
        <v>G</v>
      </c>
    </row>
    <row r="45">
      <c r="A45" s="9" t="s">
        <v>343</v>
      </c>
      <c r="C45" s="9" t="str">
        <f>IFERROR(__xludf.DUMMYFUNCTION("split(A45,"", "")"),"B")</f>
        <v>B</v>
      </c>
      <c r="D45" s="9" t="str">
        <f>IFERROR(__xludf.DUMMYFUNCTION("""COMPUTED_VALUE"""),"F")</f>
        <v>F</v>
      </c>
      <c r="E45" s="9" t="str">
        <f>IFERROR(__xludf.DUMMYFUNCTION("""COMPUTED_VALUE"""),"A")</f>
        <v>A</v>
      </c>
      <c r="F45" s="9" t="str">
        <f>IFERROR(__xludf.DUMMYFUNCTION("""COMPUTED_VALUE"""),"D")</f>
        <v>D</v>
      </c>
      <c r="G45" s="9" t="str">
        <f>IFERROR(__xludf.DUMMYFUNCTION("""COMPUTED_VALUE"""),"C")</f>
        <v>C</v>
      </c>
      <c r="H45" s="9" t="str">
        <f>IFERROR(__xludf.DUMMYFUNCTION("""COMPUTED_VALUE"""),"G")</f>
        <v>G</v>
      </c>
      <c r="I45" s="9" t="str">
        <f>IFERROR(__xludf.DUMMYFUNCTION("""COMPUTED_VALUE"""),"E")</f>
        <v>E</v>
      </c>
    </row>
    <row r="46">
      <c r="A46" s="5" t="s">
        <v>32</v>
      </c>
      <c r="C46" s="9" t="str">
        <f>IFERROR(__xludf.DUMMYFUNCTION("split(A46,"", "")"),"B")</f>
        <v>B</v>
      </c>
      <c r="D46" s="9" t="str">
        <f>IFERROR(__xludf.DUMMYFUNCTION("""COMPUTED_VALUE"""),"C")</f>
        <v>C</v>
      </c>
      <c r="E46" s="9" t="str">
        <f>IFERROR(__xludf.DUMMYFUNCTION("""COMPUTED_VALUE"""),"F")</f>
        <v>F</v>
      </c>
      <c r="F46" s="9" t="str">
        <f>IFERROR(__xludf.DUMMYFUNCTION("""COMPUTED_VALUE"""),"A")</f>
        <v>A</v>
      </c>
      <c r="G46" s="9" t="str">
        <f>IFERROR(__xludf.DUMMYFUNCTION("""COMPUTED_VALUE"""),"G")</f>
        <v>G</v>
      </c>
      <c r="H46" s="9" t="str">
        <f>IFERROR(__xludf.DUMMYFUNCTION("""COMPUTED_VALUE"""),"D")</f>
        <v>D</v>
      </c>
      <c r="I46" s="9" t="str">
        <f>IFERROR(__xludf.DUMMYFUNCTION("""COMPUTED_VALUE"""),"E")</f>
        <v>E</v>
      </c>
    </row>
    <row r="47">
      <c r="A47" s="5" t="s">
        <v>49</v>
      </c>
      <c r="C47" s="9" t="str">
        <f>IFERROR(__xludf.DUMMYFUNCTION("split(A47,"", "")"),"G")</f>
        <v>G</v>
      </c>
      <c r="D47" s="9" t="str">
        <f>IFERROR(__xludf.DUMMYFUNCTION("""COMPUTED_VALUE"""),"B")</f>
        <v>B</v>
      </c>
      <c r="E47" s="9" t="str">
        <f>IFERROR(__xludf.DUMMYFUNCTION("""COMPUTED_VALUE"""),"C")</f>
        <v>C</v>
      </c>
      <c r="F47" s="9" t="str">
        <f>IFERROR(__xludf.DUMMYFUNCTION("""COMPUTED_VALUE"""),"A")</f>
        <v>A</v>
      </c>
      <c r="G47" s="9" t="str">
        <f>IFERROR(__xludf.DUMMYFUNCTION("""COMPUTED_VALUE"""),"D")</f>
        <v>D</v>
      </c>
      <c r="H47" s="9" t="str">
        <f>IFERROR(__xludf.DUMMYFUNCTION("""COMPUTED_VALUE"""),"E")</f>
        <v>E</v>
      </c>
      <c r="I47" s="9" t="str">
        <f>IFERROR(__xludf.DUMMYFUNCTION("""COMPUTED_VALUE"""),"F")</f>
        <v>F</v>
      </c>
    </row>
    <row r="48">
      <c r="A48" s="5" t="s">
        <v>61</v>
      </c>
      <c r="C48" s="9" t="str">
        <f>IFERROR(__xludf.DUMMYFUNCTION("split(A48,"", "")"),"F")</f>
        <v>F</v>
      </c>
      <c r="D48" s="9" t="str">
        <f>IFERROR(__xludf.DUMMYFUNCTION("""COMPUTED_VALUE"""),"D")</f>
        <v>D</v>
      </c>
      <c r="E48" s="9" t="str">
        <f>IFERROR(__xludf.DUMMYFUNCTION("""COMPUTED_VALUE"""),"E")</f>
        <v>E</v>
      </c>
      <c r="F48" s="9" t="str">
        <f>IFERROR(__xludf.DUMMYFUNCTION("""COMPUTED_VALUE"""),"C")</f>
        <v>C</v>
      </c>
      <c r="G48" s="9" t="str">
        <f>IFERROR(__xludf.DUMMYFUNCTION("""COMPUTED_VALUE"""),"B")</f>
        <v>B</v>
      </c>
      <c r="H48" s="9" t="str">
        <f>IFERROR(__xludf.DUMMYFUNCTION("""COMPUTED_VALUE"""),"G")</f>
        <v>G</v>
      </c>
      <c r="I48" s="9" t="str">
        <f>IFERROR(__xludf.DUMMYFUNCTION("""COMPUTED_VALUE"""),"A")</f>
        <v>A</v>
      </c>
    </row>
    <row r="49">
      <c r="A49" s="5" t="s">
        <v>71</v>
      </c>
      <c r="C49" s="9" t="str">
        <f>IFERROR(__xludf.DUMMYFUNCTION("split(A49,"", "")"),"B")</f>
        <v>B</v>
      </c>
      <c r="D49" s="9" t="str">
        <f>IFERROR(__xludf.DUMMYFUNCTION("""COMPUTED_VALUE"""),"C")</f>
        <v>C</v>
      </c>
      <c r="E49" s="9" t="str">
        <f>IFERROR(__xludf.DUMMYFUNCTION("""COMPUTED_VALUE"""),"G")</f>
        <v>G</v>
      </c>
      <c r="F49" s="9" t="str">
        <f>IFERROR(__xludf.DUMMYFUNCTION("""COMPUTED_VALUE"""),"F")</f>
        <v>F</v>
      </c>
      <c r="G49" s="9" t="str">
        <f>IFERROR(__xludf.DUMMYFUNCTION("""COMPUTED_VALUE"""),"A")</f>
        <v>A</v>
      </c>
      <c r="H49" s="9" t="str">
        <f>IFERROR(__xludf.DUMMYFUNCTION("""COMPUTED_VALUE"""),"D")</f>
        <v>D</v>
      </c>
      <c r="I49" s="9" t="str">
        <f>IFERROR(__xludf.DUMMYFUNCTION("""COMPUTED_VALUE"""),"E")</f>
        <v>E</v>
      </c>
    </row>
    <row r="50">
      <c r="A50" s="5" t="s">
        <v>81</v>
      </c>
      <c r="C50" s="9" t="str">
        <f>IFERROR(__xludf.DUMMYFUNCTION("split(A50,"", "")"),"G")</f>
        <v>G</v>
      </c>
      <c r="D50" s="9" t="str">
        <f>IFERROR(__xludf.DUMMYFUNCTION("""COMPUTED_VALUE"""),"B")</f>
        <v>B</v>
      </c>
      <c r="E50" s="9" t="str">
        <f>IFERROR(__xludf.DUMMYFUNCTION("""COMPUTED_VALUE"""),"D")</f>
        <v>D</v>
      </c>
      <c r="F50" s="9" t="str">
        <f>IFERROR(__xludf.DUMMYFUNCTION("""COMPUTED_VALUE"""),"F")</f>
        <v>F</v>
      </c>
      <c r="G50" s="9" t="str">
        <f>IFERROR(__xludf.DUMMYFUNCTION("""COMPUTED_VALUE"""),"C")</f>
        <v>C</v>
      </c>
      <c r="H50" s="9" t="str">
        <f>IFERROR(__xludf.DUMMYFUNCTION("""COMPUTED_VALUE"""),"A")</f>
        <v>A</v>
      </c>
      <c r="I50" s="9" t="str">
        <f>IFERROR(__xludf.DUMMYFUNCTION("""COMPUTED_VALUE"""),"E")</f>
        <v>E</v>
      </c>
    </row>
    <row r="51">
      <c r="A51" s="5" t="s">
        <v>92</v>
      </c>
      <c r="C51" s="9" t="str">
        <f>IFERROR(__xludf.DUMMYFUNCTION("split(A51,"", "")"),"D")</f>
        <v>D</v>
      </c>
      <c r="D51" s="9" t="str">
        <f>IFERROR(__xludf.DUMMYFUNCTION("""COMPUTED_VALUE"""),"B")</f>
        <v>B</v>
      </c>
      <c r="E51" s="9" t="str">
        <f>IFERROR(__xludf.DUMMYFUNCTION("""COMPUTED_VALUE"""),"A")</f>
        <v>A</v>
      </c>
      <c r="F51" s="9" t="str">
        <f>IFERROR(__xludf.DUMMYFUNCTION("""COMPUTED_VALUE"""),"C")</f>
        <v>C</v>
      </c>
      <c r="G51" s="9" t="str">
        <f>IFERROR(__xludf.DUMMYFUNCTION("""COMPUTED_VALUE"""),"E")</f>
        <v>E</v>
      </c>
      <c r="H51" s="9" t="str">
        <f>IFERROR(__xludf.DUMMYFUNCTION("""COMPUTED_VALUE"""),"G")</f>
        <v>G</v>
      </c>
      <c r="I51" s="9" t="str">
        <f>IFERROR(__xludf.DUMMYFUNCTION("""COMPUTED_VALUE"""),"F")</f>
        <v>F</v>
      </c>
    </row>
    <row r="52">
      <c r="A52" s="5" t="s">
        <v>100</v>
      </c>
      <c r="C52" s="9" t="str">
        <f>IFERROR(__xludf.DUMMYFUNCTION("split(A52,"", "")"),"B")</f>
        <v>B</v>
      </c>
      <c r="D52" s="9" t="str">
        <f>IFERROR(__xludf.DUMMYFUNCTION("""COMPUTED_VALUE"""),"G")</f>
        <v>G</v>
      </c>
      <c r="E52" s="9" t="str">
        <f>IFERROR(__xludf.DUMMYFUNCTION("""COMPUTED_VALUE"""),"C")</f>
        <v>C</v>
      </c>
      <c r="F52" s="9" t="str">
        <f>IFERROR(__xludf.DUMMYFUNCTION("""COMPUTED_VALUE"""),"A")</f>
        <v>A</v>
      </c>
      <c r="G52" s="9" t="str">
        <f>IFERROR(__xludf.DUMMYFUNCTION("""COMPUTED_VALUE"""),"D")</f>
        <v>D</v>
      </c>
      <c r="H52" s="9" t="str">
        <f>IFERROR(__xludf.DUMMYFUNCTION("""COMPUTED_VALUE"""),"F")</f>
        <v>F</v>
      </c>
      <c r="I52" s="9" t="str">
        <f>IFERROR(__xludf.DUMMYFUNCTION("""COMPUTED_VALUE"""),"E")</f>
        <v>E</v>
      </c>
    </row>
    <row r="53">
      <c r="A53" s="5" t="s">
        <v>107</v>
      </c>
      <c r="C53" s="9" t="str">
        <f>IFERROR(__xludf.DUMMYFUNCTION("split(A53,"", "")"),"D")</f>
        <v>D</v>
      </c>
      <c r="D53" s="9" t="str">
        <f>IFERROR(__xludf.DUMMYFUNCTION("""COMPUTED_VALUE"""),"G")</f>
        <v>G</v>
      </c>
      <c r="E53" s="9" t="str">
        <f>IFERROR(__xludf.DUMMYFUNCTION("""COMPUTED_VALUE"""),"F")</f>
        <v>F</v>
      </c>
      <c r="F53" s="9" t="str">
        <f>IFERROR(__xludf.DUMMYFUNCTION("""COMPUTED_VALUE"""),"E")</f>
        <v>E</v>
      </c>
      <c r="G53" s="9" t="str">
        <f>IFERROR(__xludf.DUMMYFUNCTION("""COMPUTED_VALUE"""),"B")</f>
        <v>B</v>
      </c>
      <c r="H53" s="9" t="str">
        <f>IFERROR(__xludf.DUMMYFUNCTION("""COMPUTED_VALUE"""),"C")</f>
        <v>C</v>
      </c>
      <c r="I53" s="9" t="str">
        <f>IFERROR(__xludf.DUMMYFUNCTION("""COMPUTED_VALUE"""),"A")</f>
        <v>A</v>
      </c>
    </row>
    <row r="54">
      <c r="A54" s="5" t="s">
        <v>116</v>
      </c>
      <c r="C54" s="9" t="str">
        <f>IFERROR(__xludf.DUMMYFUNCTION("split(A54,"", "")"),"B")</f>
        <v>B</v>
      </c>
      <c r="D54" s="9" t="str">
        <f>IFERROR(__xludf.DUMMYFUNCTION("""COMPUTED_VALUE"""),"G")</f>
        <v>G</v>
      </c>
      <c r="E54" s="9" t="str">
        <f>IFERROR(__xludf.DUMMYFUNCTION("""COMPUTED_VALUE"""),"C")</f>
        <v>C</v>
      </c>
      <c r="F54" s="9" t="str">
        <f>IFERROR(__xludf.DUMMYFUNCTION("""COMPUTED_VALUE"""),"A")</f>
        <v>A</v>
      </c>
      <c r="G54" s="9" t="str">
        <f>IFERROR(__xludf.DUMMYFUNCTION("""COMPUTED_VALUE"""),"F")</f>
        <v>F</v>
      </c>
      <c r="H54" s="9" t="str">
        <f>IFERROR(__xludf.DUMMYFUNCTION("""COMPUTED_VALUE"""),"D")</f>
        <v>D</v>
      </c>
      <c r="I54" s="9" t="str">
        <f>IFERROR(__xludf.DUMMYFUNCTION("""COMPUTED_VALUE"""),"E")</f>
        <v>E</v>
      </c>
    </row>
    <row r="55">
      <c r="A55" s="5" t="s">
        <v>124</v>
      </c>
      <c r="C55" s="9" t="str">
        <f>IFERROR(__xludf.DUMMYFUNCTION("split(A55,"", "")"),"G")</f>
        <v>G</v>
      </c>
      <c r="D55" s="9" t="str">
        <f>IFERROR(__xludf.DUMMYFUNCTION("""COMPUTED_VALUE"""),"B")</f>
        <v>B</v>
      </c>
      <c r="E55" s="9" t="str">
        <f>IFERROR(__xludf.DUMMYFUNCTION("""COMPUTED_VALUE"""),"A")</f>
        <v>A</v>
      </c>
      <c r="F55" s="9" t="str">
        <f>IFERROR(__xludf.DUMMYFUNCTION("""COMPUTED_VALUE"""),"C")</f>
        <v>C</v>
      </c>
      <c r="G55" s="9" t="str">
        <f>IFERROR(__xludf.DUMMYFUNCTION("""COMPUTED_VALUE"""),"D")</f>
        <v>D</v>
      </c>
      <c r="H55" s="9" t="str">
        <f>IFERROR(__xludf.DUMMYFUNCTION("""COMPUTED_VALUE"""),"E")</f>
        <v>E</v>
      </c>
      <c r="I55" s="9" t="str">
        <f>IFERROR(__xludf.DUMMYFUNCTION("""COMPUTED_VALUE"""),"F")</f>
        <v>F</v>
      </c>
    </row>
    <row r="56">
      <c r="A56" s="5" t="s">
        <v>132</v>
      </c>
      <c r="C56" s="9" t="str">
        <f>IFERROR(__xludf.DUMMYFUNCTION("split(A56,"", "")"),"B")</f>
        <v>B</v>
      </c>
      <c r="D56" s="9" t="str">
        <f>IFERROR(__xludf.DUMMYFUNCTION("""COMPUTED_VALUE"""),"G")</f>
        <v>G</v>
      </c>
      <c r="E56" s="9" t="str">
        <f>IFERROR(__xludf.DUMMYFUNCTION("""COMPUTED_VALUE"""),"C")</f>
        <v>C</v>
      </c>
      <c r="F56" s="9" t="str">
        <f>IFERROR(__xludf.DUMMYFUNCTION("""COMPUTED_VALUE"""),"A")</f>
        <v>A</v>
      </c>
      <c r="G56" s="9" t="str">
        <f>IFERROR(__xludf.DUMMYFUNCTION("""COMPUTED_VALUE"""),"D")</f>
        <v>D</v>
      </c>
      <c r="H56" s="9" t="str">
        <f>IFERROR(__xludf.DUMMYFUNCTION("""COMPUTED_VALUE"""),"E")</f>
        <v>E</v>
      </c>
      <c r="I56" s="9" t="str">
        <f>IFERROR(__xludf.DUMMYFUNCTION("""COMPUTED_VALUE"""),"F")</f>
        <v>F</v>
      </c>
    </row>
    <row r="57">
      <c r="A57" s="5" t="s">
        <v>132</v>
      </c>
      <c r="C57" s="9" t="str">
        <f>IFERROR(__xludf.DUMMYFUNCTION("split(A57,"", "")"),"B")</f>
        <v>B</v>
      </c>
      <c r="D57" s="9" t="str">
        <f>IFERROR(__xludf.DUMMYFUNCTION("""COMPUTED_VALUE"""),"G")</f>
        <v>G</v>
      </c>
      <c r="E57" s="9" t="str">
        <f>IFERROR(__xludf.DUMMYFUNCTION("""COMPUTED_VALUE"""),"C")</f>
        <v>C</v>
      </c>
      <c r="F57" s="9" t="str">
        <f>IFERROR(__xludf.DUMMYFUNCTION("""COMPUTED_VALUE"""),"A")</f>
        <v>A</v>
      </c>
      <c r="G57" s="9" t="str">
        <f>IFERROR(__xludf.DUMMYFUNCTION("""COMPUTED_VALUE"""),"D")</f>
        <v>D</v>
      </c>
      <c r="H57" s="9" t="str">
        <f>IFERROR(__xludf.DUMMYFUNCTION("""COMPUTED_VALUE"""),"E")</f>
        <v>E</v>
      </c>
      <c r="I57" s="9" t="str">
        <f>IFERROR(__xludf.DUMMYFUNCTION("""COMPUTED_VALUE"""),"F")</f>
        <v>F</v>
      </c>
    </row>
    <row r="58">
      <c r="A58" s="5" t="s">
        <v>144</v>
      </c>
      <c r="C58" s="9" t="str">
        <f>IFERROR(__xludf.DUMMYFUNCTION("split(A58,"", "")"),"G")</f>
        <v>G</v>
      </c>
      <c r="D58" s="9" t="str">
        <f>IFERROR(__xludf.DUMMYFUNCTION("""COMPUTED_VALUE"""),"B")</f>
        <v>B</v>
      </c>
      <c r="E58" s="9" t="str">
        <f>IFERROR(__xludf.DUMMYFUNCTION("""COMPUTED_VALUE"""),"A")</f>
        <v>A</v>
      </c>
      <c r="F58" s="9" t="str">
        <f>IFERROR(__xludf.DUMMYFUNCTION("""COMPUTED_VALUE"""),"C")</f>
        <v>C</v>
      </c>
      <c r="G58" s="9" t="str">
        <f>IFERROR(__xludf.DUMMYFUNCTION("""COMPUTED_VALUE"""),"D")</f>
        <v>D</v>
      </c>
      <c r="H58" s="9" t="str">
        <f>IFERROR(__xludf.DUMMYFUNCTION("""COMPUTED_VALUE"""),"F")</f>
        <v>F</v>
      </c>
      <c r="I58" s="9" t="str">
        <f>IFERROR(__xludf.DUMMYFUNCTION("""COMPUTED_VALUE"""),"E")</f>
        <v>E</v>
      </c>
    </row>
    <row r="59">
      <c r="A59" s="5" t="s">
        <v>151</v>
      </c>
      <c r="C59" s="9" t="str">
        <f>IFERROR(__xludf.DUMMYFUNCTION("split(A59,"", "")"),"C")</f>
        <v>C</v>
      </c>
      <c r="D59" s="9" t="str">
        <f>IFERROR(__xludf.DUMMYFUNCTION("""COMPUTED_VALUE"""),"B")</f>
        <v>B</v>
      </c>
      <c r="E59" s="9" t="str">
        <f>IFERROR(__xludf.DUMMYFUNCTION("""COMPUTED_VALUE"""),"A")</f>
        <v>A</v>
      </c>
      <c r="F59" s="9" t="str">
        <f>IFERROR(__xludf.DUMMYFUNCTION("""COMPUTED_VALUE"""),"F")</f>
        <v>F</v>
      </c>
      <c r="G59" s="9" t="str">
        <f>IFERROR(__xludf.DUMMYFUNCTION("""COMPUTED_VALUE"""),"G")</f>
        <v>G</v>
      </c>
      <c r="H59" s="9" t="str">
        <f>IFERROR(__xludf.DUMMYFUNCTION("""COMPUTED_VALUE"""),"D")</f>
        <v>D</v>
      </c>
      <c r="I59" s="9" t="str">
        <f>IFERROR(__xludf.DUMMYFUNCTION("""COMPUTED_VALUE"""),"E")</f>
        <v>E</v>
      </c>
    </row>
    <row r="60">
      <c r="A60" s="9" t="s">
        <v>157</v>
      </c>
      <c r="C60" s="9" t="str">
        <f>IFERROR(__xludf.DUMMYFUNCTION("split(A60,"", "")"),"B")</f>
        <v>B</v>
      </c>
      <c r="D60" s="9" t="str">
        <f>IFERROR(__xludf.DUMMYFUNCTION("""COMPUTED_VALUE"""),"G")</f>
        <v>G</v>
      </c>
      <c r="E60" s="9" t="str">
        <f>IFERROR(__xludf.DUMMYFUNCTION("""COMPUTED_VALUE"""),"A")</f>
        <v>A</v>
      </c>
      <c r="F60" s="9" t="str">
        <f>IFERROR(__xludf.DUMMYFUNCTION("""COMPUTED_VALUE"""),"C")</f>
        <v>C</v>
      </c>
      <c r="G60" s="9" t="str">
        <f>IFERROR(__xludf.DUMMYFUNCTION("""COMPUTED_VALUE"""),"F")</f>
        <v>F</v>
      </c>
      <c r="H60" s="9" t="str">
        <f>IFERROR(__xludf.DUMMYFUNCTION("""COMPUTED_VALUE"""),"E")</f>
        <v>E</v>
      </c>
      <c r="I60" s="9" t="str">
        <f>IFERROR(__xludf.DUMMYFUNCTION("""COMPUTED_VALUE"""),"D")</f>
        <v>D</v>
      </c>
    </row>
    <row r="61">
      <c r="A61" s="9" t="s">
        <v>165</v>
      </c>
      <c r="C61" s="9" t="str">
        <f>IFERROR(__xludf.DUMMYFUNCTION("split(A61,"", "")"),"D")</f>
        <v>D</v>
      </c>
      <c r="D61" s="9" t="str">
        <f>IFERROR(__xludf.DUMMYFUNCTION("""COMPUTED_VALUE"""),"B")</f>
        <v>B</v>
      </c>
      <c r="E61" s="9" t="str">
        <f>IFERROR(__xludf.DUMMYFUNCTION("""COMPUTED_VALUE"""),"G")</f>
        <v>G</v>
      </c>
      <c r="F61" s="9" t="str">
        <f>IFERROR(__xludf.DUMMYFUNCTION("""COMPUTED_VALUE"""),"A")</f>
        <v>A</v>
      </c>
      <c r="G61" s="9" t="str">
        <f>IFERROR(__xludf.DUMMYFUNCTION("""COMPUTED_VALUE"""),"C")</f>
        <v>C</v>
      </c>
      <c r="H61" s="9" t="str">
        <f>IFERROR(__xludf.DUMMYFUNCTION("""COMPUTED_VALUE"""),"F")</f>
        <v>F</v>
      </c>
      <c r="I61" s="9" t="str">
        <f>IFERROR(__xludf.DUMMYFUNCTION("""COMPUTED_VALUE"""),"E")</f>
        <v>E</v>
      </c>
    </row>
    <row r="62">
      <c r="A62" s="9" t="s">
        <v>173</v>
      </c>
      <c r="C62" s="9" t="str">
        <f>IFERROR(__xludf.DUMMYFUNCTION("split(A62,"", "")"),"F")</f>
        <v>F</v>
      </c>
      <c r="D62" s="9" t="str">
        <f>IFERROR(__xludf.DUMMYFUNCTION("""COMPUTED_VALUE"""),"A")</f>
        <v>A</v>
      </c>
      <c r="E62" s="9" t="str">
        <f>IFERROR(__xludf.DUMMYFUNCTION("""COMPUTED_VALUE"""),"B")</f>
        <v>B</v>
      </c>
      <c r="F62" s="9" t="str">
        <f>IFERROR(__xludf.DUMMYFUNCTION("""COMPUTED_VALUE"""),"C")</f>
        <v>C</v>
      </c>
      <c r="G62" s="9" t="str">
        <f>IFERROR(__xludf.DUMMYFUNCTION("""COMPUTED_VALUE"""),"D")</f>
        <v>D</v>
      </c>
      <c r="H62" s="9" t="str">
        <f>IFERROR(__xludf.DUMMYFUNCTION("""COMPUTED_VALUE"""),"G")</f>
        <v>G</v>
      </c>
      <c r="I62" s="9" t="str">
        <f>IFERROR(__xludf.DUMMYFUNCTION("""COMPUTED_VALUE"""),"E")</f>
        <v>E</v>
      </c>
    </row>
    <row r="63">
      <c r="A63" s="9" t="s">
        <v>181</v>
      </c>
      <c r="C63" s="9" t="str">
        <f>IFERROR(__xludf.DUMMYFUNCTION("split(A63,"", "")"),"B")</f>
        <v>B</v>
      </c>
      <c r="D63" s="9" t="str">
        <f>IFERROR(__xludf.DUMMYFUNCTION("""COMPUTED_VALUE"""),"G")</f>
        <v>G</v>
      </c>
      <c r="E63" s="9" t="str">
        <f>IFERROR(__xludf.DUMMYFUNCTION("""COMPUTED_VALUE"""),"F")</f>
        <v>F</v>
      </c>
      <c r="F63" s="9" t="str">
        <f>IFERROR(__xludf.DUMMYFUNCTION("""COMPUTED_VALUE"""),"C")</f>
        <v>C</v>
      </c>
      <c r="G63" s="9" t="str">
        <f>IFERROR(__xludf.DUMMYFUNCTION("""COMPUTED_VALUE"""),"D")</f>
        <v>D</v>
      </c>
      <c r="H63" s="9" t="str">
        <f>IFERROR(__xludf.DUMMYFUNCTION("""COMPUTED_VALUE"""),"A")</f>
        <v>A</v>
      </c>
      <c r="I63" s="9" t="str">
        <f>IFERROR(__xludf.DUMMYFUNCTION("""COMPUTED_VALUE"""),"E")</f>
        <v>E</v>
      </c>
    </row>
    <row r="64">
      <c r="A64" s="9" t="s">
        <v>189</v>
      </c>
      <c r="C64" s="9" t="str">
        <f>IFERROR(__xludf.DUMMYFUNCTION("split(A64,"", "")"),"A")</f>
        <v>A</v>
      </c>
      <c r="D64" s="9" t="str">
        <f>IFERROR(__xludf.DUMMYFUNCTION("""COMPUTED_VALUE"""),"G")</f>
        <v>G</v>
      </c>
      <c r="E64" s="9" t="str">
        <f>IFERROR(__xludf.DUMMYFUNCTION("""COMPUTED_VALUE"""),"B")</f>
        <v>B</v>
      </c>
      <c r="F64" s="9" t="str">
        <f>IFERROR(__xludf.DUMMYFUNCTION("""COMPUTED_VALUE"""),"C")</f>
        <v>C</v>
      </c>
      <c r="G64" s="9" t="str">
        <f>IFERROR(__xludf.DUMMYFUNCTION("""COMPUTED_VALUE"""),"E")</f>
        <v>E</v>
      </c>
      <c r="H64" s="9" t="str">
        <f>IFERROR(__xludf.DUMMYFUNCTION("""COMPUTED_VALUE"""),"D")</f>
        <v>D</v>
      </c>
      <c r="I64" s="9" t="str">
        <f>IFERROR(__xludf.DUMMYFUNCTION("""COMPUTED_VALUE"""),"F")</f>
        <v>F</v>
      </c>
    </row>
    <row r="65">
      <c r="A65" s="9" t="s">
        <v>197</v>
      </c>
      <c r="C65" s="9" t="str">
        <f>IFERROR(__xludf.DUMMYFUNCTION("split(A65,"", "")"),"B")</f>
        <v>B</v>
      </c>
      <c r="D65" s="9" t="str">
        <f>IFERROR(__xludf.DUMMYFUNCTION("""COMPUTED_VALUE"""),"A")</f>
        <v>A</v>
      </c>
      <c r="E65" s="9" t="str">
        <f>IFERROR(__xludf.DUMMYFUNCTION("""COMPUTED_VALUE"""),"C")</f>
        <v>C</v>
      </c>
      <c r="F65" s="9" t="str">
        <f>IFERROR(__xludf.DUMMYFUNCTION("""COMPUTED_VALUE"""),"D")</f>
        <v>D</v>
      </c>
      <c r="G65" s="9" t="str">
        <f>IFERROR(__xludf.DUMMYFUNCTION("""COMPUTED_VALUE"""),"E")</f>
        <v>E</v>
      </c>
      <c r="H65" s="9" t="str">
        <f>IFERROR(__xludf.DUMMYFUNCTION("""COMPUTED_VALUE"""),"F")</f>
        <v>F</v>
      </c>
      <c r="I65" s="9" t="str">
        <f>IFERROR(__xludf.DUMMYFUNCTION("""COMPUTED_VALUE"""),"G")</f>
        <v>G</v>
      </c>
    </row>
    <row r="66">
      <c r="A66" s="9" t="s">
        <v>100</v>
      </c>
      <c r="C66" s="9" t="str">
        <f>IFERROR(__xludf.DUMMYFUNCTION("split(A66,"", "")"),"B")</f>
        <v>B</v>
      </c>
      <c r="D66" s="9" t="str">
        <f>IFERROR(__xludf.DUMMYFUNCTION("""COMPUTED_VALUE"""),"G")</f>
        <v>G</v>
      </c>
      <c r="E66" s="9" t="str">
        <f>IFERROR(__xludf.DUMMYFUNCTION("""COMPUTED_VALUE"""),"C")</f>
        <v>C</v>
      </c>
      <c r="F66" s="9" t="str">
        <f>IFERROR(__xludf.DUMMYFUNCTION("""COMPUTED_VALUE"""),"A")</f>
        <v>A</v>
      </c>
      <c r="G66" s="9" t="str">
        <f>IFERROR(__xludf.DUMMYFUNCTION("""COMPUTED_VALUE"""),"D")</f>
        <v>D</v>
      </c>
      <c r="H66" s="9" t="str">
        <f>IFERROR(__xludf.DUMMYFUNCTION("""COMPUTED_VALUE"""),"F")</f>
        <v>F</v>
      </c>
      <c r="I66" s="9" t="str">
        <f>IFERROR(__xludf.DUMMYFUNCTION("""COMPUTED_VALUE"""),"E")</f>
        <v>E</v>
      </c>
    </row>
    <row r="67">
      <c r="A67" s="9" t="s">
        <v>207</v>
      </c>
      <c r="C67" s="9" t="str">
        <f>IFERROR(__xludf.DUMMYFUNCTION("split(A67,"", "")"),"B")</f>
        <v>B</v>
      </c>
      <c r="D67" s="9" t="str">
        <f>IFERROR(__xludf.DUMMYFUNCTION("""COMPUTED_VALUE"""),"F")</f>
        <v>F</v>
      </c>
      <c r="E67" s="9" t="str">
        <f>IFERROR(__xludf.DUMMYFUNCTION("""COMPUTED_VALUE"""),"A")</f>
        <v>A</v>
      </c>
      <c r="F67" s="9" t="str">
        <f>IFERROR(__xludf.DUMMYFUNCTION("""COMPUTED_VALUE"""),"C")</f>
        <v>C</v>
      </c>
      <c r="G67" s="9" t="str">
        <f>IFERROR(__xludf.DUMMYFUNCTION("""COMPUTED_VALUE"""),"G")</f>
        <v>G</v>
      </c>
      <c r="H67" s="9" t="str">
        <f>IFERROR(__xludf.DUMMYFUNCTION("""COMPUTED_VALUE"""),"D")</f>
        <v>D</v>
      </c>
      <c r="I67" s="9" t="str">
        <f>IFERROR(__xludf.DUMMYFUNCTION("""COMPUTED_VALUE"""),"E")</f>
        <v>E</v>
      </c>
    </row>
    <row r="68">
      <c r="A68" s="9" t="s">
        <v>214</v>
      </c>
      <c r="C68" s="9" t="str">
        <f>IFERROR(__xludf.DUMMYFUNCTION("split(A68,"", "")"),"B")</f>
        <v>B</v>
      </c>
      <c r="D68" s="9" t="str">
        <f>IFERROR(__xludf.DUMMYFUNCTION("""COMPUTED_VALUE"""),"G")</f>
        <v>G</v>
      </c>
      <c r="E68" s="9" t="str">
        <f>IFERROR(__xludf.DUMMYFUNCTION("""COMPUTED_VALUE"""),"A")</f>
        <v>A</v>
      </c>
      <c r="F68" s="9" t="str">
        <f>IFERROR(__xludf.DUMMYFUNCTION("""COMPUTED_VALUE"""),"C")</f>
        <v>C</v>
      </c>
      <c r="G68" s="9" t="str">
        <f>IFERROR(__xludf.DUMMYFUNCTION("""COMPUTED_VALUE"""),"D")</f>
        <v>D</v>
      </c>
      <c r="H68" s="9" t="str">
        <f>IFERROR(__xludf.DUMMYFUNCTION("""COMPUTED_VALUE"""),"E")</f>
        <v>E</v>
      </c>
      <c r="I68" s="9" t="str">
        <f>IFERROR(__xludf.DUMMYFUNCTION("""COMPUTED_VALUE"""),"F")</f>
        <v>F</v>
      </c>
    </row>
    <row r="69">
      <c r="A69" s="9" t="s">
        <v>219</v>
      </c>
      <c r="C69" s="9" t="str">
        <f>IFERROR(__xludf.DUMMYFUNCTION("split(A69,"", "")"),"F")</f>
        <v>F</v>
      </c>
      <c r="D69" s="9" t="str">
        <f>IFERROR(__xludf.DUMMYFUNCTION("""COMPUTED_VALUE"""),"B")</f>
        <v>B</v>
      </c>
      <c r="E69" s="9" t="str">
        <f>IFERROR(__xludf.DUMMYFUNCTION("""COMPUTED_VALUE"""),"G")</f>
        <v>G</v>
      </c>
      <c r="F69" s="9" t="str">
        <f>IFERROR(__xludf.DUMMYFUNCTION("""COMPUTED_VALUE"""),"C")</f>
        <v>C</v>
      </c>
      <c r="G69" s="9" t="str">
        <f>IFERROR(__xludf.DUMMYFUNCTION("""COMPUTED_VALUE"""),"A")</f>
        <v>A</v>
      </c>
      <c r="H69" s="9" t="str">
        <f>IFERROR(__xludf.DUMMYFUNCTION("""COMPUTED_VALUE"""),"D")</f>
        <v>D</v>
      </c>
      <c r="I69" s="9" t="str">
        <f>IFERROR(__xludf.DUMMYFUNCTION("""COMPUTED_VALUE"""),"E")</f>
        <v>E</v>
      </c>
    </row>
    <row r="70">
      <c r="A70" s="9" t="s">
        <v>132</v>
      </c>
      <c r="C70" s="9" t="str">
        <f>IFERROR(__xludf.DUMMYFUNCTION("split(A70,"", "")"),"B")</f>
        <v>B</v>
      </c>
      <c r="D70" s="9" t="str">
        <f>IFERROR(__xludf.DUMMYFUNCTION("""COMPUTED_VALUE"""),"G")</f>
        <v>G</v>
      </c>
      <c r="E70" s="9" t="str">
        <f>IFERROR(__xludf.DUMMYFUNCTION("""COMPUTED_VALUE"""),"C")</f>
        <v>C</v>
      </c>
      <c r="F70" s="9" t="str">
        <f>IFERROR(__xludf.DUMMYFUNCTION("""COMPUTED_VALUE"""),"A")</f>
        <v>A</v>
      </c>
      <c r="G70" s="9" t="str">
        <f>IFERROR(__xludf.DUMMYFUNCTION("""COMPUTED_VALUE"""),"D")</f>
        <v>D</v>
      </c>
      <c r="H70" s="9" t="str">
        <f>IFERROR(__xludf.DUMMYFUNCTION("""COMPUTED_VALUE"""),"E")</f>
        <v>E</v>
      </c>
      <c r="I70" s="9" t="str">
        <f>IFERROR(__xludf.DUMMYFUNCTION("""COMPUTED_VALUE"""),"F")</f>
        <v>F</v>
      </c>
    </row>
    <row r="71">
      <c r="A71" s="9" t="s">
        <v>227</v>
      </c>
      <c r="C71" s="9" t="str">
        <f>IFERROR(__xludf.DUMMYFUNCTION("split(A71,"", "")"),"A")</f>
        <v>A</v>
      </c>
      <c r="D71" s="9" t="str">
        <f>IFERROR(__xludf.DUMMYFUNCTION("""COMPUTED_VALUE"""),"B")</f>
        <v>B</v>
      </c>
      <c r="E71" s="9" t="str">
        <f>IFERROR(__xludf.DUMMYFUNCTION("""COMPUTED_VALUE"""),"G")</f>
        <v>G</v>
      </c>
      <c r="F71" s="9" t="str">
        <f>IFERROR(__xludf.DUMMYFUNCTION("""COMPUTED_VALUE"""),"C")</f>
        <v>C</v>
      </c>
      <c r="G71" s="9" t="str">
        <f>IFERROR(__xludf.DUMMYFUNCTION("""COMPUTED_VALUE"""),"F")</f>
        <v>F</v>
      </c>
      <c r="H71" s="9" t="str">
        <f>IFERROR(__xludf.DUMMYFUNCTION("""COMPUTED_VALUE"""),"D")</f>
        <v>D</v>
      </c>
      <c r="I71" s="9" t="str">
        <f>IFERROR(__xludf.DUMMYFUNCTION("""COMPUTED_VALUE"""),"E")</f>
        <v>E</v>
      </c>
    </row>
    <row r="72">
      <c r="A72" s="9" t="s">
        <v>234</v>
      </c>
      <c r="C72" s="9" t="str">
        <f>IFERROR(__xludf.DUMMYFUNCTION("split(A72,"", "")"),"B")</f>
        <v>B</v>
      </c>
      <c r="D72" s="9" t="str">
        <f>IFERROR(__xludf.DUMMYFUNCTION("""COMPUTED_VALUE"""),"A")</f>
        <v>A</v>
      </c>
      <c r="E72" s="9" t="str">
        <f>IFERROR(__xludf.DUMMYFUNCTION("""COMPUTED_VALUE"""),"C")</f>
        <v>C</v>
      </c>
      <c r="F72" s="9" t="str">
        <f>IFERROR(__xludf.DUMMYFUNCTION("""COMPUTED_VALUE"""),"G")</f>
        <v>G</v>
      </c>
      <c r="G72" s="9" t="str">
        <f>IFERROR(__xludf.DUMMYFUNCTION("""COMPUTED_VALUE"""),"D")</f>
        <v>D</v>
      </c>
      <c r="H72" s="9" t="str">
        <f>IFERROR(__xludf.DUMMYFUNCTION("""COMPUTED_VALUE"""),"F")</f>
        <v>F</v>
      </c>
      <c r="I72" s="9" t="str">
        <f>IFERROR(__xludf.DUMMYFUNCTION("""COMPUTED_VALUE"""),"E")</f>
        <v>E</v>
      </c>
    </row>
    <row r="73">
      <c r="A73" s="9" t="s">
        <v>240</v>
      </c>
      <c r="C73" s="9" t="str">
        <f>IFERROR(__xludf.DUMMYFUNCTION("split(A73,"", "")"),"B")</f>
        <v>B</v>
      </c>
      <c r="D73" s="9" t="str">
        <f>IFERROR(__xludf.DUMMYFUNCTION("""COMPUTED_VALUE"""),"A")</f>
        <v>A</v>
      </c>
      <c r="E73" s="9" t="str">
        <f>IFERROR(__xludf.DUMMYFUNCTION("""COMPUTED_VALUE"""),"G")</f>
        <v>G</v>
      </c>
      <c r="F73" s="9" t="str">
        <f>IFERROR(__xludf.DUMMYFUNCTION("""COMPUTED_VALUE"""),"C")</f>
        <v>C</v>
      </c>
      <c r="G73" s="9" t="str">
        <f>IFERROR(__xludf.DUMMYFUNCTION("""COMPUTED_VALUE"""),"D")</f>
        <v>D</v>
      </c>
      <c r="H73" s="9" t="str">
        <f>IFERROR(__xludf.DUMMYFUNCTION("""COMPUTED_VALUE"""),"E")</f>
        <v>E</v>
      </c>
      <c r="I73" s="9" t="str">
        <f>IFERROR(__xludf.DUMMYFUNCTION("""COMPUTED_VALUE"""),"F")</f>
        <v>F</v>
      </c>
    </row>
    <row r="74">
      <c r="A74" s="9" t="s">
        <v>247</v>
      </c>
      <c r="C74" s="9" t="str">
        <f>IFERROR(__xludf.DUMMYFUNCTION("split(A74,"", "")"),"A")</f>
        <v>A</v>
      </c>
      <c r="D74" s="9" t="str">
        <f>IFERROR(__xludf.DUMMYFUNCTION("""COMPUTED_VALUE"""),"B")</f>
        <v>B</v>
      </c>
      <c r="E74" s="9" t="str">
        <f>IFERROR(__xludf.DUMMYFUNCTION("""COMPUTED_VALUE"""),"C")</f>
        <v>C</v>
      </c>
      <c r="F74" s="9" t="str">
        <f>IFERROR(__xludf.DUMMYFUNCTION("""COMPUTED_VALUE"""),"D")</f>
        <v>D</v>
      </c>
      <c r="G74" s="9" t="str">
        <f>IFERROR(__xludf.DUMMYFUNCTION("""COMPUTED_VALUE"""),"E")</f>
        <v>E</v>
      </c>
      <c r="H74" s="9" t="str">
        <f>IFERROR(__xludf.DUMMYFUNCTION("""COMPUTED_VALUE"""),"G")</f>
        <v>G</v>
      </c>
      <c r="I74" s="9" t="str">
        <f>IFERROR(__xludf.DUMMYFUNCTION("""COMPUTED_VALUE"""),"F")</f>
        <v>F</v>
      </c>
    </row>
    <row r="75">
      <c r="A75" s="9" t="s">
        <v>124</v>
      </c>
      <c r="C75" s="9" t="str">
        <f>IFERROR(__xludf.DUMMYFUNCTION("split(A75,"", "")"),"G")</f>
        <v>G</v>
      </c>
      <c r="D75" s="9" t="str">
        <f>IFERROR(__xludf.DUMMYFUNCTION("""COMPUTED_VALUE"""),"B")</f>
        <v>B</v>
      </c>
      <c r="E75" s="9" t="str">
        <f>IFERROR(__xludf.DUMMYFUNCTION("""COMPUTED_VALUE"""),"A")</f>
        <v>A</v>
      </c>
      <c r="F75" s="9" t="str">
        <f>IFERROR(__xludf.DUMMYFUNCTION("""COMPUTED_VALUE"""),"C")</f>
        <v>C</v>
      </c>
      <c r="G75" s="9" t="str">
        <f>IFERROR(__xludf.DUMMYFUNCTION("""COMPUTED_VALUE"""),"D")</f>
        <v>D</v>
      </c>
      <c r="H75" s="9" t="str">
        <f>IFERROR(__xludf.DUMMYFUNCTION("""COMPUTED_VALUE"""),"E")</f>
        <v>E</v>
      </c>
      <c r="I75" s="9" t="str">
        <f>IFERROR(__xludf.DUMMYFUNCTION("""COMPUTED_VALUE"""),"F")</f>
        <v>F</v>
      </c>
    </row>
    <row r="76">
      <c r="A76" s="9" t="s">
        <v>257</v>
      </c>
      <c r="C76" s="9" t="str">
        <f>IFERROR(__xludf.DUMMYFUNCTION("split(A76,"", "")"),"B")</f>
        <v>B</v>
      </c>
      <c r="D76" s="9" t="str">
        <f>IFERROR(__xludf.DUMMYFUNCTION("""COMPUTED_VALUE"""),"G")</f>
        <v>G</v>
      </c>
      <c r="E76" s="9" t="str">
        <f>IFERROR(__xludf.DUMMYFUNCTION("""COMPUTED_VALUE"""),"A")</f>
        <v>A</v>
      </c>
      <c r="F76" s="9" t="str">
        <f>IFERROR(__xludf.DUMMYFUNCTION("""COMPUTED_VALUE"""),"C")</f>
        <v>C</v>
      </c>
      <c r="G76" s="9" t="str">
        <f>IFERROR(__xludf.DUMMYFUNCTION("""COMPUTED_VALUE"""),"F")</f>
        <v>F</v>
      </c>
      <c r="H76" s="9" t="str">
        <f>IFERROR(__xludf.DUMMYFUNCTION("""COMPUTED_VALUE"""),"D")</f>
        <v>D</v>
      </c>
      <c r="I76" s="9" t="str">
        <f>IFERROR(__xludf.DUMMYFUNCTION("""COMPUTED_VALUE"""),"E")</f>
        <v>E</v>
      </c>
    </row>
    <row r="77">
      <c r="A77" s="9" t="s">
        <v>264</v>
      </c>
      <c r="C77" s="9" t="str">
        <f>IFERROR(__xludf.DUMMYFUNCTION("split(A77,"", "")"),"G")</f>
        <v>G</v>
      </c>
      <c r="D77" s="9" t="str">
        <f>IFERROR(__xludf.DUMMYFUNCTION("""COMPUTED_VALUE"""),"F")</f>
        <v>F</v>
      </c>
      <c r="E77" s="9" t="str">
        <f>IFERROR(__xludf.DUMMYFUNCTION("""COMPUTED_VALUE"""),"A")</f>
        <v>A</v>
      </c>
      <c r="F77" s="9" t="str">
        <f>IFERROR(__xludf.DUMMYFUNCTION("""COMPUTED_VALUE"""),"B")</f>
        <v>B</v>
      </c>
      <c r="G77" s="9" t="str">
        <f>IFERROR(__xludf.DUMMYFUNCTION("""COMPUTED_VALUE"""),"C")</f>
        <v>C</v>
      </c>
      <c r="H77" s="9" t="str">
        <f>IFERROR(__xludf.DUMMYFUNCTION("""COMPUTED_VALUE"""),"D")</f>
        <v>D</v>
      </c>
      <c r="I77" s="9" t="str">
        <f>IFERROR(__xludf.DUMMYFUNCTION("""COMPUTED_VALUE"""),"E")</f>
        <v>E</v>
      </c>
    </row>
    <row r="78">
      <c r="A78" s="9" t="s">
        <v>271</v>
      </c>
      <c r="C78" s="9" t="str">
        <f>IFERROR(__xludf.DUMMYFUNCTION("split(A78,"", "")"),"B")</f>
        <v>B</v>
      </c>
      <c r="D78" s="9" t="str">
        <f>IFERROR(__xludf.DUMMYFUNCTION("""COMPUTED_VALUE"""),"G")</f>
        <v>G</v>
      </c>
      <c r="E78" s="9" t="str">
        <f>IFERROR(__xludf.DUMMYFUNCTION("""COMPUTED_VALUE"""),"D")</f>
        <v>D</v>
      </c>
      <c r="F78" s="9" t="str">
        <f>IFERROR(__xludf.DUMMYFUNCTION("""COMPUTED_VALUE"""),"C")</f>
        <v>C</v>
      </c>
      <c r="G78" s="9" t="str">
        <f>IFERROR(__xludf.DUMMYFUNCTION("""COMPUTED_VALUE"""),"F")</f>
        <v>F</v>
      </c>
      <c r="H78" s="9" t="str">
        <f>IFERROR(__xludf.DUMMYFUNCTION("""COMPUTED_VALUE"""),"A")</f>
        <v>A</v>
      </c>
      <c r="I78" s="9" t="str">
        <f>IFERROR(__xludf.DUMMYFUNCTION("""COMPUTED_VALUE"""),"E")</f>
        <v>E</v>
      </c>
    </row>
    <row r="79">
      <c r="A79" s="9" t="s">
        <v>278</v>
      </c>
      <c r="C79" s="9" t="str">
        <f>IFERROR(__xludf.DUMMYFUNCTION("split(A79,"", "")"),"C")</f>
        <v>C</v>
      </c>
      <c r="D79" s="9" t="str">
        <f>IFERROR(__xludf.DUMMYFUNCTION("""COMPUTED_VALUE"""),"B")</f>
        <v>B</v>
      </c>
      <c r="E79" s="9" t="str">
        <f>IFERROR(__xludf.DUMMYFUNCTION("""COMPUTED_VALUE"""),"G")</f>
        <v>G</v>
      </c>
      <c r="F79" s="9" t="str">
        <f>IFERROR(__xludf.DUMMYFUNCTION("""COMPUTED_VALUE"""),"A")</f>
        <v>A</v>
      </c>
      <c r="G79" s="9" t="str">
        <f>IFERROR(__xludf.DUMMYFUNCTION("""COMPUTED_VALUE"""),"D")</f>
        <v>D</v>
      </c>
      <c r="H79" s="9" t="str">
        <f>IFERROR(__xludf.DUMMYFUNCTION("""COMPUTED_VALUE"""),"E")</f>
        <v>E</v>
      </c>
      <c r="I79" s="9" t="str">
        <f>IFERROR(__xludf.DUMMYFUNCTION("""COMPUTED_VALUE"""),"F")</f>
        <v>F</v>
      </c>
    </row>
    <row r="80">
      <c r="A80" s="9" t="s">
        <v>282</v>
      </c>
      <c r="C80" s="9" t="str">
        <f>IFERROR(__xludf.DUMMYFUNCTION("split(A80,"", "")"),"F")</f>
        <v>F</v>
      </c>
      <c r="D80" s="9" t="str">
        <f>IFERROR(__xludf.DUMMYFUNCTION("""COMPUTED_VALUE"""),"B")</f>
        <v>B</v>
      </c>
      <c r="E80" s="9" t="str">
        <f>IFERROR(__xludf.DUMMYFUNCTION("""COMPUTED_VALUE"""),"C")</f>
        <v>C</v>
      </c>
      <c r="F80" s="9" t="str">
        <f>IFERROR(__xludf.DUMMYFUNCTION("""COMPUTED_VALUE"""),"G")</f>
        <v>G</v>
      </c>
      <c r="G80" s="9" t="str">
        <f>IFERROR(__xludf.DUMMYFUNCTION("""COMPUTED_VALUE"""),"D")</f>
        <v>D</v>
      </c>
      <c r="H80" s="9" t="str">
        <f>IFERROR(__xludf.DUMMYFUNCTION("""COMPUTED_VALUE"""),"E")</f>
        <v>E</v>
      </c>
      <c r="I80" s="9" t="str">
        <f>IFERROR(__xludf.DUMMYFUNCTION("""COMPUTED_VALUE"""),"A")</f>
        <v>A</v>
      </c>
    </row>
    <row r="81">
      <c r="A81" s="9" t="s">
        <v>288</v>
      </c>
      <c r="C81" s="9" t="str">
        <f>IFERROR(__xludf.DUMMYFUNCTION("split(A81,"", "")"),"F")</f>
        <v>F</v>
      </c>
      <c r="D81" s="9" t="str">
        <f>IFERROR(__xludf.DUMMYFUNCTION("""COMPUTED_VALUE"""),"G")</f>
        <v>G</v>
      </c>
      <c r="E81" s="9" t="str">
        <f>IFERROR(__xludf.DUMMYFUNCTION("""COMPUTED_VALUE"""),"E")</f>
        <v>E</v>
      </c>
      <c r="F81" s="9" t="str">
        <f>IFERROR(__xludf.DUMMYFUNCTION("""COMPUTED_VALUE"""),"D")</f>
        <v>D</v>
      </c>
      <c r="G81" s="9" t="str">
        <f>IFERROR(__xludf.DUMMYFUNCTION("""COMPUTED_VALUE"""),"A")</f>
        <v>A</v>
      </c>
      <c r="H81" s="9" t="str">
        <f>IFERROR(__xludf.DUMMYFUNCTION("""COMPUTED_VALUE"""),"B")</f>
        <v>B</v>
      </c>
      <c r="I81" s="9" t="str">
        <f>IFERROR(__xludf.DUMMYFUNCTION("""COMPUTED_VALUE"""),"C")</f>
        <v>C</v>
      </c>
    </row>
    <row r="82">
      <c r="A82" s="9" t="s">
        <v>294</v>
      </c>
      <c r="C82" s="9" t="str">
        <f>IFERROR(__xludf.DUMMYFUNCTION("split(A82,"", "")"),"G")</f>
        <v>G</v>
      </c>
      <c r="D82" s="9" t="str">
        <f>IFERROR(__xludf.DUMMYFUNCTION("""COMPUTED_VALUE"""),"B")</f>
        <v>B</v>
      </c>
      <c r="E82" s="9" t="str">
        <f>IFERROR(__xludf.DUMMYFUNCTION("""COMPUTED_VALUE"""),"C")</f>
        <v>C</v>
      </c>
      <c r="F82" s="9" t="str">
        <f>IFERROR(__xludf.DUMMYFUNCTION("""COMPUTED_VALUE"""),"D")</f>
        <v>D</v>
      </c>
      <c r="G82" s="9" t="str">
        <f>IFERROR(__xludf.DUMMYFUNCTION("""COMPUTED_VALUE"""),"E")</f>
        <v>E</v>
      </c>
      <c r="H82" s="9" t="str">
        <f>IFERROR(__xludf.DUMMYFUNCTION("""COMPUTED_VALUE"""),"A")</f>
        <v>A</v>
      </c>
      <c r="I82" s="9" t="str">
        <f>IFERROR(__xludf.DUMMYFUNCTION("""COMPUTED_VALUE"""),"F")</f>
        <v>F</v>
      </c>
    </row>
    <row r="83">
      <c r="A83" s="9" t="s">
        <v>302</v>
      </c>
      <c r="C83" s="9" t="str">
        <f>IFERROR(__xludf.DUMMYFUNCTION("split(A83,"", "")"),"C")</f>
        <v>C</v>
      </c>
      <c r="D83" s="9" t="str">
        <f>IFERROR(__xludf.DUMMYFUNCTION("""COMPUTED_VALUE"""),"B")</f>
        <v>B</v>
      </c>
      <c r="E83" s="9" t="str">
        <f>IFERROR(__xludf.DUMMYFUNCTION("""COMPUTED_VALUE"""),"A")</f>
        <v>A</v>
      </c>
      <c r="F83" s="9" t="str">
        <f>IFERROR(__xludf.DUMMYFUNCTION("""COMPUTED_VALUE"""),"F")</f>
        <v>F</v>
      </c>
      <c r="G83" s="9" t="str">
        <f>IFERROR(__xludf.DUMMYFUNCTION("""COMPUTED_VALUE"""),"E")</f>
        <v>E</v>
      </c>
      <c r="H83" s="9" t="str">
        <f>IFERROR(__xludf.DUMMYFUNCTION("""COMPUTED_VALUE"""),"D")</f>
        <v>D</v>
      </c>
      <c r="I83" s="9" t="str">
        <f>IFERROR(__xludf.DUMMYFUNCTION("""COMPUTED_VALUE"""),"G")</f>
        <v>G</v>
      </c>
    </row>
    <row r="84">
      <c r="A84" s="9" t="s">
        <v>309</v>
      </c>
      <c r="C84" s="9" t="str">
        <f>IFERROR(__xludf.DUMMYFUNCTION("split(A84,"", "")"),"B")</f>
        <v>B</v>
      </c>
      <c r="D84" s="9" t="str">
        <f>IFERROR(__xludf.DUMMYFUNCTION("""COMPUTED_VALUE"""),"C")</f>
        <v>C</v>
      </c>
      <c r="E84" s="9" t="str">
        <f>IFERROR(__xludf.DUMMYFUNCTION("""COMPUTED_VALUE"""),"A")</f>
        <v>A</v>
      </c>
      <c r="F84" s="9" t="str">
        <f>IFERROR(__xludf.DUMMYFUNCTION("""COMPUTED_VALUE"""),"G")</f>
        <v>G</v>
      </c>
      <c r="G84" s="9" t="str">
        <f>IFERROR(__xludf.DUMMYFUNCTION("""COMPUTED_VALUE"""),"F")</f>
        <v>F</v>
      </c>
      <c r="H84" s="9" t="str">
        <f>IFERROR(__xludf.DUMMYFUNCTION("""COMPUTED_VALUE"""),"D")</f>
        <v>D</v>
      </c>
      <c r="I84" s="9" t="str">
        <f>IFERROR(__xludf.DUMMYFUNCTION("""COMPUTED_VALUE"""),"E")</f>
        <v>E</v>
      </c>
    </row>
    <row r="85">
      <c r="A85" s="9" t="s">
        <v>315</v>
      </c>
      <c r="C85" s="9" t="str">
        <f>IFERROR(__xludf.DUMMYFUNCTION("split(A85,"", "")"),"G")</f>
        <v>G</v>
      </c>
      <c r="D85" s="9" t="str">
        <f>IFERROR(__xludf.DUMMYFUNCTION("""COMPUTED_VALUE"""),"A")</f>
        <v>A</v>
      </c>
      <c r="E85" s="9" t="str">
        <f>IFERROR(__xludf.DUMMYFUNCTION("""COMPUTED_VALUE"""),"B")</f>
        <v>B</v>
      </c>
      <c r="F85" s="9" t="str">
        <f>IFERROR(__xludf.DUMMYFUNCTION("""COMPUTED_VALUE"""),"D")</f>
        <v>D</v>
      </c>
      <c r="G85" s="9" t="str">
        <f>IFERROR(__xludf.DUMMYFUNCTION("""COMPUTED_VALUE"""),"C")</f>
        <v>C</v>
      </c>
      <c r="H85" s="9" t="str">
        <f>IFERROR(__xludf.DUMMYFUNCTION("""COMPUTED_VALUE"""),"E")</f>
        <v>E</v>
      </c>
      <c r="I85" s="9" t="str">
        <f>IFERROR(__xludf.DUMMYFUNCTION("""COMPUTED_VALUE"""),"F")</f>
        <v>F</v>
      </c>
    </row>
    <row r="86">
      <c r="A86" s="9" t="s">
        <v>322</v>
      </c>
      <c r="C86" s="9" t="str">
        <f>IFERROR(__xludf.DUMMYFUNCTION("split(A86,"", "")"),"B")</f>
        <v>B</v>
      </c>
      <c r="D86" s="9" t="str">
        <f>IFERROR(__xludf.DUMMYFUNCTION("""COMPUTED_VALUE"""),"F")</f>
        <v>F</v>
      </c>
      <c r="E86" s="9" t="str">
        <f>IFERROR(__xludf.DUMMYFUNCTION("""COMPUTED_VALUE"""),"G")</f>
        <v>G</v>
      </c>
      <c r="F86" s="9" t="str">
        <f>IFERROR(__xludf.DUMMYFUNCTION("""COMPUTED_VALUE"""),"A")</f>
        <v>A</v>
      </c>
      <c r="G86" s="9" t="str">
        <f>IFERROR(__xludf.DUMMYFUNCTION("""COMPUTED_VALUE"""),"C")</f>
        <v>C</v>
      </c>
      <c r="H86" s="9" t="str">
        <f>IFERROR(__xludf.DUMMYFUNCTION("""COMPUTED_VALUE"""),"D")</f>
        <v>D</v>
      </c>
      <c r="I86" s="9" t="str">
        <f>IFERROR(__xludf.DUMMYFUNCTION("""COMPUTED_VALUE"""),"E")</f>
        <v>E</v>
      </c>
    </row>
    <row r="87">
      <c r="A87" s="9" t="s">
        <v>329</v>
      </c>
      <c r="C87" s="9" t="str">
        <f>IFERROR(__xludf.DUMMYFUNCTION("split(A87,"", "")"),"B")</f>
        <v>B</v>
      </c>
      <c r="D87" s="9" t="str">
        <f>IFERROR(__xludf.DUMMYFUNCTION("""COMPUTED_VALUE"""),"F")</f>
        <v>F</v>
      </c>
      <c r="E87" s="9" t="str">
        <f>IFERROR(__xludf.DUMMYFUNCTION("""COMPUTED_VALUE"""),"G")</f>
        <v>G</v>
      </c>
      <c r="F87" s="9" t="str">
        <f>IFERROR(__xludf.DUMMYFUNCTION("""COMPUTED_VALUE"""),"C")</f>
        <v>C</v>
      </c>
      <c r="G87" s="9" t="str">
        <f>IFERROR(__xludf.DUMMYFUNCTION("""COMPUTED_VALUE"""),"A")</f>
        <v>A</v>
      </c>
      <c r="H87" s="9" t="str">
        <f>IFERROR(__xludf.DUMMYFUNCTION("""COMPUTED_VALUE"""),"E")</f>
        <v>E</v>
      </c>
      <c r="I87" s="9" t="str">
        <f>IFERROR(__xludf.DUMMYFUNCTION("""COMPUTED_VALUE"""),"D")</f>
        <v>D</v>
      </c>
    </row>
    <row r="88">
      <c r="A88" s="9" t="s">
        <v>337</v>
      </c>
      <c r="C88" s="9" t="str">
        <f>IFERROR(__xludf.DUMMYFUNCTION("split(A88,"", "")"),"C")</f>
        <v>C</v>
      </c>
      <c r="D88" s="9" t="str">
        <f>IFERROR(__xludf.DUMMYFUNCTION("""COMPUTED_VALUE"""),"B")</f>
        <v>B</v>
      </c>
      <c r="E88" s="9" t="str">
        <f>IFERROR(__xludf.DUMMYFUNCTION("""COMPUTED_VALUE"""),"A")</f>
        <v>A</v>
      </c>
      <c r="F88" s="9" t="str">
        <f>IFERROR(__xludf.DUMMYFUNCTION("""COMPUTED_VALUE"""),"D")</f>
        <v>D</v>
      </c>
      <c r="G88" s="9" t="str">
        <f>IFERROR(__xludf.DUMMYFUNCTION("""COMPUTED_VALUE"""),"E")</f>
        <v>E</v>
      </c>
      <c r="H88" s="9" t="str">
        <f>IFERROR(__xludf.DUMMYFUNCTION("""COMPUTED_VALUE"""),"G")</f>
        <v>G</v>
      </c>
      <c r="I88" s="9" t="str">
        <f>IFERROR(__xludf.DUMMYFUNCTION("""COMPUTED_VALUE"""),"F")</f>
        <v>F</v>
      </c>
    </row>
    <row r="89">
      <c r="A89" s="9" t="s">
        <v>345</v>
      </c>
      <c r="C89" s="9" t="str">
        <f>IFERROR(__xludf.DUMMYFUNCTION("split(A89,"", "")"),"C")</f>
        <v>C</v>
      </c>
      <c r="D89" s="9" t="str">
        <f>IFERROR(__xludf.DUMMYFUNCTION("""COMPUTED_VALUE"""),"B")</f>
        <v>B</v>
      </c>
      <c r="E89" s="9" t="str">
        <f>IFERROR(__xludf.DUMMYFUNCTION("""COMPUTED_VALUE"""),"A")</f>
        <v>A</v>
      </c>
      <c r="F89" s="9" t="str">
        <f>IFERROR(__xludf.DUMMYFUNCTION("""COMPUTED_VALUE"""),"D")</f>
        <v>D</v>
      </c>
      <c r="G89" s="9" t="str">
        <f>IFERROR(__xludf.DUMMYFUNCTION("""COMPUTED_VALUE"""),"F")</f>
        <v>F</v>
      </c>
      <c r="H89" s="9" t="str">
        <f>IFERROR(__xludf.DUMMYFUNCTION("""COMPUTED_VALUE"""),"E")</f>
        <v>E</v>
      </c>
      <c r="I89" s="9" t="str">
        <f>IFERROR(__xludf.DUMMYFUNCTION("""COMPUTED_VALUE"""),"G")</f>
        <v>G</v>
      </c>
    </row>
    <row r="90">
      <c r="A90" s="5" t="s">
        <v>33</v>
      </c>
      <c r="C90" s="9" t="str">
        <f>IFERROR(__xludf.DUMMYFUNCTION("split(A90,"", "")"),"F")</f>
        <v>F</v>
      </c>
      <c r="D90" s="9" t="str">
        <f>IFERROR(__xludf.DUMMYFUNCTION("""COMPUTED_VALUE"""),"G")</f>
        <v>G</v>
      </c>
      <c r="E90" s="9" t="str">
        <f>IFERROR(__xludf.DUMMYFUNCTION("""COMPUTED_VALUE"""),"C")</f>
        <v>C</v>
      </c>
      <c r="F90" s="9" t="str">
        <f>IFERROR(__xludf.DUMMYFUNCTION("""COMPUTED_VALUE"""),"B")</f>
        <v>B</v>
      </c>
      <c r="G90" s="9" t="str">
        <f>IFERROR(__xludf.DUMMYFUNCTION("""COMPUTED_VALUE"""),"D")</f>
        <v>D</v>
      </c>
      <c r="H90" s="9" t="str">
        <f>IFERROR(__xludf.DUMMYFUNCTION("""COMPUTED_VALUE"""),"E")</f>
        <v>E</v>
      </c>
      <c r="I90" s="9" t="str">
        <f>IFERROR(__xludf.DUMMYFUNCTION("""COMPUTED_VALUE"""),"A")</f>
        <v>A</v>
      </c>
    </row>
    <row r="91">
      <c r="A91" s="5" t="s">
        <v>50</v>
      </c>
      <c r="C91" s="9" t="str">
        <f>IFERROR(__xludf.DUMMYFUNCTION("split(A91,"", "")"),"F")</f>
        <v>F</v>
      </c>
      <c r="D91" s="9" t="str">
        <f>IFERROR(__xludf.DUMMYFUNCTION("""COMPUTED_VALUE"""),"G")</f>
        <v>G</v>
      </c>
      <c r="E91" s="9" t="str">
        <f>IFERROR(__xludf.DUMMYFUNCTION("""COMPUTED_VALUE"""),"C")</f>
        <v>C</v>
      </c>
      <c r="F91" s="9" t="str">
        <f>IFERROR(__xludf.DUMMYFUNCTION("""COMPUTED_VALUE"""),"D")</f>
        <v>D</v>
      </c>
      <c r="G91" s="9" t="str">
        <f>IFERROR(__xludf.DUMMYFUNCTION("""COMPUTED_VALUE"""),"E")</f>
        <v>E</v>
      </c>
      <c r="H91" s="9" t="str">
        <f>IFERROR(__xludf.DUMMYFUNCTION("""COMPUTED_VALUE"""),"B")</f>
        <v>B</v>
      </c>
      <c r="I91" s="9" t="str">
        <f>IFERROR(__xludf.DUMMYFUNCTION("""COMPUTED_VALUE"""),"A")</f>
        <v>A</v>
      </c>
    </row>
    <row r="92">
      <c r="A92" s="5" t="s">
        <v>62</v>
      </c>
      <c r="C92" s="9" t="str">
        <f>IFERROR(__xludf.DUMMYFUNCTION("split(A92,"", "")"),"A")</f>
        <v>A</v>
      </c>
      <c r="D92" s="9" t="str">
        <f>IFERROR(__xludf.DUMMYFUNCTION("""COMPUTED_VALUE"""),"B")</f>
        <v>B</v>
      </c>
      <c r="E92" s="9" t="str">
        <f>IFERROR(__xludf.DUMMYFUNCTION("""COMPUTED_VALUE"""),"E")</f>
        <v>E</v>
      </c>
      <c r="F92" s="9" t="str">
        <f>IFERROR(__xludf.DUMMYFUNCTION("""COMPUTED_VALUE"""),"D")</f>
        <v>D</v>
      </c>
      <c r="G92" s="9" t="str">
        <f>IFERROR(__xludf.DUMMYFUNCTION("""COMPUTED_VALUE"""),"C")</f>
        <v>C</v>
      </c>
      <c r="H92" s="9" t="str">
        <f>IFERROR(__xludf.DUMMYFUNCTION("""COMPUTED_VALUE"""),"G")</f>
        <v>G</v>
      </c>
      <c r="I92" s="9" t="str">
        <f>IFERROR(__xludf.DUMMYFUNCTION("""COMPUTED_VALUE"""),"F")</f>
        <v>F</v>
      </c>
    </row>
    <row r="93">
      <c r="A93" s="5" t="s">
        <v>72</v>
      </c>
      <c r="C93" s="9" t="str">
        <f>IFERROR(__xludf.DUMMYFUNCTION("split(A93,"", "")"),"A")</f>
        <v>A</v>
      </c>
      <c r="D93" s="9" t="str">
        <f>IFERROR(__xludf.DUMMYFUNCTION("""COMPUTED_VALUE"""),"B")</f>
        <v>B</v>
      </c>
      <c r="E93" s="9" t="str">
        <f>IFERROR(__xludf.DUMMYFUNCTION("""COMPUTED_VALUE"""),"C")</f>
        <v>C</v>
      </c>
      <c r="F93" s="9" t="str">
        <f>IFERROR(__xludf.DUMMYFUNCTION("""COMPUTED_VALUE"""),"E")</f>
        <v>E</v>
      </c>
      <c r="G93" s="9" t="str">
        <f>IFERROR(__xludf.DUMMYFUNCTION("""COMPUTED_VALUE"""),"F")</f>
        <v>F</v>
      </c>
      <c r="H93" s="9" t="str">
        <f>IFERROR(__xludf.DUMMYFUNCTION("""COMPUTED_VALUE"""),"D")</f>
        <v>D</v>
      </c>
      <c r="I93" s="9" t="str">
        <f>IFERROR(__xludf.DUMMYFUNCTION("""COMPUTED_VALUE"""),"G")</f>
        <v>G</v>
      </c>
    </row>
    <row r="94">
      <c r="A94" s="5" t="s">
        <v>82</v>
      </c>
      <c r="C94" s="9" t="str">
        <f>IFERROR(__xludf.DUMMYFUNCTION("split(A94,"", "")"),"D")</f>
        <v>D</v>
      </c>
      <c r="D94" s="9" t="str">
        <f>IFERROR(__xludf.DUMMYFUNCTION("""COMPUTED_VALUE"""),"C")</f>
        <v>C</v>
      </c>
      <c r="E94" s="9" t="str">
        <f>IFERROR(__xludf.DUMMYFUNCTION("""COMPUTED_VALUE"""),"G")</f>
        <v>G</v>
      </c>
      <c r="F94" s="9" t="str">
        <f>IFERROR(__xludf.DUMMYFUNCTION("""COMPUTED_VALUE"""),"A")</f>
        <v>A</v>
      </c>
      <c r="G94" s="9" t="str">
        <f>IFERROR(__xludf.DUMMYFUNCTION("""COMPUTED_VALUE"""),"F")</f>
        <v>F</v>
      </c>
      <c r="H94" s="9" t="str">
        <f>IFERROR(__xludf.DUMMYFUNCTION("""COMPUTED_VALUE"""),"B")</f>
        <v>B</v>
      </c>
      <c r="I94" s="9" t="str">
        <f>IFERROR(__xludf.DUMMYFUNCTION("""COMPUTED_VALUE"""),"E")</f>
        <v>E</v>
      </c>
    </row>
    <row r="95">
      <c r="A95" s="5" t="s">
        <v>93</v>
      </c>
      <c r="C95" s="9" t="str">
        <f>IFERROR(__xludf.DUMMYFUNCTION("split(A95,"", "")"),"D")</f>
        <v>D</v>
      </c>
      <c r="D95" s="9" t="str">
        <f>IFERROR(__xludf.DUMMYFUNCTION("""COMPUTED_VALUE"""),"E")</f>
        <v>E</v>
      </c>
      <c r="E95" s="9" t="str">
        <f>IFERROR(__xludf.DUMMYFUNCTION("""COMPUTED_VALUE"""),"A")</f>
        <v>A</v>
      </c>
      <c r="F95" s="9" t="str">
        <f>IFERROR(__xludf.DUMMYFUNCTION("""COMPUTED_VALUE"""),"G")</f>
        <v>G</v>
      </c>
      <c r="G95" s="9" t="str">
        <f>IFERROR(__xludf.DUMMYFUNCTION("""COMPUTED_VALUE"""),"F")</f>
        <v>F</v>
      </c>
      <c r="H95" s="9" t="str">
        <f>IFERROR(__xludf.DUMMYFUNCTION("""COMPUTED_VALUE"""),"C")</f>
        <v>C</v>
      </c>
      <c r="I95" s="9" t="str">
        <f>IFERROR(__xludf.DUMMYFUNCTION("""COMPUTED_VALUE"""),"B")</f>
        <v>B</v>
      </c>
    </row>
    <row r="96">
      <c r="A96" s="5" t="s">
        <v>101</v>
      </c>
      <c r="C96" s="9" t="str">
        <f>IFERROR(__xludf.DUMMYFUNCTION("split(A96,"", "")"),"G")</f>
        <v>G</v>
      </c>
      <c r="D96" s="9" t="str">
        <f>IFERROR(__xludf.DUMMYFUNCTION("""COMPUTED_VALUE"""),"C")</f>
        <v>C</v>
      </c>
      <c r="E96" s="9" t="str">
        <f>IFERROR(__xludf.DUMMYFUNCTION("""COMPUTED_VALUE"""),"D")</f>
        <v>D</v>
      </c>
      <c r="F96" s="9" t="str">
        <f>IFERROR(__xludf.DUMMYFUNCTION("""COMPUTED_VALUE"""),"F")</f>
        <v>F</v>
      </c>
      <c r="G96" s="9" t="str">
        <f>IFERROR(__xludf.DUMMYFUNCTION("""COMPUTED_VALUE"""),"B")</f>
        <v>B</v>
      </c>
      <c r="H96" s="9" t="str">
        <f>IFERROR(__xludf.DUMMYFUNCTION("""COMPUTED_VALUE"""),"E")</f>
        <v>E</v>
      </c>
      <c r="I96" s="9" t="str">
        <f>IFERROR(__xludf.DUMMYFUNCTION("""COMPUTED_VALUE"""),"A")</f>
        <v>A</v>
      </c>
    </row>
    <row r="97">
      <c r="A97" s="5" t="s">
        <v>108</v>
      </c>
      <c r="C97" s="9" t="str">
        <f>IFERROR(__xludf.DUMMYFUNCTION("split(A97,"", "")"),"D")</f>
        <v>D</v>
      </c>
      <c r="D97" s="9" t="str">
        <f>IFERROR(__xludf.DUMMYFUNCTION("""COMPUTED_VALUE"""),"G")</f>
        <v>G</v>
      </c>
      <c r="E97" s="9" t="str">
        <f>IFERROR(__xludf.DUMMYFUNCTION("""COMPUTED_VALUE"""),"F")</f>
        <v>F</v>
      </c>
      <c r="F97" s="9" t="str">
        <f>IFERROR(__xludf.DUMMYFUNCTION("""COMPUTED_VALUE"""),"A")</f>
        <v>A</v>
      </c>
      <c r="G97" s="9" t="str">
        <f>IFERROR(__xludf.DUMMYFUNCTION("""COMPUTED_VALUE"""),"B")</f>
        <v>B</v>
      </c>
      <c r="H97" s="9" t="str">
        <f>IFERROR(__xludf.DUMMYFUNCTION("""COMPUTED_VALUE"""),"E")</f>
        <v>E</v>
      </c>
      <c r="I97" s="9" t="str">
        <f>IFERROR(__xludf.DUMMYFUNCTION("""COMPUTED_VALUE"""),"C")</f>
        <v>C</v>
      </c>
    </row>
    <row r="98">
      <c r="A98" s="5" t="s">
        <v>115</v>
      </c>
      <c r="C98" s="9" t="str">
        <f>IFERROR(__xludf.DUMMYFUNCTION("split(A98,"", "")"),"F")</f>
        <v>F</v>
      </c>
      <c r="D98" s="9" t="str">
        <f>IFERROR(__xludf.DUMMYFUNCTION("""COMPUTED_VALUE"""),"G")</f>
        <v>G</v>
      </c>
      <c r="E98" s="9" t="str">
        <f>IFERROR(__xludf.DUMMYFUNCTION("""COMPUTED_VALUE"""),"D")</f>
        <v>D</v>
      </c>
      <c r="F98" s="9" t="str">
        <f>IFERROR(__xludf.DUMMYFUNCTION("""COMPUTED_VALUE"""),"C")</f>
        <v>C</v>
      </c>
      <c r="G98" s="9" t="str">
        <f>IFERROR(__xludf.DUMMYFUNCTION("""COMPUTED_VALUE"""),"E")</f>
        <v>E</v>
      </c>
      <c r="H98" s="9" t="str">
        <f>IFERROR(__xludf.DUMMYFUNCTION("""COMPUTED_VALUE"""),"B")</f>
        <v>B</v>
      </c>
      <c r="I98" s="9" t="str">
        <f>IFERROR(__xludf.DUMMYFUNCTION("""COMPUTED_VALUE"""),"A")</f>
        <v>A</v>
      </c>
    </row>
    <row r="99">
      <c r="A99" s="5" t="s">
        <v>125</v>
      </c>
      <c r="C99" s="9" t="str">
        <f>IFERROR(__xludf.DUMMYFUNCTION("split(A99,"", "")"),"F")</f>
        <v>F</v>
      </c>
      <c r="D99" s="9" t="str">
        <f>IFERROR(__xludf.DUMMYFUNCTION("""COMPUTED_VALUE"""),"G")</f>
        <v>G</v>
      </c>
      <c r="E99" s="9" t="str">
        <f>IFERROR(__xludf.DUMMYFUNCTION("""COMPUTED_VALUE"""),"D")</f>
        <v>D</v>
      </c>
      <c r="F99" s="9" t="str">
        <f>IFERROR(__xludf.DUMMYFUNCTION("""COMPUTED_VALUE"""),"C")</f>
        <v>C</v>
      </c>
      <c r="G99" s="9" t="str">
        <f>IFERROR(__xludf.DUMMYFUNCTION("""COMPUTED_VALUE"""),"B")</f>
        <v>B</v>
      </c>
      <c r="H99" s="9" t="str">
        <f>IFERROR(__xludf.DUMMYFUNCTION("""COMPUTED_VALUE"""),"E")</f>
        <v>E</v>
      </c>
      <c r="I99" s="9" t="str">
        <f>IFERROR(__xludf.DUMMYFUNCTION("""COMPUTED_VALUE"""),"A")</f>
        <v>A</v>
      </c>
    </row>
    <row r="100">
      <c r="A100" s="5" t="s">
        <v>123</v>
      </c>
      <c r="C100" s="9" t="str">
        <f>IFERROR(__xludf.DUMMYFUNCTION("split(A100,"", "")"),"F")</f>
        <v>F</v>
      </c>
      <c r="D100" s="9" t="str">
        <f>IFERROR(__xludf.DUMMYFUNCTION("""COMPUTED_VALUE"""),"G")</f>
        <v>G</v>
      </c>
      <c r="E100" s="9" t="str">
        <f>IFERROR(__xludf.DUMMYFUNCTION("""COMPUTED_VALUE"""),"C")</f>
        <v>C</v>
      </c>
      <c r="F100" s="9" t="str">
        <f>IFERROR(__xludf.DUMMYFUNCTION("""COMPUTED_VALUE"""),"D")</f>
        <v>D</v>
      </c>
      <c r="G100" s="9" t="str">
        <f>IFERROR(__xludf.DUMMYFUNCTION("""COMPUTED_VALUE"""),"B")</f>
        <v>B</v>
      </c>
      <c r="H100" s="9" t="str">
        <f>IFERROR(__xludf.DUMMYFUNCTION("""COMPUTED_VALUE"""),"E")</f>
        <v>E</v>
      </c>
      <c r="I100" s="9" t="str">
        <f>IFERROR(__xludf.DUMMYFUNCTION("""COMPUTED_VALUE"""),"A")</f>
        <v>A</v>
      </c>
    </row>
    <row r="101">
      <c r="A101" s="5" t="s">
        <v>115</v>
      </c>
      <c r="C101" s="9" t="str">
        <f>IFERROR(__xludf.DUMMYFUNCTION("split(A101,"", "")"),"F")</f>
        <v>F</v>
      </c>
      <c r="D101" s="9" t="str">
        <f>IFERROR(__xludf.DUMMYFUNCTION("""COMPUTED_VALUE"""),"G")</f>
        <v>G</v>
      </c>
      <c r="E101" s="9" t="str">
        <f>IFERROR(__xludf.DUMMYFUNCTION("""COMPUTED_VALUE"""),"D")</f>
        <v>D</v>
      </c>
      <c r="F101" s="9" t="str">
        <f>IFERROR(__xludf.DUMMYFUNCTION("""COMPUTED_VALUE"""),"C")</f>
        <v>C</v>
      </c>
      <c r="G101" s="9" t="str">
        <f>IFERROR(__xludf.DUMMYFUNCTION("""COMPUTED_VALUE"""),"E")</f>
        <v>E</v>
      </c>
      <c r="H101" s="9" t="str">
        <f>IFERROR(__xludf.DUMMYFUNCTION("""COMPUTED_VALUE"""),"B")</f>
        <v>B</v>
      </c>
      <c r="I101" s="9" t="str">
        <f>IFERROR(__xludf.DUMMYFUNCTION("""COMPUTED_VALUE"""),"A")</f>
        <v>A</v>
      </c>
    </row>
    <row r="102">
      <c r="A102" s="5" t="s">
        <v>145</v>
      </c>
      <c r="C102" s="9" t="str">
        <f>IFERROR(__xludf.DUMMYFUNCTION("split(A102,"", "")"),"C")</f>
        <v>C</v>
      </c>
      <c r="D102" s="9" t="str">
        <f>IFERROR(__xludf.DUMMYFUNCTION("""COMPUTED_VALUE"""),"F")</f>
        <v>F</v>
      </c>
      <c r="E102" s="9" t="str">
        <f>IFERROR(__xludf.DUMMYFUNCTION("""COMPUTED_VALUE"""),"G")</f>
        <v>G</v>
      </c>
      <c r="F102" s="9" t="str">
        <f>IFERROR(__xludf.DUMMYFUNCTION("""COMPUTED_VALUE"""),"D")</f>
        <v>D</v>
      </c>
      <c r="G102" s="9" t="str">
        <f>IFERROR(__xludf.DUMMYFUNCTION("""COMPUTED_VALUE"""),"B")</f>
        <v>B</v>
      </c>
      <c r="H102" s="9" t="str">
        <f>IFERROR(__xludf.DUMMYFUNCTION("""COMPUTED_VALUE"""),"E")</f>
        <v>E</v>
      </c>
      <c r="I102" s="9" t="str">
        <f>IFERROR(__xludf.DUMMYFUNCTION("""COMPUTED_VALUE"""),"A")</f>
        <v>A</v>
      </c>
    </row>
    <row r="103">
      <c r="A103" s="5" t="s">
        <v>152</v>
      </c>
      <c r="C103" s="9" t="str">
        <f>IFERROR(__xludf.DUMMYFUNCTION("split(A103,"", "")"),"C")</f>
        <v>C</v>
      </c>
      <c r="D103" s="9" t="str">
        <f>IFERROR(__xludf.DUMMYFUNCTION("""COMPUTED_VALUE"""),"D")</f>
        <v>D</v>
      </c>
      <c r="E103" s="9" t="str">
        <f>IFERROR(__xludf.DUMMYFUNCTION("""COMPUTED_VALUE"""),"E")</f>
        <v>E</v>
      </c>
      <c r="F103" s="9" t="str">
        <f>IFERROR(__xludf.DUMMYFUNCTION("""COMPUTED_VALUE"""),"F")</f>
        <v>F</v>
      </c>
      <c r="G103" s="9" t="str">
        <f>IFERROR(__xludf.DUMMYFUNCTION("""COMPUTED_VALUE"""),"G")</f>
        <v>G</v>
      </c>
      <c r="H103" s="9" t="str">
        <f>IFERROR(__xludf.DUMMYFUNCTION("""COMPUTED_VALUE"""),"B")</f>
        <v>B</v>
      </c>
      <c r="I103" s="9" t="str">
        <f>IFERROR(__xludf.DUMMYFUNCTION("""COMPUTED_VALUE"""),"A")</f>
        <v>A</v>
      </c>
    </row>
    <row r="104">
      <c r="A104" s="9" t="s">
        <v>154</v>
      </c>
      <c r="C104" s="9" t="str">
        <f>IFERROR(__xludf.DUMMYFUNCTION("split(A104,"", "")"),"G")</f>
        <v>G</v>
      </c>
      <c r="D104" s="9" t="str">
        <f>IFERROR(__xludf.DUMMYFUNCTION("""COMPUTED_VALUE"""),"D")</f>
        <v>D</v>
      </c>
      <c r="E104" s="9" t="str">
        <f>IFERROR(__xludf.DUMMYFUNCTION("""COMPUTED_VALUE"""),"F")</f>
        <v>F</v>
      </c>
      <c r="F104" s="9" t="str">
        <f>IFERROR(__xludf.DUMMYFUNCTION("""COMPUTED_VALUE"""),"C")</f>
        <v>C</v>
      </c>
      <c r="G104" s="9" t="str">
        <f>IFERROR(__xludf.DUMMYFUNCTION("""COMPUTED_VALUE"""),"B")</f>
        <v>B</v>
      </c>
      <c r="H104" s="9" t="str">
        <f>IFERROR(__xludf.DUMMYFUNCTION("""COMPUTED_VALUE"""),"E")</f>
        <v>E</v>
      </c>
      <c r="I104" s="9" t="str">
        <f>IFERROR(__xludf.DUMMYFUNCTION("""COMPUTED_VALUE"""),"A")</f>
        <v>A</v>
      </c>
    </row>
    <row r="105">
      <c r="A105" s="9" t="s">
        <v>166</v>
      </c>
      <c r="C105" s="9" t="str">
        <f>IFERROR(__xludf.DUMMYFUNCTION("split(A105,"", "")"),"D")</f>
        <v>D</v>
      </c>
      <c r="D105" s="9" t="str">
        <f>IFERROR(__xludf.DUMMYFUNCTION("""COMPUTED_VALUE"""),"F")</f>
        <v>F</v>
      </c>
      <c r="E105" s="9" t="str">
        <f>IFERROR(__xludf.DUMMYFUNCTION("""COMPUTED_VALUE"""),"G")</f>
        <v>G</v>
      </c>
      <c r="F105" s="9" t="str">
        <f>IFERROR(__xludf.DUMMYFUNCTION("""COMPUTED_VALUE"""),"C")</f>
        <v>C</v>
      </c>
      <c r="G105" s="9" t="str">
        <f>IFERROR(__xludf.DUMMYFUNCTION("""COMPUTED_VALUE"""),"B")</f>
        <v>B</v>
      </c>
      <c r="H105" s="9" t="str">
        <f>IFERROR(__xludf.DUMMYFUNCTION("""COMPUTED_VALUE"""),"E")</f>
        <v>E</v>
      </c>
      <c r="I105" s="9" t="str">
        <f>IFERROR(__xludf.DUMMYFUNCTION("""COMPUTED_VALUE"""),"A")</f>
        <v>A</v>
      </c>
    </row>
    <row r="106">
      <c r="A106" s="9" t="s">
        <v>174</v>
      </c>
      <c r="C106" s="9" t="str">
        <f>IFERROR(__xludf.DUMMYFUNCTION("split(A106,"", "")"),"B")</f>
        <v>B</v>
      </c>
      <c r="D106" s="9" t="str">
        <f>IFERROR(__xludf.DUMMYFUNCTION("""COMPUTED_VALUE"""),"C")</f>
        <v>C</v>
      </c>
      <c r="E106" s="9" t="str">
        <f>IFERROR(__xludf.DUMMYFUNCTION("""COMPUTED_VALUE"""),"D")</f>
        <v>D</v>
      </c>
      <c r="F106" s="9" t="str">
        <f>IFERROR(__xludf.DUMMYFUNCTION("""COMPUTED_VALUE"""),"F")</f>
        <v>F</v>
      </c>
      <c r="G106" s="9" t="str">
        <f>IFERROR(__xludf.DUMMYFUNCTION("""COMPUTED_VALUE"""),"G")</f>
        <v>G</v>
      </c>
      <c r="H106" s="9" t="str">
        <f>IFERROR(__xludf.DUMMYFUNCTION("""COMPUTED_VALUE"""),"E")</f>
        <v>E</v>
      </c>
      <c r="I106" s="9" t="str">
        <f>IFERROR(__xludf.DUMMYFUNCTION("""COMPUTED_VALUE"""),"A")</f>
        <v>A</v>
      </c>
    </row>
    <row r="107">
      <c r="A107" s="9" t="s">
        <v>182</v>
      </c>
      <c r="C107" s="9" t="str">
        <f>IFERROR(__xludf.DUMMYFUNCTION("split(A107,"", "")"),"F")</f>
        <v>F</v>
      </c>
      <c r="D107" s="9" t="str">
        <f>IFERROR(__xludf.DUMMYFUNCTION("""COMPUTED_VALUE"""),"G")</f>
        <v>G</v>
      </c>
      <c r="E107" s="9" t="str">
        <f>IFERROR(__xludf.DUMMYFUNCTION("""COMPUTED_VALUE"""),"D")</f>
        <v>D</v>
      </c>
      <c r="F107" s="9" t="str">
        <f>IFERROR(__xludf.DUMMYFUNCTION("""COMPUTED_VALUE"""),"B")</f>
        <v>B</v>
      </c>
      <c r="G107" s="9" t="str">
        <f>IFERROR(__xludf.DUMMYFUNCTION("""COMPUTED_VALUE"""),"C")</f>
        <v>C</v>
      </c>
      <c r="H107" s="9" t="str">
        <f>IFERROR(__xludf.DUMMYFUNCTION("""COMPUTED_VALUE"""),"E")</f>
        <v>E</v>
      </c>
      <c r="I107" s="9" t="str">
        <f>IFERROR(__xludf.DUMMYFUNCTION("""COMPUTED_VALUE"""),"A")</f>
        <v>A</v>
      </c>
    </row>
    <row r="108">
      <c r="A108" s="9" t="s">
        <v>190</v>
      </c>
      <c r="C108" s="9" t="str">
        <f>IFERROR(__xludf.DUMMYFUNCTION("split(A108,"", "")"),"A")</f>
        <v>A</v>
      </c>
      <c r="D108" s="9" t="str">
        <f>IFERROR(__xludf.DUMMYFUNCTION("""COMPUTED_VALUE"""),"C")</f>
        <v>C</v>
      </c>
      <c r="E108" s="9" t="str">
        <f>IFERROR(__xludf.DUMMYFUNCTION("""COMPUTED_VALUE"""),"D")</f>
        <v>D</v>
      </c>
      <c r="F108" s="9" t="str">
        <f>IFERROR(__xludf.DUMMYFUNCTION("""COMPUTED_VALUE"""),"E")</f>
        <v>E</v>
      </c>
      <c r="G108" s="9" t="str">
        <f>IFERROR(__xludf.DUMMYFUNCTION("""COMPUTED_VALUE"""),"F")</f>
        <v>F</v>
      </c>
      <c r="H108" s="9" t="str">
        <f>IFERROR(__xludf.DUMMYFUNCTION("""COMPUTED_VALUE"""),"G")</f>
        <v>G</v>
      </c>
      <c r="I108" s="9" t="str">
        <f>IFERROR(__xludf.DUMMYFUNCTION("""COMPUTED_VALUE"""),"B")</f>
        <v>B</v>
      </c>
    </row>
    <row r="109">
      <c r="A109" s="9" t="s">
        <v>198</v>
      </c>
      <c r="C109" s="9" t="str">
        <f>IFERROR(__xludf.DUMMYFUNCTION("split(A109,"", "")"),"C")</f>
        <v>C</v>
      </c>
      <c r="D109" s="9" t="str">
        <f>IFERROR(__xludf.DUMMYFUNCTION("""COMPUTED_VALUE"""),"A")</f>
        <v>A</v>
      </c>
      <c r="E109" s="9" t="str">
        <f>IFERROR(__xludf.DUMMYFUNCTION("""COMPUTED_VALUE"""),"B")</f>
        <v>B</v>
      </c>
      <c r="F109" s="9" t="str">
        <f>IFERROR(__xludf.DUMMYFUNCTION("""COMPUTED_VALUE"""),"D")</f>
        <v>D</v>
      </c>
      <c r="G109" s="9" t="str">
        <f>IFERROR(__xludf.DUMMYFUNCTION("""COMPUTED_VALUE"""),"E")</f>
        <v>E</v>
      </c>
      <c r="H109" s="9" t="str">
        <f>IFERROR(__xludf.DUMMYFUNCTION("""COMPUTED_VALUE"""),"F")</f>
        <v>F</v>
      </c>
      <c r="I109" s="9" t="str">
        <f>IFERROR(__xludf.DUMMYFUNCTION("""COMPUTED_VALUE"""),"G")</f>
        <v>G</v>
      </c>
    </row>
    <row r="110">
      <c r="A110" s="9" t="s">
        <v>154</v>
      </c>
      <c r="C110" s="9" t="str">
        <f>IFERROR(__xludf.DUMMYFUNCTION("split(A110,"", "")"),"G")</f>
        <v>G</v>
      </c>
      <c r="D110" s="9" t="str">
        <f>IFERROR(__xludf.DUMMYFUNCTION("""COMPUTED_VALUE"""),"D")</f>
        <v>D</v>
      </c>
      <c r="E110" s="9" t="str">
        <f>IFERROR(__xludf.DUMMYFUNCTION("""COMPUTED_VALUE"""),"F")</f>
        <v>F</v>
      </c>
      <c r="F110" s="9" t="str">
        <f>IFERROR(__xludf.DUMMYFUNCTION("""COMPUTED_VALUE"""),"C")</f>
        <v>C</v>
      </c>
      <c r="G110" s="9" t="str">
        <f>IFERROR(__xludf.DUMMYFUNCTION("""COMPUTED_VALUE"""),"B")</f>
        <v>B</v>
      </c>
      <c r="H110" s="9" t="str">
        <f>IFERROR(__xludf.DUMMYFUNCTION("""COMPUTED_VALUE"""),"E")</f>
        <v>E</v>
      </c>
      <c r="I110" s="9" t="str">
        <f>IFERROR(__xludf.DUMMYFUNCTION("""COMPUTED_VALUE"""),"A")</f>
        <v>A</v>
      </c>
    </row>
    <row r="111">
      <c r="A111" s="9" t="s">
        <v>125</v>
      </c>
      <c r="C111" s="9" t="str">
        <f>IFERROR(__xludf.DUMMYFUNCTION("split(A111,"", "")"),"F")</f>
        <v>F</v>
      </c>
      <c r="D111" s="9" t="str">
        <f>IFERROR(__xludf.DUMMYFUNCTION("""COMPUTED_VALUE"""),"G")</f>
        <v>G</v>
      </c>
      <c r="E111" s="9" t="str">
        <f>IFERROR(__xludf.DUMMYFUNCTION("""COMPUTED_VALUE"""),"D")</f>
        <v>D</v>
      </c>
      <c r="F111" s="9" t="str">
        <f>IFERROR(__xludf.DUMMYFUNCTION("""COMPUTED_VALUE"""),"C")</f>
        <v>C</v>
      </c>
      <c r="G111" s="9" t="str">
        <f>IFERROR(__xludf.DUMMYFUNCTION("""COMPUTED_VALUE"""),"B")</f>
        <v>B</v>
      </c>
      <c r="H111" s="9" t="str">
        <f>IFERROR(__xludf.DUMMYFUNCTION("""COMPUTED_VALUE"""),"E")</f>
        <v>E</v>
      </c>
      <c r="I111" s="9" t="str">
        <f>IFERROR(__xludf.DUMMYFUNCTION("""COMPUTED_VALUE"""),"A")</f>
        <v>A</v>
      </c>
    </row>
    <row r="112">
      <c r="A112" s="9" t="s">
        <v>125</v>
      </c>
      <c r="C112" s="9" t="str">
        <f>IFERROR(__xludf.DUMMYFUNCTION("split(A112,"", "")"),"F")</f>
        <v>F</v>
      </c>
      <c r="D112" s="9" t="str">
        <f>IFERROR(__xludf.DUMMYFUNCTION("""COMPUTED_VALUE"""),"G")</f>
        <v>G</v>
      </c>
      <c r="E112" s="9" t="str">
        <f>IFERROR(__xludf.DUMMYFUNCTION("""COMPUTED_VALUE"""),"D")</f>
        <v>D</v>
      </c>
      <c r="F112" s="9" t="str">
        <f>IFERROR(__xludf.DUMMYFUNCTION("""COMPUTED_VALUE"""),"C")</f>
        <v>C</v>
      </c>
      <c r="G112" s="9" t="str">
        <f>IFERROR(__xludf.DUMMYFUNCTION("""COMPUTED_VALUE"""),"B")</f>
        <v>B</v>
      </c>
      <c r="H112" s="9" t="str">
        <f>IFERROR(__xludf.DUMMYFUNCTION("""COMPUTED_VALUE"""),"E")</f>
        <v>E</v>
      </c>
      <c r="I112" s="9" t="str">
        <f>IFERROR(__xludf.DUMMYFUNCTION("""COMPUTED_VALUE"""),"A")</f>
        <v>A</v>
      </c>
    </row>
    <row r="113">
      <c r="A113" s="9" t="s">
        <v>50</v>
      </c>
      <c r="C113" s="9" t="str">
        <f>IFERROR(__xludf.DUMMYFUNCTION("split(A113,"", "")"),"F")</f>
        <v>F</v>
      </c>
      <c r="D113" s="9" t="str">
        <f>IFERROR(__xludf.DUMMYFUNCTION("""COMPUTED_VALUE"""),"G")</f>
        <v>G</v>
      </c>
      <c r="E113" s="9" t="str">
        <f>IFERROR(__xludf.DUMMYFUNCTION("""COMPUTED_VALUE"""),"C")</f>
        <v>C</v>
      </c>
      <c r="F113" s="9" t="str">
        <f>IFERROR(__xludf.DUMMYFUNCTION("""COMPUTED_VALUE"""),"D")</f>
        <v>D</v>
      </c>
      <c r="G113" s="9" t="str">
        <f>IFERROR(__xludf.DUMMYFUNCTION("""COMPUTED_VALUE"""),"E")</f>
        <v>E</v>
      </c>
      <c r="H113" s="9" t="str">
        <f>IFERROR(__xludf.DUMMYFUNCTION("""COMPUTED_VALUE"""),"B")</f>
        <v>B</v>
      </c>
      <c r="I113" s="9" t="str">
        <f>IFERROR(__xludf.DUMMYFUNCTION("""COMPUTED_VALUE"""),"A")</f>
        <v>A</v>
      </c>
    </row>
    <row r="114">
      <c r="A114" s="9" t="s">
        <v>223</v>
      </c>
      <c r="C114" s="9" t="str">
        <f>IFERROR(__xludf.DUMMYFUNCTION("split(A114,"", "")"),"F")</f>
        <v>F</v>
      </c>
      <c r="D114" s="9" t="str">
        <f>IFERROR(__xludf.DUMMYFUNCTION("""COMPUTED_VALUE"""),"D")</f>
        <v>D</v>
      </c>
      <c r="E114" s="9" t="str">
        <f>IFERROR(__xludf.DUMMYFUNCTION("""COMPUTED_VALUE"""),"G")</f>
        <v>G</v>
      </c>
      <c r="F114" s="9" t="str">
        <f>IFERROR(__xludf.DUMMYFUNCTION("""COMPUTED_VALUE"""),"C")</f>
        <v>C</v>
      </c>
      <c r="G114" s="9" t="str">
        <f>IFERROR(__xludf.DUMMYFUNCTION("""COMPUTED_VALUE"""),"E")</f>
        <v>E</v>
      </c>
      <c r="H114" s="9" t="str">
        <f>IFERROR(__xludf.DUMMYFUNCTION("""COMPUTED_VALUE"""),"B")</f>
        <v>B</v>
      </c>
      <c r="I114" s="9" t="str">
        <f>IFERROR(__xludf.DUMMYFUNCTION("""COMPUTED_VALUE"""),"A")</f>
        <v>A</v>
      </c>
    </row>
    <row r="115">
      <c r="A115" s="9" t="s">
        <v>228</v>
      </c>
      <c r="C115" s="9" t="str">
        <f>IFERROR(__xludf.DUMMYFUNCTION("split(A115,"", "")"),"G")</f>
        <v>G</v>
      </c>
      <c r="D115" s="9" t="str">
        <f>IFERROR(__xludf.DUMMYFUNCTION("""COMPUTED_VALUE"""),"C")</f>
        <v>C</v>
      </c>
      <c r="E115" s="9" t="str">
        <f>IFERROR(__xludf.DUMMYFUNCTION("""COMPUTED_VALUE"""),"F")</f>
        <v>F</v>
      </c>
      <c r="F115" s="9" t="str">
        <f>IFERROR(__xludf.DUMMYFUNCTION("""COMPUTED_VALUE"""),"D")</f>
        <v>D</v>
      </c>
      <c r="G115" s="9" t="str">
        <f>IFERROR(__xludf.DUMMYFUNCTION("""COMPUTED_VALUE"""),"B")</f>
        <v>B</v>
      </c>
      <c r="H115" s="9" t="str">
        <f>IFERROR(__xludf.DUMMYFUNCTION("""COMPUTED_VALUE"""),"E")</f>
        <v>E</v>
      </c>
      <c r="I115" s="9" t="str">
        <f>IFERROR(__xludf.DUMMYFUNCTION("""COMPUTED_VALUE"""),"A")</f>
        <v>A</v>
      </c>
    </row>
    <row r="116">
      <c r="A116" s="9" t="s">
        <v>125</v>
      </c>
      <c r="C116" s="9" t="str">
        <f>IFERROR(__xludf.DUMMYFUNCTION("split(A116,"", "")"),"F")</f>
        <v>F</v>
      </c>
      <c r="D116" s="9" t="str">
        <f>IFERROR(__xludf.DUMMYFUNCTION("""COMPUTED_VALUE"""),"G")</f>
        <v>G</v>
      </c>
      <c r="E116" s="9" t="str">
        <f>IFERROR(__xludf.DUMMYFUNCTION("""COMPUTED_VALUE"""),"D")</f>
        <v>D</v>
      </c>
      <c r="F116" s="9" t="str">
        <f>IFERROR(__xludf.DUMMYFUNCTION("""COMPUTED_VALUE"""),"C")</f>
        <v>C</v>
      </c>
      <c r="G116" s="9" t="str">
        <f>IFERROR(__xludf.DUMMYFUNCTION("""COMPUTED_VALUE"""),"B")</f>
        <v>B</v>
      </c>
      <c r="H116" s="9" t="str">
        <f>IFERROR(__xludf.DUMMYFUNCTION("""COMPUTED_VALUE"""),"E")</f>
        <v>E</v>
      </c>
      <c r="I116" s="9" t="str">
        <f>IFERROR(__xludf.DUMMYFUNCTION("""COMPUTED_VALUE"""),"A")</f>
        <v>A</v>
      </c>
    </row>
    <row r="117">
      <c r="A117" s="9" t="s">
        <v>241</v>
      </c>
      <c r="C117" s="9" t="str">
        <f>IFERROR(__xludf.DUMMYFUNCTION("split(A117,"", "")"),"C")</f>
        <v>C</v>
      </c>
      <c r="D117" s="9" t="str">
        <f>IFERROR(__xludf.DUMMYFUNCTION("""COMPUTED_VALUE"""),"D")</f>
        <v>D</v>
      </c>
      <c r="E117" s="9" t="str">
        <f>IFERROR(__xludf.DUMMYFUNCTION("""COMPUTED_VALUE"""),"F")</f>
        <v>F</v>
      </c>
      <c r="F117" s="9" t="str">
        <f>IFERROR(__xludf.DUMMYFUNCTION("""COMPUTED_VALUE"""),"E")</f>
        <v>E</v>
      </c>
      <c r="G117" s="9" t="str">
        <f>IFERROR(__xludf.DUMMYFUNCTION("""COMPUTED_VALUE"""),"G")</f>
        <v>G</v>
      </c>
      <c r="H117" s="9" t="str">
        <f>IFERROR(__xludf.DUMMYFUNCTION("""COMPUTED_VALUE"""),"A")</f>
        <v>A</v>
      </c>
      <c r="I117" s="9" t="str">
        <f>IFERROR(__xludf.DUMMYFUNCTION("""COMPUTED_VALUE"""),"B")</f>
        <v>B</v>
      </c>
    </row>
    <row r="118">
      <c r="A118" s="9" t="s">
        <v>248</v>
      </c>
      <c r="C118" s="9" t="str">
        <f>IFERROR(__xludf.DUMMYFUNCTION("split(A118,"", "")"),"F")</f>
        <v>F</v>
      </c>
      <c r="D118" s="9" t="str">
        <f>IFERROR(__xludf.DUMMYFUNCTION("""COMPUTED_VALUE"""),"G")</f>
        <v>G</v>
      </c>
      <c r="E118" s="9" t="str">
        <f>IFERROR(__xludf.DUMMYFUNCTION("""COMPUTED_VALUE"""),"D")</f>
        <v>D</v>
      </c>
      <c r="F118" s="9" t="str">
        <f>IFERROR(__xludf.DUMMYFUNCTION("""COMPUTED_VALUE"""),"E")</f>
        <v>E</v>
      </c>
      <c r="G118" s="9" t="str">
        <f>IFERROR(__xludf.DUMMYFUNCTION("""COMPUTED_VALUE"""),"C")</f>
        <v>C</v>
      </c>
      <c r="H118" s="9" t="str">
        <f>IFERROR(__xludf.DUMMYFUNCTION("""COMPUTED_VALUE"""),"B")</f>
        <v>B</v>
      </c>
      <c r="I118" s="9" t="str">
        <f>IFERROR(__xludf.DUMMYFUNCTION("""COMPUTED_VALUE"""),"A")</f>
        <v>A</v>
      </c>
    </row>
    <row r="119">
      <c r="A119" s="9" t="s">
        <v>252</v>
      </c>
      <c r="C119" s="9" t="str">
        <f>IFERROR(__xludf.DUMMYFUNCTION("split(A119,"", "")"),"F")</f>
        <v>F</v>
      </c>
      <c r="D119" s="9" t="str">
        <f>IFERROR(__xludf.DUMMYFUNCTION("""COMPUTED_VALUE"""),"C")</f>
        <v>C</v>
      </c>
      <c r="E119" s="9" t="str">
        <f>IFERROR(__xludf.DUMMYFUNCTION("""COMPUTED_VALUE"""),"G")</f>
        <v>G</v>
      </c>
      <c r="F119" s="9" t="str">
        <f>IFERROR(__xludf.DUMMYFUNCTION("""COMPUTED_VALUE"""),"D")</f>
        <v>D</v>
      </c>
      <c r="G119" s="9" t="str">
        <f>IFERROR(__xludf.DUMMYFUNCTION("""COMPUTED_VALUE"""),"E")</f>
        <v>E</v>
      </c>
      <c r="H119" s="9" t="str">
        <f>IFERROR(__xludf.DUMMYFUNCTION("""COMPUTED_VALUE"""),"B")</f>
        <v>B</v>
      </c>
      <c r="I119" s="9" t="str">
        <f>IFERROR(__xludf.DUMMYFUNCTION("""COMPUTED_VALUE"""),"A")</f>
        <v>A</v>
      </c>
    </row>
    <row r="120">
      <c r="A120" s="9" t="s">
        <v>258</v>
      </c>
      <c r="C120" s="9" t="str">
        <f>IFERROR(__xludf.DUMMYFUNCTION("split(A120,"", "")"),"G")</f>
        <v>G</v>
      </c>
      <c r="D120" s="9" t="str">
        <f>IFERROR(__xludf.DUMMYFUNCTION("""COMPUTED_VALUE"""),"F")</f>
        <v>F</v>
      </c>
      <c r="E120" s="9" t="str">
        <f>IFERROR(__xludf.DUMMYFUNCTION("""COMPUTED_VALUE"""),"D")</f>
        <v>D</v>
      </c>
      <c r="F120" s="9" t="str">
        <f>IFERROR(__xludf.DUMMYFUNCTION("""COMPUTED_VALUE"""),"E")</f>
        <v>E</v>
      </c>
      <c r="G120" s="9" t="str">
        <f>IFERROR(__xludf.DUMMYFUNCTION("""COMPUTED_VALUE"""),"C")</f>
        <v>C</v>
      </c>
      <c r="H120" s="9" t="str">
        <f>IFERROR(__xludf.DUMMYFUNCTION("""COMPUTED_VALUE"""),"B")</f>
        <v>B</v>
      </c>
      <c r="I120" s="9" t="str">
        <f>IFERROR(__xludf.DUMMYFUNCTION("""COMPUTED_VALUE"""),"A")</f>
        <v>A</v>
      </c>
    </row>
    <row r="121">
      <c r="A121" s="9" t="s">
        <v>265</v>
      </c>
      <c r="C121" s="9" t="str">
        <f>IFERROR(__xludf.DUMMYFUNCTION("split(A121,"", "")"),"E")</f>
        <v>E</v>
      </c>
      <c r="D121" s="9" t="str">
        <f>IFERROR(__xludf.DUMMYFUNCTION("""COMPUTED_VALUE"""),"A")</f>
        <v>A</v>
      </c>
      <c r="E121" s="9" t="str">
        <f>IFERROR(__xludf.DUMMYFUNCTION("""COMPUTED_VALUE"""),"G")</f>
        <v>G</v>
      </c>
      <c r="F121" s="9" t="str">
        <f>IFERROR(__xludf.DUMMYFUNCTION("""COMPUTED_VALUE"""),"C")</f>
        <v>C</v>
      </c>
      <c r="G121" s="9" t="str">
        <f>IFERROR(__xludf.DUMMYFUNCTION("""COMPUTED_VALUE"""),"D")</f>
        <v>D</v>
      </c>
      <c r="H121" s="9" t="str">
        <f>IFERROR(__xludf.DUMMYFUNCTION("""COMPUTED_VALUE"""),"F")</f>
        <v>F</v>
      </c>
      <c r="I121" s="9" t="str">
        <f>IFERROR(__xludf.DUMMYFUNCTION("""COMPUTED_VALUE"""),"B")</f>
        <v>B</v>
      </c>
    </row>
    <row r="122">
      <c r="A122" s="9" t="s">
        <v>272</v>
      </c>
      <c r="C122" s="9" t="str">
        <f>IFERROR(__xludf.DUMMYFUNCTION("split(A122,"", "")"),"G")</f>
        <v>G</v>
      </c>
      <c r="D122" s="9" t="str">
        <f>IFERROR(__xludf.DUMMYFUNCTION("""COMPUTED_VALUE"""),"E")</f>
        <v>E</v>
      </c>
      <c r="E122" s="9" t="str">
        <f>IFERROR(__xludf.DUMMYFUNCTION("""COMPUTED_VALUE"""),"D")</f>
        <v>D</v>
      </c>
      <c r="F122" s="9" t="str">
        <f>IFERROR(__xludf.DUMMYFUNCTION("""COMPUTED_VALUE"""),"A")</f>
        <v>A</v>
      </c>
      <c r="G122" s="9" t="str">
        <f>IFERROR(__xludf.DUMMYFUNCTION("""COMPUTED_VALUE"""),"C")</f>
        <v>C</v>
      </c>
      <c r="H122" s="9" t="str">
        <f>IFERROR(__xludf.DUMMYFUNCTION("""COMPUTED_VALUE"""),"F")</f>
        <v>F</v>
      </c>
      <c r="I122" s="9" t="str">
        <f>IFERROR(__xludf.DUMMYFUNCTION("""COMPUTED_VALUE"""),"B")</f>
        <v>B</v>
      </c>
    </row>
    <row r="123">
      <c r="A123" s="9" t="s">
        <v>279</v>
      </c>
      <c r="C123" s="9" t="str">
        <f>IFERROR(__xludf.DUMMYFUNCTION("split(A123,"", "")"),"E")</f>
        <v>E</v>
      </c>
      <c r="D123" s="9" t="str">
        <f>IFERROR(__xludf.DUMMYFUNCTION("""COMPUTED_VALUE"""),"D")</f>
        <v>D</v>
      </c>
      <c r="E123" s="9" t="str">
        <f>IFERROR(__xludf.DUMMYFUNCTION("""COMPUTED_VALUE"""),"C")</f>
        <v>C</v>
      </c>
      <c r="F123" s="9" t="str">
        <f>IFERROR(__xludf.DUMMYFUNCTION("""COMPUTED_VALUE"""),"B")</f>
        <v>B</v>
      </c>
      <c r="G123" s="9" t="str">
        <f>IFERROR(__xludf.DUMMYFUNCTION("""COMPUTED_VALUE"""),"G")</f>
        <v>G</v>
      </c>
      <c r="H123" s="9" t="str">
        <f>IFERROR(__xludf.DUMMYFUNCTION("""COMPUTED_VALUE"""),"F")</f>
        <v>F</v>
      </c>
      <c r="I123" s="9" t="str">
        <f>IFERROR(__xludf.DUMMYFUNCTION("""COMPUTED_VALUE"""),"A")</f>
        <v>A</v>
      </c>
    </row>
    <row r="124">
      <c r="A124" s="9" t="s">
        <v>283</v>
      </c>
      <c r="C124" s="9" t="str">
        <f>IFERROR(__xludf.DUMMYFUNCTION("split(A124,"", "")"),"G")</f>
        <v>G</v>
      </c>
      <c r="D124" s="9" t="str">
        <f>IFERROR(__xludf.DUMMYFUNCTION("""COMPUTED_VALUE"""),"C")</f>
        <v>C</v>
      </c>
      <c r="E124" s="9" t="str">
        <f>IFERROR(__xludf.DUMMYFUNCTION("""COMPUTED_VALUE"""),"D")</f>
        <v>D</v>
      </c>
      <c r="F124" s="9" t="str">
        <f>IFERROR(__xludf.DUMMYFUNCTION("""COMPUTED_VALUE"""),"E")</f>
        <v>E</v>
      </c>
      <c r="G124" s="9" t="str">
        <f>IFERROR(__xludf.DUMMYFUNCTION("""COMPUTED_VALUE"""),"F")</f>
        <v>F</v>
      </c>
      <c r="H124" s="9" t="str">
        <f>IFERROR(__xludf.DUMMYFUNCTION("""COMPUTED_VALUE"""),"B")</f>
        <v>B</v>
      </c>
      <c r="I124" s="9" t="str">
        <f>IFERROR(__xludf.DUMMYFUNCTION("""COMPUTED_VALUE"""),"A")</f>
        <v>A</v>
      </c>
    </row>
    <row r="125">
      <c r="A125" s="9" t="s">
        <v>115</v>
      </c>
      <c r="C125" s="9" t="str">
        <f>IFERROR(__xludf.DUMMYFUNCTION("split(A125,"", "")"),"F")</f>
        <v>F</v>
      </c>
      <c r="D125" s="9" t="str">
        <f>IFERROR(__xludf.DUMMYFUNCTION("""COMPUTED_VALUE"""),"G")</f>
        <v>G</v>
      </c>
      <c r="E125" s="9" t="str">
        <f>IFERROR(__xludf.DUMMYFUNCTION("""COMPUTED_VALUE"""),"D")</f>
        <v>D</v>
      </c>
      <c r="F125" s="9" t="str">
        <f>IFERROR(__xludf.DUMMYFUNCTION("""COMPUTED_VALUE"""),"C")</f>
        <v>C</v>
      </c>
      <c r="G125" s="9" t="str">
        <f>IFERROR(__xludf.DUMMYFUNCTION("""COMPUTED_VALUE"""),"E")</f>
        <v>E</v>
      </c>
      <c r="H125" s="9" t="str">
        <f>IFERROR(__xludf.DUMMYFUNCTION("""COMPUTED_VALUE"""),"B")</f>
        <v>B</v>
      </c>
      <c r="I125" s="9" t="str">
        <f>IFERROR(__xludf.DUMMYFUNCTION("""COMPUTED_VALUE"""),"A")</f>
        <v>A</v>
      </c>
    </row>
    <row r="126">
      <c r="A126" s="9" t="s">
        <v>295</v>
      </c>
      <c r="C126" s="9" t="str">
        <f>IFERROR(__xludf.DUMMYFUNCTION("split(A126,"", "")"),"C")</f>
        <v>C</v>
      </c>
      <c r="D126" s="9" t="str">
        <f>IFERROR(__xludf.DUMMYFUNCTION("""COMPUTED_VALUE"""),"F")</f>
        <v>F</v>
      </c>
      <c r="E126" s="9" t="str">
        <f>IFERROR(__xludf.DUMMYFUNCTION("""COMPUTED_VALUE"""),"E")</f>
        <v>E</v>
      </c>
      <c r="F126" s="9" t="str">
        <f>IFERROR(__xludf.DUMMYFUNCTION("""COMPUTED_VALUE"""),"D")</f>
        <v>D</v>
      </c>
      <c r="G126" s="9" t="str">
        <f>IFERROR(__xludf.DUMMYFUNCTION("""COMPUTED_VALUE"""),"B")</f>
        <v>B</v>
      </c>
      <c r="H126" s="9" t="str">
        <f>IFERROR(__xludf.DUMMYFUNCTION("""COMPUTED_VALUE"""),"A")</f>
        <v>A</v>
      </c>
      <c r="I126" s="9" t="str">
        <f>IFERROR(__xludf.DUMMYFUNCTION("""COMPUTED_VALUE"""),"G")</f>
        <v>G</v>
      </c>
    </row>
    <row r="127">
      <c r="A127" s="9" t="s">
        <v>303</v>
      </c>
      <c r="C127" s="9" t="str">
        <f>IFERROR(__xludf.DUMMYFUNCTION("split(A127,"", "")"),"E")</f>
        <v>E</v>
      </c>
      <c r="D127" s="9" t="str">
        <f>IFERROR(__xludf.DUMMYFUNCTION("""COMPUTED_VALUE"""),"C")</f>
        <v>C</v>
      </c>
      <c r="E127" s="9" t="str">
        <f>IFERROR(__xludf.DUMMYFUNCTION("""COMPUTED_VALUE"""),"A")</f>
        <v>A</v>
      </c>
      <c r="F127" s="9" t="str">
        <f>IFERROR(__xludf.DUMMYFUNCTION("""COMPUTED_VALUE"""),"B")</f>
        <v>B</v>
      </c>
      <c r="G127" s="9" t="str">
        <f>IFERROR(__xludf.DUMMYFUNCTION("""COMPUTED_VALUE"""),"D")</f>
        <v>D</v>
      </c>
      <c r="H127" s="9" t="str">
        <f>IFERROR(__xludf.DUMMYFUNCTION("""COMPUTED_VALUE"""),"G")</f>
        <v>G</v>
      </c>
      <c r="I127" s="9" t="str">
        <f>IFERROR(__xludf.DUMMYFUNCTION("""COMPUTED_VALUE"""),"F")</f>
        <v>F</v>
      </c>
    </row>
    <row r="128">
      <c r="A128" s="9" t="s">
        <v>286</v>
      </c>
      <c r="C128" s="9" t="str">
        <f>IFERROR(__xludf.DUMMYFUNCTION("split(A128,"", "")"),"F")</f>
        <v>F</v>
      </c>
      <c r="D128" s="9" t="str">
        <f>IFERROR(__xludf.DUMMYFUNCTION("""COMPUTED_VALUE"""),"G")</f>
        <v>G</v>
      </c>
      <c r="E128" s="9" t="str">
        <f>IFERROR(__xludf.DUMMYFUNCTION("""COMPUTED_VALUE"""),"C")</f>
        <v>C</v>
      </c>
      <c r="F128" s="9" t="str">
        <f>IFERROR(__xludf.DUMMYFUNCTION("""COMPUTED_VALUE"""),"B")</f>
        <v>B</v>
      </c>
      <c r="G128" s="9" t="str">
        <f>IFERROR(__xludf.DUMMYFUNCTION("""COMPUTED_VALUE"""),"D")</f>
        <v>D</v>
      </c>
      <c r="H128" s="9" t="str">
        <f>IFERROR(__xludf.DUMMYFUNCTION("""COMPUTED_VALUE"""),"A")</f>
        <v>A</v>
      </c>
      <c r="I128" s="9" t="str">
        <f>IFERROR(__xludf.DUMMYFUNCTION("""COMPUTED_VALUE"""),"E")</f>
        <v>E</v>
      </c>
    </row>
    <row r="129">
      <c r="A129" s="9" t="s">
        <v>115</v>
      </c>
      <c r="C129" s="9" t="str">
        <f>IFERROR(__xludf.DUMMYFUNCTION("split(A129,"", "")"),"F")</f>
        <v>F</v>
      </c>
      <c r="D129" s="9" t="str">
        <f>IFERROR(__xludf.DUMMYFUNCTION("""COMPUTED_VALUE"""),"G")</f>
        <v>G</v>
      </c>
      <c r="E129" s="9" t="str">
        <f>IFERROR(__xludf.DUMMYFUNCTION("""COMPUTED_VALUE"""),"D")</f>
        <v>D</v>
      </c>
      <c r="F129" s="9" t="str">
        <f>IFERROR(__xludf.DUMMYFUNCTION("""COMPUTED_VALUE"""),"C")</f>
        <v>C</v>
      </c>
      <c r="G129" s="9" t="str">
        <f>IFERROR(__xludf.DUMMYFUNCTION("""COMPUTED_VALUE"""),"E")</f>
        <v>E</v>
      </c>
      <c r="H129" s="9" t="str">
        <f>IFERROR(__xludf.DUMMYFUNCTION("""COMPUTED_VALUE"""),"B")</f>
        <v>B</v>
      </c>
      <c r="I129" s="9" t="str">
        <f>IFERROR(__xludf.DUMMYFUNCTION("""COMPUTED_VALUE"""),"A")</f>
        <v>A</v>
      </c>
    </row>
    <row r="130">
      <c r="A130" s="9" t="s">
        <v>323</v>
      </c>
      <c r="C130" s="9" t="str">
        <f>IFERROR(__xludf.DUMMYFUNCTION("split(A130,"", "")"),"D")</f>
        <v>D</v>
      </c>
      <c r="D130" s="9" t="str">
        <f>IFERROR(__xludf.DUMMYFUNCTION("""COMPUTED_VALUE"""),"E")</f>
        <v>E</v>
      </c>
      <c r="E130" s="9" t="str">
        <f>IFERROR(__xludf.DUMMYFUNCTION("""COMPUTED_VALUE"""),"C")</f>
        <v>C</v>
      </c>
      <c r="F130" s="9" t="str">
        <f>IFERROR(__xludf.DUMMYFUNCTION("""COMPUTED_VALUE"""),"G")</f>
        <v>G</v>
      </c>
      <c r="G130" s="9" t="str">
        <f>IFERROR(__xludf.DUMMYFUNCTION("""COMPUTED_VALUE"""),"F")</f>
        <v>F</v>
      </c>
      <c r="H130" s="9" t="str">
        <f>IFERROR(__xludf.DUMMYFUNCTION("""COMPUTED_VALUE"""),"B")</f>
        <v>B</v>
      </c>
      <c r="I130" s="9" t="str">
        <f>IFERROR(__xludf.DUMMYFUNCTION("""COMPUTED_VALUE"""),"A")</f>
        <v>A</v>
      </c>
    </row>
    <row r="131">
      <c r="A131" s="9" t="s">
        <v>330</v>
      </c>
      <c r="C131" s="9" t="str">
        <f>IFERROR(__xludf.DUMMYFUNCTION("split(A131,"", "")"),"G")</f>
        <v>G</v>
      </c>
      <c r="D131" s="9" t="str">
        <f>IFERROR(__xludf.DUMMYFUNCTION("""COMPUTED_VALUE"""),"F")</f>
        <v>F</v>
      </c>
      <c r="E131" s="9" t="str">
        <f>IFERROR(__xludf.DUMMYFUNCTION("""COMPUTED_VALUE"""),"C")</f>
        <v>C</v>
      </c>
      <c r="F131" s="9" t="str">
        <f>IFERROR(__xludf.DUMMYFUNCTION("""COMPUTED_VALUE"""),"B")</f>
        <v>B</v>
      </c>
      <c r="G131" s="9" t="str">
        <f>IFERROR(__xludf.DUMMYFUNCTION("""COMPUTED_VALUE"""),"D")</f>
        <v>D</v>
      </c>
      <c r="H131" s="9" t="str">
        <f>IFERROR(__xludf.DUMMYFUNCTION("""COMPUTED_VALUE"""),"A")</f>
        <v>A</v>
      </c>
      <c r="I131" s="9" t="str">
        <f>IFERROR(__xludf.DUMMYFUNCTION("""COMPUTED_VALUE"""),"E")</f>
        <v>E</v>
      </c>
    </row>
    <row r="132">
      <c r="A132" s="9" t="s">
        <v>338</v>
      </c>
      <c r="C132" s="9" t="str">
        <f>IFERROR(__xludf.DUMMYFUNCTION("split(A132,"", "")"),"D")</f>
        <v>D</v>
      </c>
      <c r="D132" s="9" t="str">
        <f>IFERROR(__xludf.DUMMYFUNCTION("""COMPUTED_VALUE"""),"G")</f>
        <v>G</v>
      </c>
      <c r="E132" s="9" t="str">
        <f>IFERROR(__xludf.DUMMYFUNCTION("""COMPUTED_VALUE"""),"C")</f>
        <v>C</v>
      </c>
      <c r="F132" s="9" t="str">
        <f>IFERROR(__xludf.DUMMYFUNCTION("""COMPUTED_VALUE"""),"E")</f>
        <v>E</v>
      </c>
      <c r="G132" s="9" t="str">
        <f>IFERROR(__xludf.DUMMYFUNCTION("""COMPUTED_VALUE"""),"B")</f>
        <v>B</v>
      </c>
      <c r="H132" s="9" t="str">
        <f>IFERROR(__xludf.DUMMYFUNCTION("""COMPUTED_VALUE"""),"F")</f>
        <v>F</v>
      </c>
      <c r="I132" s="9" t="str">
        <f>IFERROR(__xludf.DUMMYFUNCTION("""COMPUTED_VALUE"""),"A")</f>
        <v>A</v>
      </c>
    </row>
    <row r="133">
      <c r="A133" s="9" t="s">
        <v>346</v>
      </c>
      <c r="C133" s="9" t="str">
        <f>IFERROR(__xludf.DUMMYFUNCTION("split(A133,"", "")"),"G")</f>
        <v>G</v>
      </c>
      <c r="D133" s="9" t="str">
        <f>IFERROR(__xludf.DUMMYFUNCTION("""COMPUTED_VALUE"""),"F")</f>
        <v>F</v>
      </c>
      <c r="E133" s="9" t="str">
        <f>IFERROR(__xludf.DUMMYFUNCTION("""COMPUTED_VALUE"""),"D")</f>
        <v>D</v>
      </c>
      <c r="F133" s="9" t="str">
        <f>IFERROR(__xludf.DUMMYFUNCTION("""COMPUTED_VALUE"""),"C")</f>
        <v>C</v>
      </c>
      <c r="G133" s="9" t="str">
        <f>IFERROR(__xludf.DUMMYFUNCTION("""COMPUTED_VALUE"""),"B")</f>
        <v>B</v>
      </c>
      <c r="H133" s="9" t="str">
        <f>IFERROR(__xludf.DUMMYFUNCTION("""COMPUTED_VALUE"""),"E")</f>
        <v>E</v>
      </c>
      <c r="I133" s="9" t="str">
        <f>IFERROR(__xludf.DUMMYFUNCTION("""COMPUTED_VALUE"""),"A")</f>
        <v>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63"/>
    <col customWidth="1" min="2" max="2" width="13.25"/>
    <col customWidth="1" min="3" max="3" width="27.13"/>
    <col customWidth="1" min="7" max="7" width="5.25"/>
  </cols>
  <sheetData>
    <row r="1"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</row>
    <row r="2"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</row>
    <row r="3"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</row>
    <row r="4"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</row>
    <row r="5"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</row>
    <row r="8">
      <c r="A8" s="17"/>
      <c r="B8" s="17"/>
      <c r="C8" s="17"/>
      <c r="D8" s="17"/>
      <c r="E8" s="17"/>
      <c r="F8" s="1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</row>
    <row r="13">
      <c r="A13" s="17"/>
      <c r="B13" s="17"/>
      <c r="C13" s="17"/>
      <c r="D13" s="17"/>
      <c r="E13" s="17"/>
      <c r="F13" s="19" t="s">
        <v>361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</row>
    <row r="14">
      <c r="A14" s="17"/>
      <c r="B14" s="17"/>
      <c r="C14" s="17"/>
      <c r="D14" s="17"/>
      <c r="E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</row>
    <row r="15">
      <c r="A15" s="17"/>
      <c r="B15" s="17"/>
      <c r="C15" s="19" t="s">
        <v>362</v>
      </c>
      <c r="E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</row>
    <row r="16">
      <c r="A16" s="17"/>
      <c r="B16" s="17"/>
      <c r="E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</row>
    <row r="17">
      <c r="A17" s="17"/>
      <c r="B17" s="17"/>
      <c r="E17" s="17"/>
      <c r="F17" s="20" t="s">
        <v>363</v>
      </c>
      <c r="G17" s="20" t="s">
        <v>364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</row>
    <row r="18">
      <c r="A18" s="17"/>
      <c r="B18" s="17"/>
      <c r="E18" s="20" t="s">
        <v>365</v>
      </c>
      <c r="F18" s="21">
        <v>2.0</v>
      </c>
      <c r="G18" s="21">
        <v>24.0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</row>
    <row r="19">
      <c r="A19" s="17"/>
      <c r="B19" s="17"/>
      <c r="E19" s="20" t="s">
        <v>364</v>
      </c>
      <c r="F19" s="21">
        <v>1.0</v>
      </c>
      <c r="G19" s="21">
        <v>14.0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</row>
    <row r="20">
      <c r="A20" s="17"/>
      <c r="B20" s="17"/>
      <c r="E20" s="21" t="s">
        <v>64</v>
      </c>
      <c r="F20" s="21"/>
      <c r="G20" s="21">
        <v>3.0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</row>
    <row r="27">
      <c r="A27" s="17"/>
      <c r="B27" s="17"/>
      <c r="C27" s="17"/>
      <c r="D27" s="18" t="s">
        <v>17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</row>
    <row r="28" ht="26.25" customHeight="1">
      <c r="A28" s="17"/>
      <c r="B28" s="17"/>
      <c r="D28" s="22" t="s">
        <v>366</v>
      </c>
      <c r="E28" s="22" t="s">
        <v>367</v>
      </c>
      <c r="F28" s="23" t="s">
        <v>368</v>
      </c>
      <c r="G28" s="24" t="s">
        <v>369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</row>
    <row r="29" ht="26.25" customHeight="1">
      <c r="A29" s="17"/>
      <c r="B29" s="25" t="s">
        <v>22</v>
      </c>
      <c r="C29" s="26" t="s">
        <v>55</v>
      </c>
      <c r="D29" s="21"/>
      <c r="E29" s="21">
        <v>1.0</v>
      </c>
      <c r="F29" s="27">
        <v>6.0</v>
      </c>
      <c r="G29" s="28">
        <v>7.0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</row>
    <row r="30" ht="26.25" customHeight="1">
      <c r="A30" s="17"/>
      <c r="C30" s="26" t="s">
        <v>40</v>
      </c>
      <c r="D30" s="21">
        <v>4.0</v>
      </c>
      <c r="E30" s="21">
        <v>2.0</v>
      </c>
      <c r="F30" s="27">
        <v>10.0</v>
      </c>
      <c r="G30" s="28">
        <v>16.0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</row>
    <row r="31" ht="26.25" customHeight="1">
      <c r="A31" s="17"/>
      <c r="C31" s="26" t="s">
        <v>66</v>
      </c>
      <c r="D31" s="21">
        <v>5.0</v>
      </c>
      <c r="E31" s="21">
        <v>3.0</v>
      </c>
      <c r="F31" s="27">
        <v>11.0</v>
      </c>
      <c r="G31" s="28">
        <v>19.0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</row>
    <row r="32" ht="26.25" customHeight="1">
      <c r="A32" s="17"/>
      <c r="C32" s="29" t="s">
        <v>231</v>
      </c>
      <c r="D32" s="30"/>
      <c r="E32" s="30"/>
      <c r="F32" s="31">
        <v>1.0</v>
      </c>
      <c r="G32" s="32">
        <v>1.0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</row>
    <row r="33">
      <c r="A33" s="17"/>
      <c r="C33" s="33" t="s">
        <v>369</v>
      </c>
      <c r="D33" s="34">
        <v>9.0</v>
      </c>
      <c r="E33" s="34">
        <v>6.0</v>
      </c>
      <c r="F33" s="35">
        <v>28.0</v>
      </c>
      <c r="G33" s="36">
        <v>43.0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</row>
    <row r="36">
      <c r="A36" s="17"/>
      <c r="B36" s="17"/>
      <c r="C36" s="17"/>
      <c r="D36" s="17"/>
      <c r="E36" s="18" t="s">
        <v>19</v>
      </c>
      <c r="G36" s="1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</row>
    <row r="37">
      <c r="A37" s="17"/>
      <c r="B37" s="17"/>
      <c r="C37" s="18" t="s">
        <v>18</v>
      </c>
      <c r="E37" s="21" t="s">
        <v>38</v>
      </c>
      <c r="F37" s="21" t="s">
        <v>76</v>
      </c>
      <c r="G37" s="1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</row>
    <row r="38">
      <c r="A38" s="17"/>
      <c r="B38" s="17"/>
      <c r="D38" s="21" t="s">
        <v>38</v>
      </c>
      <c r="E38" s="21">
        <v>27.0</v>
      </c>
      <c r="F38" s="21">
        <v>3.0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</row>
    <row r="39">
      <c r="A39" s="17"/>
      <c r="B39" s="17"/>
      <c r="D39" s="21" t="s">
        <v>76</v>
      </c>
      <c r="E39" s="21">
        <v>5.0</v>
      </c>
      <c r="F39" s="21">
        <v>7.0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</row>
    <row r="40">
      <c r="A40" s="17"/>
      <c r="B40" s="17"/>
      <c r="C40" s="18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</row>
  </sheetData>
  <mergeCells count="6">
    <mergeCell ref="F13:G16"/>
    <mergeCell ref="C15:D20"/>
    <mergeCell ref="D27:G27"/>
    <mergeCell ref="B29:B33"/>
    <mergeCell ref="E36:F36"/>
    <mergeCell ref="C37:C39"/>
  </mergeCells>
  <conditionalFormatting sqref="F18:G20">
    <cfRule type="colorScale" priority="1">
      <colorScale>
        <cfvo type="min"/>
        <cfvo type="max"/>
        <color rgb="FFFFFFFF"/>
        <color rgb="FF999999"/>
      </colorScale>
    </cfRule>
  </conditionalFormatting>
  <conditionalFormatting sqref="D29:F32 E38:F39">
    <cfRule type="colorScale" priority="2">
      <colorScale>
        <cfvo type="min"/>
        <cfvo type="max"/>
        <color rgb="FFFFFFFF"/>
        <color rgb="FFB7B7B7"/>
      </colorScale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6" width="13.63"/>
  </cols>
  <sheetData>
    <row r="1">
      <c r="I1" s="37"/>
    </row>
    <row r="2">
      <c r="D2" s="38"/>
      <c r="E2" s="38" t="s">
        <v>371</v>
      </c>
      <c r="F2" s="38" t="s">
        <v>372</v>
      </c>
      <c r="G2" s="38" t="s">
        <v>373</v>
      </c>
      <c r="H2" s="38" t="s">
        <v>374</v>
      </c>
      <c r="I2" s="38" t="s">
        <v>375</v>
      </c>
    </row>
    <row r="3">
      <c r="D3" s="11"/>
      <c r="E3" s="11" t="s">
        <v>376</v>
      </c>
      <c r="F3" s="11">
        <v>64.0</v>
      </c>
      <c r="G3" s="11">
        <v>10.0</v>
      </c>
      <c r="I3" s="37">
        <f t="shared" ref="I3:I7" si="1">C3/F3</f>
        <v>0.25</v>
      </c>
    </row>
    <row r="4">
      <c r="D4" s="11"/>
      <c r="E4" s="11" t="s">
        <v>377</v>
      </c>
      <c r="F4" s="11">
        <v>523.0</v>
      </c>
      <c r="G4" s="11">
        <v>100.0</v>
      </c>
      <c r="I4" s="37">
        <f t="shared" si="1"/>
        <v>0.02294455067</v>
      </c>
    </row>
    <row r="5">
      <c r="D5" s="11"/>
      <c r="E5" s="11" t="s">
        <v>378</v>
      </c>
      <c r="F5" s="11">
        <v>224.0</v>
      </c>
      <c r="G5" s="11">
        <v>25.0</v>
      </c>
      <c r="H5" s="11">
        <v>143.0</v>
      </c>
      <c r="I5" s="37">
        <f t="shared" si="1"/>
        <v>0.04017857143</v>
      </c>
    </row>
    <row r="6">
      <c r="E6" s="11" t="s">
        <v>379</v>
      </c>
      <c r="F6" s="11">
        <v>20.0</v>
      </c>
      <c r="G6" s="11">
        <v>20.0</v>
      </c>
      <c r="I6" s="37">
        <f t="shared" si="1"/>
        <v>0.3</v>
      </c>
    </row>
    <row r="7">
      <c r="D7" s="11"/>
      <c r="E7" s="11" t="s">
        <v>380</v>
      </c>
      <c r="F7" s="11">
        <v>430.0</v>
      </c>
      <c r="G7" s="11">
        <v>20.0</v>
      </c>
      <c r="H7" s="39">
        <v>1008.0</v>
      </c>
      <c r="I7" s="37">
        <f t="shared" si="1"/>
        <v>0.002325581395</v>
      </c>
    </row>
    <row r="8">
      <c r="I8" s="37"/>
    </row>
    <row r="9">
      <c r="D9" s="11"/>
      <c r="I9" s="37"/>
    </row>
    <row r="10">
      <c r="I10" s="37"/>
    </row>
    <row r="11">
      <c r="I11" s="37"/>
    </row>
    <row r="12">
      <c r="I12" s="37"/>
    </row>
    <row r="13">
      <c r="I13" s="37"/>
    </row>
    <row r="14">
      <c r="I14" s="37"/>
    </row>
    <row r="15">
      <c r="I15" s="37"/>
    </row>
    <row r="16">
      <c r="I16" s="37"/>
    </row>
    <row r="17">
      <c r="I17" s="37"/>
    </row>
    <row r="18">
      <c r="I18" s="37"/>
    </row>
    <row r="19">
      <c r="I19" s="37"/>
    </row>
    <row r="20">
      <c r="I20" s="37"/>
    </row>
    <row r="21">
      <c r="I21" s="37"/>
    </row>
    <row r="22">
      <c r="I22" s="37"/>
    </row>
    <row r="23">
      <c r="I23" s="37"/>
    </row>
    <row r="24">
      <c r="I24" s="37"/>
    </row>
    <row r="25">
      <c r="I25" s="37"/>
    </row>
    <row r="26">
      <c r="I26" s="37"/>
    </row>
    <row r="27">
      <c r="I27" s="37"/>
    </row>
    <row r="28">
      <c r="I28" s="37"/>
    </row>
    <row r="29">
      <c r="I29" s="37"/>
    </row>
    <row r="30">
      <c r="I30" s="37"/>
    </row>
    <row r="31">
      <c r="I31" s="37"/>
    </row>
    <row r="32">
      <c r="I32" s="37"/>
    </row>
    <row r="33">
      <c r="I33" s="37"/>
    </row>
    <row r="34">
      <c r="I34" s="37"/>
    </row>
    <row r="35">
      <c r="I35" s="37"/>
    </row>
    <row r="36">
      <c r="I36" s="37"/>
    </row>
    <row r="37">
      <c r="I37" s="37"/>
    </row>
    <row r="38">
      <c r="I38" s="37"/>
    </row>
    <row r="39">
      <c r="I39" s="37"/>
    </row>
    <row r="40">
      <c r="I40" s="37"/>
    </row>
    <row r="41">
      <c r="I41" s="37"/>
    </row>
    <row r="42">
      <c r="I42" s="37"/>
    </row>
    <row r="43">
      <c r="I43" s="37"/>
    </row>
    <row r="44">
      <c r="I44" s="37"/>
    </row>
    <row r="45">
      <c r="I45" s="37"/>
    </row>
    <row r="46">
      <c r="I46" s="37"/>
    </row>
    <row r="47">
      <c r="I47" s="37"/>
    </row>
    <row r="48">
      <c r="I48" s="37"/>
    </row>
    <row r="49">
      <c r="I49" s="37"/>
    </row>
    <row r="50">
      <c r="I50" s="37"/>
    </row>
    <row r="51">
      <c r="I51" s="37"/>
    </row>
    <row r="52">
      <c r="I52" s="37"/>
    </row>
    <row r="53">
      <c r="I53" s="37"/>
    </row>
    <row r="54">
      <c r="I54" s="37"/>
    </row>
    <row r="55">
      <c r="I55" s="37"/>
    </row>
    <row r="56">
      <c r="I56" s="37"/>
    </row>
    <row r="57">
      <c r="I57" s="37"/>
    </row>
    <row r="58">
      <c r="I58" s="37"/>
    </row>
    <row r="59">
      <c r="I59" s="37"/>
    </row>
    <row r="60">
      <c r="I60" s="37"/>
    </row>
    <row r="61">
      <c r="I61" s="37"/>
    </row>
    <row r="62">
      <c r="I62" s="37"/>
    </row>
    <row r="63">
      <c r="I63" s="37"/>
    </row>
    <row r="64">
      <c r="I64" s="37"/>
    </row>
    <row r="65">
      <c r="I65" s="37"/>
    </row>
    <row r="66">
      <c r="I66" s="37"/>
    </row>
    <row r="67">
      <c r="I67" s="37"/>
    </row>
    <row r="68">
      <c r="I68" s="37"/>
    </row>
    <row r="69">
      <c r="I69" s="37"/>
    </row>
    <row r="70">
      <c r="I70" s="37"/>
    </row>
    <row r="71">
      <c r="I71" s="37"/>
    </row>
    <row r="72">
      <c r="I72" s="37"/>
    </row>
    <row r="73">
      <c r="I73" s="37"/>
    </row>
    <row r="74">
      <c r="I74" s="37"/>
    </row>
    <row r="75">
      <c r="I75" s="37"/>
    </row>
    <row r="76">
      <c r="I76" s="37"/>
    </row>
    <row r="77">
      <c r="I77" s="37"/>
    </row>
    <row r="78">
      <c r="I78" s="37"/>
    </row>
    <row r="79">
      <c r="I79" s="37"/>
    </row>
    <row r="80">
      <c r="I80" s="37"/>
    </row>
    <row r="81">
      <c r="I81" s="37"/>
    </row>
    <row r="82">
      <c r="I82" s="37"/>
    </row>
    <row r="83">
      <c r="I83" s="37"/>
    </row>
    <row r="84">
      <c r="I84" s="37"/>
    </row>
    <row r="85">
      <c r="I85" s="37"/>
    </row>
    <row r="86">
      <c r="I86" s="37"/>
    </row>
    <row r="87">
      <c r="I87" s="37"/>
    </row>
    <row r="88">
      <c r="I88" s="37"/>
    </row>
    <row r="89">
      <c r="I89" s="37"/>
    </row>
    <row r="90">
      <c r="I90" s="37"/>
    </row>
    <row r="91">
      <c r="I91" s="37"/>
    </row>
    <row r="92">
      <c r="I92" s="37"/>
    </row>
    <row r="93">
      <c r="I93" s="37"/>
    </row>
    <row r="94">
      <c r="I94" s="37"/>
    </row>
    <row r="95">
      <c r="I95" s="37"/>
    </row>
    <row r="96">
      <c r="I96" s="37"/>
    </row>
    <row r="97">
      <c r="I97" s="37"/>
    </row>
    <row r="98">
      <c r="I98" s="37"/>
    </row>
    <row r="99">
      <c r="I99" s="37"/>
    </row>
    <row r="100">
      <c r="I100" s="37"/>
    </row>
    <row r="101">
      <c r="I101" s="37"/>
    </row>
    <row r="102">
      <c r="I102" s="37"/>
    </row>
    <row r="103">
      <c r="I103" s="37"/>
    </row>
    <row r="104">
      <c r="I104" s="37"/>
    </row>
    <row r="105">
      <c r="I105" s="37"/>
    </row>
    <row r="106">
      <c r="I106" s="37"/>
    </row>
    <row r="107">
      <c r="I107" s="37"/>
    </row>
    <row r="108">
      <c r="I108" s="37"/>
    </row>
    <row r="109">
      <c r="I109" s="37"/>
    </row>
    <row r="110">
      <c r="I110" s="37"/>
    </row>
    <row r="111">
      <c r="I111" s="37"/>
    </row>
    <row r="112">
      <c r="I112" s="37"/>
    </row>
    <row r="113">
      <c r="I113" s="37"/>
    </row>
    <row r="114">
      <c r="I114" s="37"/>
    </row>
    <row r="115">
      <c r="I115" s="37"/>
    </row>
    <row r="116">
      <c r="I116" s="37"/>
    </row>
    <row r="117">
      <c r="I117" s="37"/>
    </row>
    <row r="118">
      <c r="I118" s="37"/>
    </row>
    <row r="119">
      <c r="I119" s="37"/>
    </row>
    <row r="120">
      <c r="I120" s="37"/>
    </row>
    <row r="121">
      <c r="I121" s="37"/>
    </row>
    <row r="122">
      <c r="I122" s="37"/>
    </row>
    <row r="123">
      <c r="I123" s="37"/>
    </row>
    <row r="124">
      <c r="I124" s="37"/>
    </row>
    <row r="125">
      <c r="I125" s="37"/>
    </row>
    <row r="126">
      <c r="I126" s="37"/>
    </row>
    <row r="127">
      <c r="I127" s="37"/>
    </row>
    <row r="128">
      <c r="I128" s="37"/>
    </row>
    <row r="129">
      <c r="I129" s="37"/>
    </row>
    <row r="130">
      <c r="I130" s="37"/>
    </row>
    <row r="131">
      <c r="I131" s="37"/>
    </row>
    <row r="132">
      <c r="I132" s="37"/>
    </row>
    <row r="133">
      <c r="I133" s="37"/>
    </row>
    <row r="134">
      <c r="I134" s="37"/>
    </row>
    <row r="135">
      <c r="I135" s="37"/>
    </row>
    <row r="136">
      <c r="I136" s="37"/>
    </row>
    <row r="137">
      <c r="I137" s="37"/>
    </row>
    <row r="138">
      <c r="I138" s="37"/>
    </row>
    <row r="139">
      <c r="I139" s="37"/>
    </row>
    <row r="140">
      <c r="I140" s="37"/>
    </row>
    <row r="141">
      <c r="I141" s="37"/>
    </row>
    <row r="142">
      <c r="I142" s="37"/>
    </row>
    <row r="143">
      <c r="I143" s="37"/>
    </row>
    <row r="144">
      <c r="I144" s="37"/>
    </row>
    <row r="145">
      <c r="I145" s="37"/>
    </row>
    <row r="146">
      <c r="I146" s="37"/>
    </row>
    <row r="147">
      <c r="I147" s="37"/>
    </row>
    <row r="148">
      <c r="I148" s="37"/>
    </row>
    <row r="149">
      <c r="I149" s="37"/>
    </row>
    <row r="150">
      <c r="I150" s="37"/>
    </row>
    <row r="151">
      <c r="I151" s="37"/>
    </row>
    <row r="152">
      <c r="I152" s="37"/>
    </row>
    <row r="153">
      <c r="I153" s="37"/>
    </row>
    <row r="154">
      <c r="I154" s="37"/>
    </row>
    <row r="155">
      <c r="I155" s="37"/>
    </row>
    <row r="156">
      <c r="I156" s="37"/>
    </row>
    <row r="157">
      <c r="I157" s="37"/>
    </row>
    <row r="158">
      <c r="I158" s="37"/>
    </row>
    <row r="159">
      <c r="I159" s="37"/>
    </row>
    <row r="160">
      <c r="I160" s="37"/>
    </row>
    <row r="161">
      <c r="I161" s="37"/>
    </row>
    <row r="162">
      <c r="I162" s="37"/>
    </row>
    <row r="163">
      <c r="I163" s="37"/>
    </row>
    <row r="164">
      <c r="I164" s="37"/>
    </row>
    <row r="165">
      <c r="I165" s="37"/>
    </row>
    <row r="166">
      <c r="I166" s="37"/>
    </row>
    <row r="167">
      <c r="I167" s="37"/>
    </row>
    <row r="168">
      <c r="I168" s="37"/>
    </row>
    <row r="169">
      <c r="I169" s="37"/>
    </row>
    <row r="170">
      <c r="I170" s="37"/>
    </row>
    <row r="171">
      <c r="I171" s="37"/>
    </row>
    <row r="172">
      <c r="I172" s="37"/>
    </row>
    <row r="173">
      <c r="I173" s="37"/>
    </row>
    <row r="174">
      <c r="I174" s="37"/>
    </row>
    <row r="175">
      <c r="I175" s="37"/>
    </row>
    <row r="176">
      <c r="I176" s="37"/>
    </row>
    <row r="177">
      <c r="I177" s="37"/>
    </row>
    <row r="178">
      <c r="I178" s="37"/>
    </row>
    <row r="179">
      <c r="I179" s="37"/>
    </row>
    <row r="180">
      <c r="I180" s="37"/>
    </row>
    <row r="181">
      <c r="I181" s="37"/>
    </row>
    <row r="182">
      <c r="I182" s="37"/>
    </row>
    <row r="183">
      <c r="I183" s="37"/>
    </row>
    <row r="184">
      <c r="I184" s="37"/>
    </row>
    <row r="185">
      <c r="I185" s="37"/>
    </row>
    <row r="186">
      <c r="I186" s="37"/>
    </row>
    <row r="187">
      <c r="I187" s="37"/>
    </row>
    <row r="188">
      <c r="I188" s="37"/>
    </row>
    <row r="189">
      <c r="I189" s="37"/>
    </row>
    <row r="190">
      <c r="I190" s="37"/>
    </row>
    <row r="191">
      <c r="I191" s="37"/>
    </row>
    <row r="192">
      <c r="I192" s="37"/>
    </row>
    <row r="193">
      <c r="I193" s="37"/>
    </row>
    <row r="194">
      <c r="I194" s="37"/>
    </row>
    <row r="195">
      <c r="I195" s="37"/>
    </row>
    <row r="196">
      <c r="I196" s="37"/>
    </row>
    <row r="197">
      <c r="I197" s="37"/>
    </row>
    <row r="198">
      <c r="I198" s="37"/>
    </row>
    <row r="199">
      <c r="I199" s="37"/>
    </row>
    <row r="200">
      <c r="I200" s="37"/>
    </row>
    <row r="201">
      <c r="I201" s="37"/>
    </row>
    <row r="202">
      <c r="I202" s="37"/>
    </row>
    <row r="203">
      <c r="I203" s="37"/>
    </row>
    <row r="204">
      <c r="I204" s="37"/>
    </row>
    <row r="205">
      <c r="I205" s="37"/>
    </row>
    <row r="206">
      <c r="I206" s="37"/>
    </row>
    <row r="207">
      <c r="I207" s="37"/>
    </row>
    <row r="208">
      <c r="I208" s="37"/>
    </row>
    <row r="209">
      <c r="I209" s="37"/>
    </row>
    <row r="210">
      <c r="I210" s="37"/>
    </row>
    <row r="211">
      <c r="I211" s="37"/>
    </row>
    <row r="212">
      <c r="I212" s="37"/>
    </row>
    <row r="213">
      <c r="I213" s="37"/>
    </row>
    <row r="214">
      <c r="I214" s="37"/>
    </row>
    <row r="215">
      <c r="I215" s="37"/>
    </row>
    <row r="216">
      <c r="I216" s="37"/>
    </row>
    <row r="217">
      <c r="I217" s="37"/>
    </row>
    <row r="218">
      <c r="I218" s="37"/>
    </row>
    <row r="219">
      <c r="I219" s="37"/>
    </row>
    <row r="220">
      <c r="I220" s="37"/>
    </row>
    <row r="221">
      <c r="I221" s="37"/>
    </row>
    <row r="222">
      <c r="I222" s="37"/>
    </row>
    <row r="223">
      <c r="I223" s="37"/>
    </row>
    <row r="224">
      <c r="I224" s="37"/>
    </row>
    <row r="225">
      <c r="I225" s="37"/>
    </row>
    <row r="226">
      <c r="I226" s="37"/>
    </row>
    <row r="227">
      <c r="I227" s="37"/>
    </row>
    <row r="228">
      <c r="I228" s="37"/>
    </row>
    <row r="229">
      <c r="I229" s="37"/>
    </row>
    <row r="230">
      <c r="I230" s="37"/>
    </row>
    <row r="231">
      <c r="I231" s="37"/>
    </row>
    <row r="232">
      <c r="I232" s="37"/>
    </row>
    <row r="233">
      <c r="I233" s="37"/>
    </row>
    <row r="234">
      <c r="I234" s="37"/>
    </row>
    <row r="235">
      <c r="I235" s="37"/>
    </row>
    <row r="236">
      <c r="I236" s="37"/>
    </row>
    <row r="237">
      <c r="I237" s="37"/>
    </row>
    <row r="238">
      <c r="I238" s="37"/>
    </row>
    <row r="239">
      <c r="I239" s="37"/>
    </row>
    <row r="240">
      <c r="I240" s="37"/>
    </row>
    <row r="241">
      <c r="I241" s="37"/>
    </row>
    <row r="242">
      <c r="I242" s="37"/>
    </row>
    <row r="243">
      <c r="I243" s="37"/>
    </row>
    <row r="244">
      <c r="I244" s="37"/>
    </row>
    <row r="245">
      <c r="I245" s="37"/>
    </row>
    <row r="246">
      <c r="I246" s="37"/>
    </row>
    <row r="247">
      <c r="I247" s="37"/>
    </row>
    <row r="248">
      <c r="I248" s="37"/>
    </row>
    <row r="249">
      <c r="I249" s="37"/>
    </row>
    <row r="250">
      <c r="I250" s="37"/>
    </row>
    <row r="251">
      <c r="I251" s="37"/>
    </row>
    <row r="252">
      <c r="I252" s="37"/>
    </row>
    <row r="253">
      <c r="I253" s="37"/>
    </row>
    <row r="254">
      <c r="I254" s="37"/>
    </row>
    <row r="255">
      <c r="I255" s="37"/>
    </row>
    <row r="256">
      <c r="I256" s="37"/>
    </row>
    <row r="257">
      <c r="I257" s="37"/>
    </row>
    <row r="258">
      <c r="I258" s="37"/>
    </row>
    <row r="259">
      <c r="I259" s="37"/>
    </row>
    <row r="260">
      <c r="I260" s="37"/>
    </row>
    <row r="261">
      <c r="I261" s="37"/>
    </row>
    <row r="262">
      <c r="I262" s="37"/>
    </row>
    <row r="263">
      <c r="I263" s="37"/>
    </row>
    <row r="264">
      <c r="I264" s="37"/>
    </row>
    <row r="265">
      <c r="I265" s="37"/>
    </row>
    <row r="266">
      <c r="I266" s="37"/>
    </row>
    <row r="267">
      <c r="I267" s="37"/>
    </row>
    <row r="268">
      <c r="I268" s="37"/>
    </row>
    <row r="269">
      <c r="I269" s="37"/>
    </row>
    <row r="270">
      <c r="I270" s="37"/>
    </row>
    <row r="271">
      <c r="I271" s="37"/>
    </row>
    <row r="272">
      <c r="I272" s="37"/>
    </row>
    <row r="273">
      <c r="I273" s="37"/>
    </row>
    <row r="274">
      <c r="I274" s="37"/>
    </row>
    <row r="275">
      <c r="I275" s="37"/>
    </row>
    <row r="276">
      <c r="I276" s="37"/>
    </row>
    <row r="277">
      <c r="I277" s="37"/>
    </row>
    <row r="278">
      <c r="I278" s="37"/>
    </row>
    <row r="279">
      <c r="I279" s="37"/>
    </row>
    <row r="280">
      <c r="I280" s="37"/>
    </row>
    <row r="281">
      <c r="I281" s="37"/>
    </row>
    <row r="282">
      <c r="I282" s="37"/>
    </row>
    <row r="283">
      <c r="I283" s="37"/>
    </row>
    <row r="284">
      <c r="I284" s="37"/>
    </row>
    <row r="285">
      <c r="I285" s="37"/>
    </row>
    <row r="286">
      <c r="I286" s="37"/>
    </row>
    <row r="287">
      <c r="I287" s="37"/>
    </row>
    <row r="288">
      <c r="I288" s="37"/>
    </row>
    <row r="289">
      <c r="I289" s="37"/>
    </row>
    <row r="290">
      <c r="I290" s="37"/>
    </row>
    <row r="291">
      <c r="I291" s="37"/>
    </row>
    <row r="292">
      <c r="I292" s="37"/>
    </row>
    <row r="293">
      <c r="I293" s="37"/>
    </row>
    <row r="294">
      <c r="I294" s="37"/>
    </row>
    <row r="295">
      <c r="I295" s="37"/>
    </row>
    <row r="296">
      <c r="I296" s="37"/>
    </row>
    <row r="297">
      <c r="I297" s="37"/>
    </row>
    <row r="298">
      <c r="I298" s="37"/>
    </row>
    <row r="299">
      <c r="I299" s="37"/>
    </row>
    <row r="300">
      <c r="I300" s="37"/>
    </row>
    <row r="301">
      <c r="I301" s="37"/>
    </row>
    <row r="302">
      <c r="I302" s="37"/>
    </row>
    <row r="303">
      <c r="I303" s="37"/>
    </row>
    <row r="304">
      <c r="I304" s="37"/>
    </row>
    <row r="305">
      <c r="I305" s="37"/>
    </row>
    <row r="306">
      <c r="I306" s="37"/>
    </row>
    <row r="307">
      <c r="I307" s="37"/>
    </row>
    <row r="308">
      <c r="I308" s="37"/>
    </row>
    <row r="309">
      <c r="I309" s="37"/>
    </row>
    <row r="310">
      <c r="I310" s="37"/>
    </row>
    <row r="311">
      <c r="I311" s="37"/>
    </row>
    <row r="312">
      <c r="I312" s="37"/>
    </row>
    <row r="313">
      <c r="I313" s="37"/>
    </row>
    <row r="314">
      <c r="I314" s="37"/>
    </row>
    <row r="315">
      <c r="I315" s="37"/>
    </row>
    <row r="316">
      <c r="I316" s="37"/>
    </row>
    <row r="317">
      <c r="I317" s="37"/>
    </row>
    <row r="318">
      <c r="I318" s="37"/>
    </row>
    <row r="319">
      <c r="I319" s="37"/>
    </row>
    <row r="320">
      <c r="I320" s="37"/>
    </row>
    <row r="321">
      <c r="I321" s="37"/>
    </row>
    <row r="322">
      <c r="I322" s="37"/>
    </row>
    <row r="323">
      <c r="I323" s="37"/>
    </row>
    <row r="324">
      <c r="I324" s="37"/>
    </row>
    <row r="325">
      <c r="I325" s="37"/>
    </row>
    <row r="326">
      <c r="I326" s="37"/>
    </row>
    <row r="327">
      <c r="I327" s="37"/>
    </row>
    <row r="328">
      <c r="I328" s="37"/>
    </row>
    <row r="329">
      <c r="I329" s="37"/>
    </row>
    <row r="330">
      <c r="I330" s="37"/>
    </row>
    <row r="331">
      <c r="I331" s="37"/>
    </row>
    <row r="332">
      <c r="I332" s="37"/>
    </row>
    <row r="333">
      <c r="I333" s="37"/>
    </row>
    <row r="334">
      <c r="I334" s="37"/>
    </row>
    <row r="335">
      <c r="I335" s="37"/>
    </row>
    <row r="336">
      <c r="I336" s="37"/>
    </row>
    <row r="337">
      <c r="I337" s="37"/>
    </row>
    <row r="338">
      <c r="I338" s="37"/>
    </row>
    <row r="339">
      <c r="I339" s="37"/>
    </row>
    <row r="340">
      <c r="I340" s="37"/>
    </row>
    <row r="341">
      <c r="I341" s="37"/>
    </row>
    <row r="342">
      <c r="I342" s="37"/>
    </row>
    <row r="343">
      <c r="I343" s="37"/>
    </row>
    <row r="344">
      <c r="I344" s="37"/>
    </row>
    <row r="345">
      <c r="I345" s="37"/>
    </row>
    <row r="346">
      <c r="I346" s="37"/>
    </row>
    <row r="347">
      <c r="I347" s="37"/>
    </row>
    <row r="348">
      <c r="I348" s="37"/>
    </row>
    <row r="349">
      <c r="I349" s="37"/>
    </row>
    <row r="350">
      <c r="I350" s="37"/>
    </row>
    <row r="351">
      <c r="I351" s="37"/>
    </row>
    <row r="352">
      <c r="I352" s="37"/>
    </row>
    <row r="353">
      <c r="I353" s="37"/>
    </row>
    <row r="354">
      <c r="I354" s="37"/>
    </row>
    <row r="355">
      <c r="I355" s="37"/>
    </row>
    <row r="356">
      <c r="I356" s="37"/>
    </row>
    <row r="357">
      <c r="I357" s="37"/>
    </row>
    <row r="358">
      <c r="I358" s="37"/>
    </row>
    <row r="359">
      <c r="I359" s="37"/>
    </row>
    <row r="360">
      <c r="I360" s="37"/>
    </row>
    <row r="361">
      <c r="I361" s="37"/>
    </row>
    <row r="362">
      <c r="I362" s="37"/>
    </row>
    <row r="363">
      <c r="I363" s="37"/>
    </row>
    <row r="364">
      <c r="I364" s="37"/>
    </row>
    <row r="365">
      <c r="I365" s="37"/>
    </row>
    <row r="366">
      <c r="I366" s="37"/>
    </row>
    <row r="367">
      <c r="I367" s="37"/>
    </row>
    <row r="368">
      <c r="I368" s="37"/>
    </row>
    <row r="369">
      <c r="I369" s="37"/>
    </row>
    <row r="370">
      <c r="I370" s="37"/>
    </row>
    <row r="371">
      <c r="I371" s="37"/>
    </row>
    <row r="372">
      <c r="I372" s="37"/>
    </row>
    <row r="373">
      <c r="I373" s="37"/>
    </row>
    <row r="374">
      <c r="I374" s="37"/>
    </row>
    <row r="375">
      <c r="I375" s="37"/>
    </row>
    <row r="376">
      <c r="I376" s="37"/>
    </row>
    <row r="377">
      <c r="I377" s="37"/>
    </row>
    <row r="378">
      <c r="I378" s="37"/>
    </row>
    <row r="379">
      <c r="I379" s="37"/>
    </row>
    <row r="380">
      <c r="I380" s="37"/>
    </row>
    <row r="381">
      <c r="I381" s="37"/>
    </row>
    <row r="382">
      <c r="I382" s="37"/>
    </row>
    <row r="383">
      <c r="I383" s="37"/>
    </row>
    <row r="384">
      <c r="I384" s="37"/>
    </row>
    <row r="385">
      <c r="I385" s="37"/>
    </row>
    <row r="386">
      <c r="I386" s="37"/>
    </row>
    <row r="387">
      <c r="I387" s="37"/>
    </row>
    <row r="388">
      <c r="I388" s="37"/>
    </row>
    <row r="389">
      <c r="I389" s="37"/>
    </row>
    <row r="390">
      <c r="I390" s="37"/>
    </row>
    <row r="391">
      <c r="I391" s="37"/>
    </row>
    <row r="392">
      <c r="I392" s="37"/>
    </row>
    <row r="393">
      <c r="I393" s="37"/>
    </row>
    <row r="394">
      <c r="I394" s="37"/>
    </row>
    <row r="395">
      <c r="I395" s="37"/>
    </row>
    <row r="396">
      <c r="I396" s="37"/>
    </row>
    <row r="397">
      <c r="I397" s="37"/>
    </row>
    <row r="398">
      <c r="I398" s="37"/>
    </row>
    <row r="399">
      <c r="I399" s="37"/>
    </row>
    <row r="400">
      <c r="I400" s="37"/>
    </row>
    <row r="401">
      <c r="I401" s="37"/>
    </row>
    <row r="402">
      <c r="I402" s="37"/>
    </row>
    <row r="403">
      <c r="I403" s="37"/>
    </row>
    <row r="404">
      <c r="I404" s="37"/>
    </row>
    <row r="405">
      <c r="I405" s="37"/>
    </row>
    <row r="406">
      <c r="I406" s="37"/>
    </row>
    <row r="407">
      <c r="I407" s="37"/>
    </row>
    <row r="408">
      <c r="I408" s="37"/>
    </row>
    <row r="409">
      <c r="I409" s="37"/>
    </row>
    <row r="410">
      <c r="I410" s="37"/>
    </row>
    <row r="411">
      <c r="I411" s="37"/>
    </row>
    <row r="412">
      <c r="I412" s="37"/>
    </row>
    <row r="413">
      <c r="I413" s="37"/>
    </row>
    <row r="414">
      <c r="I414" s="37"/>
    </row>
    <row r="415">
      <c r="I415" s="37"/>
    </row>
    <row r="416">
      <c r="I416" s="37"/>
    </row>
    <row r="417">
      <c r="I417" s="37"/>
    </row>
    <row r="418">
      <c r="I418" s="37"/>
    </row>
    <row r="419">
      <c r="I419" s="37"/>
    </row>
    <row r="420">
      <c r="I420" s="37"/>
    </row>
    <row r="421">
      <c r="I421" s="37"/>
    </row>
    <row r="422">
      <c r="I422" s="37"/>
    </row>
    <row r="423">
      <c r="I423" s="37"/>
    </row>
    <row r="424">
      <c r="I424" s="37"/>
    </row>
    <row r="425">
      <c r="I425" s="37"/>
    </row>
    <row r="426">
      <c r="I426" s="37"/>
    </row>
    <row r="427">
      <c r="I427" s="37"/>
    </row>
    <row r="428">
      <c r="I428" s="37"/>
    </row>
    <row r="429">
      <c r="I429" s="37"/>
    </row>
    <row r="430">
      <c r="I430" s="37"/>
    </row>
    <row r="431">
      <c r="I431" s="37"/>
    </row>
    <row r="432">
      <c r="I432" s="37"/>
    </row>
    <row r="433">
      <c r="I433" s="37"/>
    </row>
    <row r="434">
      <c r="I434" s="37"/>
    </row>
    <row r="435">
      <c r="I435" s="37"/>
    </row>
    <row r="436">
      <c r="I436" s="37"/>
    </row>
    <row r="437">
      <c r="I437" s="37"/>
    </row>
    <row r="438">
      <c r="I438" s="37"/>
    </row>
    <row r="439">
      <c r="I439" s="37"/>
    </row>
    <row r="440">
      <c r="I440" s="37"/>
    </row>
    <row r="441">
      <c r="I441" s="37"/>
    </row>
    <row r="442">
      <c r="I442" s="37"/>
    </row>
    <row r="443">
      <c r="I443" s="37"/>
    </row>
    <row r="444">
      <c r="I444" s="37"/>
    </row>
    <row r="445">
      <c r="I445" s="37"/>
    </row>
    <row r="446">
      <c r="I446" s="37"/>
    </row>
    <row r="447">
      <c r="I447" s="37"/>
    </row>
    <row r="448">
      <c r="I448" s="37"/>
    </row>
    <row r="449">
      <c r="I449" s="37"/>
    </row>
    <row r="450">
      <c r="I450" s="37"/>
    </row>
    <row r="451">
      <c r="I451" s="37"/>
    </row>
    <row r="452">
      <c r="I452" s="37"/>
    </row>
    <row r="453">
      <c r="I453" s="37"/>
    </row>
    <row r="454">
      <c r="I454" s="37"/>
    </row>
    <row r="455">
      <c r="I455" s="37"/>
    </row>
    <row r="456">
      <c r="I456" s="37"/>
    </row>
    <row r="457">
      <c r="I457" s="37"/>
    </row>
    <row r="458">
      <c r="I458" s="37"/>
    </row>
    <row r="459">
      <c r="I459" s="37"/>
    </row>
    <row r="460">
      <c r="I460" s="37"/>
    </row>
    <row r="461">
      <c r="I461" s="37"/>
    </row>
    <row r="462">
      <c r="I462" s="37"/>
    </row>
    <row r="463">
      <c r="I463" s="37"/>
    </row>
    <row r="464">
      <c r="I464" s="37"/>
    </row>
    <row r="465">
      <c r="I465" s="37"/>
    </row>
    <row r="466">
      <c r="I466" s="37"/>
    </row>
    <row r="467">
      <c r="I467" s="37"/>
    </row>
    <row r="468">
      <c r="I468" s="37"/>
    </row>
    <row r="469">
      <c r="I469" s="37"/>
    </row>
    <row r="470">
      <c r="I470" s="37"/>
    </row>
    <row r="471">
      <c r="I471" s="37"/>
    </row>
    <row r="472">
      <c r="I472" s="37"/>
    </row>
    <row r="473">
      <c r="I473" s="37"/>
    </row>
    <row r="474">
      <c r="I474" s="37"/>
    </row>
    <row r="475">
      <c r="I475" s="37"/>
    </row>
    <row r="476">
      <c r="I476" s="37"/>
    </row>
    <row r="477">
      <c r="I477" s="37"/>
    </row>
    <row r="478">
      <c r="I478" s="37"/>
    </row>
    <row r="479">
      <c r="I479" s="37"/>
    </row>
    <row r="480">
      <c r="I480" s="37"/>
    </row>
    <row r="481">
      <c r="I481" s="37"/>
    </row>
    <row r="482">
      <c r="I482" s="37"/>
    </row>
    <row r="483">
      <c r="I483" s="37"/>
    </row>
    <row r="484">
      <c r="I484" s="37"/>
    </row>
    <row r="485">
      <c r="I485" s="37"/>
    </row>
    <row r="486">
      <c r="I486" s="37"/>
    </row>
    <row r="487">
      <c r="I487" s="37"/>
    </row>
    <row r="488">
      <c r="I488" s="37"/>
    </row>
    <row r="489">
      <c r="I489" s="37"/>
    </row>
    <row r="490">
      <c r="I490" s="37"/>
    </row>
    <row r="491">
      <c r="I491" s="37"/>
    </row>
    <row r="492">
      <c r="I492" s="37"/>
    </row>
    <row r="493">
      <c r="I493" s="37"/>
    </row>
    <row r="494">
      <c r="I494" s="37"/>
    </row>
    <row r="495">
      <c r="I495" s="37"/>
    </row>
    <row r="496">
      <c r="I496" s="37"/>
    </row>
    <row r="497">
      <c r="I497" s="37"/>
    </row>
    <row r="498">
      <c r="I498" s="37"/>
    </row>
    <row r="499">
      <c r="I499" s="37"/>
    </row>
    <row r="500">
      <c r="I500" s="37"/>
    </row>
    <row r="501">
      <c r="I501" s="37"/>
    </row>
    <row r="502">
      <c r="I502" s="37"/>
    </row>
    <row r="503">
      <c r="I503" s="37"/>
    </row>
    <row r="504">
      <c r="I504" s="37"/>
    </row>
    <row r="505">
      <c r="I505" s="37"/>
    </row>
    <row r="506">
      <c r="I506" s="37"/>
    </row>
    <row r="507">
      <c r="I507" s="37"/>
    </row>
    <row r="508">
      <c r="I508" s="37"/>
    </row>
    <row r="509">
      <c r="I509" s="37"/>
    </row>
    <row r="510">
      <c r="I510" s="37"/>
    </row>
    <row r="511">
      <c r="I511" s="37"/>
    </row>
    <row r="512">
      <c r="I512" s="37"/>
    </row>
    <row r="513">
      <c r="I513" s="37"/>
    </row>
    <row r="514">
      <c r="I514" s="37"/>
    </row>
    <row r="515">
      <c r="I515" s="37"/>
    </row>
    <row r="516">
      <c r="I516" s="37"/>
    </row>
    <row r="517">
      <c r="I517" s="37"/>
    </row>
    <row r="518">
      <c r="I518" s="37"/>
    </row>
    <row r="519">
      <c r="I519" s="37"/>
    </row>
    <row r="520">
      <c r="I520" s="37"/>
    </row>
    <row r="521">
      <c r="I521" s="37"/>
    </row>
    <row r="522">
      <c r="I522" s="37"/>
    </row>
    <row r="523">
      <c r="I523" s="37"/>
    </row>
    <row r="524">
      <c r="I524" s="37"/>
    </row>
    <row r="525">
      <c r="I525" s="37"/>
    </row>
    <row r="526">
      <c r="I526" s="37"/>
    </row>
    <row r="527">
      <c r="I527" s="37"/>
    </row>
    <row r="528">
      <c r="I528" s="37"/>
    </row>
    <row r="529">
      <c r="I529" s="37"/>
    </row>
    <row r="530">
      <c r="I530" s="37"/>
    </row>
    <row r="531">
      <c r="I531" s="37"/>
    </row>
    <row r="532">
      <c r="I532" s="37"/>
    </row>
    <row r="533">
      <c r="I533" s="37"/>
    </row>
    <row r="534">
      <c r="I534" s="37"/>
    </row>
    <row r="535">
      <c r="I535" s="37"/>
    </row>
    <row r="536">
      <c r="I536" s="37"/>
    </row>
    <row r="537">
      <c r="I537" s="37"/>
    </row>
    <row r="538">
      <c r="I538" s="37"/>
    </row>
    <row r="539">
      <c r="I539" s="37"/>
    </row>
    <row r="540">
      <c r="I540" s="37"/>
    </row>
    <row r="541">
      <c r="I541" s="37"/>
    </row>
    <row r="542">
      <c r="I542" s="37"/>
    </row>
    <row r="543">
      <c r="I543" s="37"/>
    </row>
    <row r="544">
      <c r="I544" s="37"/>
    </row>
    <row r="545">
      <c r="I545" s="37"/>
    </row>
    <row r="546">
      <c r="I546" s="37"/>
    </row>
    <row r="547">
      <c r="I547" s="37"/>
    </row>
    <row r="548">
      <c r="I548" s="37"/>
    </row>
    <row r="549">
      <c r="I549" s="37"/>
    </row>
    <row r="550">
      <c r="I550" s="37"/>
    </row>
    <row r="551">
      <c r="I551" s="37"/>
    </row>
    <row r="552">
      <c r="I552" s="37"/>
    </row>
    <row r="553">
      <c r="I553" s="37"/>
    </row>
    <row r="554">
      <c r="I554" s="37"/>
    </row>
    <row r="555">
      <c r="I555" s="37"/>
    </row>
    <row r="556">
      <c r="I556" s="37"/>
    </row>
    <row r="557">
      <c r="I557" s="37"/>
    </row>
    <row r="558">
      <c r="I558" s="37"/>
    </row>
    <row r="559">
      <c r="I559" s="37"/>
    </row>
    <row r="560">
      <c r="I560" s="37"/>
    </row>
    <row r="561">
      <c r="I561" s="37"/>
    </row>
    <row r="562">
      <c r="I562" s="37"/>
    </row>
    <row r="563">
      <c r="I563" s="37"/>
    </row>
    <row r="564">
      <c r="I564" s="37"/>
    </row>
    <row r="565">
      <c r="I565" s="37"/>
    </row>
    <row r="566">
      <c r="I566" s="37"/>
    </row>
    <row r="567">
      <c r="I567" s="37"/>
    </row>
    <row r="568">
      <c r="I568" s="37"/>
    </row>
    <row r="569">
      <c r="I569" s="37"/>
    </row>
    <row r="570">
      <c r="I570" s="37"/>
    </row>
    <row r="571">
      <c r="I571" s="37"/>
    </row>
    <row r="572">
      <c r="I572" s="37"/>
    </row>
    <row r="573">
      <c r="I573" s="37"/>
    </row>
    <row r="574">
      <c r="I574" s="37"/>
    </row>
    <row r="575">
      <c r="I575" s="37"/>
    </row>
    <row r="576">
      <c r="I576" s="37"/>
    </row>
    <row r="577">
      <c r="I577" s="37"/>
    </row>
    <row r="578">
      <c r="I578" s="37"/>
    </row>
    <row r="579">
      <c r="I579" s="37"/>
    </row>
    <row r="580">
      <c r="I580" s="37"/>
    </row>
    <row r="581">
      <c r="I581" s="37"/>
    </row>
    <row r="582">
      <c r="I582" s="37"/>
    </row>
    <row r="583">
      <c r="I583" s="37"/>
    </row>
    <row r="584">
      <c r="I584" s="37"/>
    </row>
    <row r="585">
      <c r="I585" s="37"/>
    </row>
    <row r="586">
      <c r="I586" s="37"/>
    </row>
    <row r="587">
      <c r="I587" s="37"/>
    </row>
    <row r="588">
      <c r="I588" s="37"/>
    </row>
    <row r="589">
      <c r="I589" s="37"/>
    </row>
    <row r="590">
      <c r="I590" s="37"/>
    </row>
    <row r="591">
      <c r="I591" s="37"/>
    </row>
    <row r="592">
      <c r="I592" s="37"/>
    </row>
    <row r="593">
      <c r="I593" s="37"/>
    </row>
    <row r="594">
      <c r="I594" s="37"/>
    </row>
    <row r="595">
      <c r="I595" s="37"/>
    </row>
    <row r="596">
      <c r="I596" s="37"/>
    </row>
    <row r="597">
      <c r="I597" s="37"/>
    </row>
    <row r="598">
      <c r="I598" s="37"/>
    </row>
    <row r="599">
      <c r="I599" s="37"/>
    </row>
    <row r="600">
      <c r="I600" s="37"/>
    </row>
    <row r="601">
      <c r="I601" s="37"/>
    </row>
    <row r="602">
      <c r="I602" s="37"/>
    </row>
    <row r="603">
      <c r="I603" s="37"/>
    </row>
    <row r="604">
      <c r="I604" s="37"/>
    </row>
    <row r="605">
      <c r="I605" s="37"/>
    </row>
    <row r="606">
      <c r="I606" s="37"/>
    </row>
    <row r="607">
      <c r="I607" s="37"/>
    </row>
    <row r="608">
      <c r="I608" s="37"/>
    </row>
    <row r="609">
      <c r="I609" s="37"/>
    </row>
    <row r="610">
      <c r="I610" s="37"/>
    </row>
    <row r="611">
      <c r="I611" s="37"/>
    </row>
    <row r="612">
      <c r="I612" s="37"/>
    </row>
    <row r="613">
      <c r="I613" s="37"/>
    </row>
    <row r="614">
      <c r="I614" s="37"/>
    </row>
    <row r="615">
      <c r="I615" s="37"/>
    </row>
    <row r="616">
      <c r="I616" s="37"/>
    </row>
    <row r="617">
      <c r="I617" s="37"/>
    </row>
    <row r="618">
      <c r="I618" s="37"/>
    </row>
    <row r="619">
      <c r="I619" s="37"/>
    </row>
    <row r="620">
      <c r="I620" s="37"/>
    </row>
    <row r="621">
      <c r="I621" s="37"/>
    </row>
    <row r="622">
      <c r="I622" s="37"/>
    </row>
    <row r="623">
      <c r="I623" s="37"/>
    </row>
    <row r="624">
      <c r="I624" s="37"/>
    </row>
    <row r="625">
      <c r="I625" s="37"/>
    </row>
    <row r="626">
      <c r="I626" s="37"/>
    </row>
    <row r="627">
      <c r="I627" s="37"/>
    </row>
    <row r="628">
      <c r="I628" s="37"/>
    </row>
    <row r="629">
      <c r="I629" s="37"/>
    </row>
    <row r="630">
      <c r="I630" s="37"/>
    </row>
    <row r="631">
      <c r="I631" s="37"/>
    </row>
    <row r="632">
      <c r="I632" s="37"/>
    </row>
    <row r="633">
      <c r="I633" s="37"/>
    </row>
    <row r="634">
      <c r="I634" s="37"/>
    </row>
    <row r="635">
      <c r="I635" s="37"/>
    </row>
    <row r="636">
      <c r="I636" s="37"/>
    </row>
    <row r="637">
      <c r="I637" s="37"/>
    </row>
    <row r="638">
      <c r="I638" s="37"/>
    </row>
    <row r="639">
      <c r="I639" s="37"/>
    </row>
    <row r="640">
      <c r="I640" s="37"/>
    </row>
    <row r="641">
      <c r="I641" s="37"/>
    </row>
    <row r="642">
      <c r="I642" s="37"/>
    </row>
    <row r="643">
      <c r="I643" s="37"/>
    </row>
    <row r="644">
      <c r="I644" s="37"/>
    </row>
    <row r="645">
      <c r="I645" s="37"/>
    </row>
    <row r="646">
      <c r="I646" s="37"/>
    </row>
    <row r="647">
      <c r="I647" s="37"/>
    </row>
    <row r="648">
      <c r="I648" s="37"/>
    </row>
    <row r="649">
      <c r="I649" s="37"/>
    </row>
    <row r="650">
      <c r="I650" s="37"/>
    </row>
    <row r="651">
      <c r="I651" s="37"/>
    </row>
    <row r="652">
      <c r="I652" s="37"/>
    </row>
    <row r="653">
      <c r="I653" s="37"/>
    </row>
    <row r="654">
      <c r="I654" s="37"/>
    </row>
    <row r="655">
      <c r="I655" s="37"/>
    </row>
    <row r="656">
      <c r="I656" s="37"/>
    </row>
    <row r="657">
      <c r="I657" s="37"/>
    </row>
    <row r="658">
      <c r="I658" s="37"/>
    </row>
    <row r="659">
      <c r="I659" s="37"/>
    </row>
    <row r="660">
      <c r="I660" s="37"/>
    </row>
    <row r="661">
      <c r="I661" s="37"/>
    </row>
    <row r="662">
      <c r="I662" s="37"/>
    </row>
    <row r="663">
      <c r="I663" s="37"/>
    </row>
    <row r="664">
      <c r="I664" s="37"/>
    </row>
    <row r="665">
      <c r="I665" s="37"/>
    </row>
    <row r="666">
      <c r="I666" s="37"/>
    </row>
    <row r="667">
      <c r="I667" s="37"/>
    </row>
    <row r="668">
      <c r="I668" s="37"/>
    </row>
    <row r="669">
      <c r="I669" s="37"/>
    </row>
    <row r="670">
      <c r="I670" s="37"/>
    </row>
    <row r="671">
      <c r="I671" s="37"/>
    </row>
    <row r="672">
      <c r="I672" s="37"/>
    </row>
    <row r="673">
      <c r="I673" s="37"/>
    </row>
    <row r="674">
      <c r="I674" s="37"/>
    </row>
    <row r="675">
      <c r="I675" s="37"/>
    </row>
    <row r="676">
      <c r="I676" s="37"/>
    </row>
    <row r="677">
      <c r="I677" s="37"/>
    </row>
    <row r="678">
      <c r="I678" s="37"/>
    </row>
    <row r="679">
      <c r="I679" s="37"/>
    </row>
    <row r="680">
      <c r="I680" s="37"/>
    </row>
    <row r="681">
      <c r="I681" s="37"/>
    </row>
    <row r="682">
      <c r="I682" s="37"/>
    </row>
    <row r="683">
      <c r="I683" s="37"/>
    </row>
    <row r="684">
      <c r="I684" s="37"/>
    </row>
    <row r="685">
      <c r="I685" s="37"/>
    </row>
    <row r="686">
      <c r="I686" s="37"/>
    </row>
    <row r="687">
      <c r="I687" s="37"/>
    </row>
    <row r="688">
      <c r="I688" s="37"/>
    </row>
    <row r="689">
      <c r="I689" s="37"/>
    </row>
    <row r="690">
      <c r="I690" s="37"/>
    </row>
    <row r="691">
      <c r="I691" s="37"/>
    </row>
    <row r="692">
      <c r="I692" s="37"/>
    </row>
    <row r="693">
      <c r="I693" s="37"/>
    </row>
    <row r="694">
      <c r="I694" s="37"/>
    </row>
    <row r="695">
      <c r="I695" s="37"/>
    </row>
    <row r="696">
      <c r="I696" s="37"/>
    </row>
    <row r="697">
      <c r="I697" s="37"/>
    </row>
    <row r="698">
      <c r="I698" s="37"/>
    </row>
    <row r="699">
      <c r="I699" s="37"/>
    </row>
    <row r="700">
      <c r="I700" s="37"/>
    </row>
    <row r="701">
      <c r="I701" s="37"/>
    </row>
    <row r="702">
      <c r="I702" s="37"/>
    </row>
    <row r="703">
      <c r="I703" s="37"/>
    </row>
    <row r="704">
      <c r="I704" s="37"/>
    </row>
    <row r="705">
      <c r="I705" s="37"/>
    </row>
    <row r="706">
      <c r="I706" s="37"/>
    </row>
    <row r="707">
      <c r="I707" s="37"/>
    </row>
    <row r="708">
      <c r="I708" s="37"/>
    </row>
    <row r="709">
      <c r="I709" s="37"/>
    </row>
    <row r="710">
      <c r="I710" s="37"/>
    </row>
    <row r="711">
      <c r="I711" s="37"/>
    </row>
    <row r="712">
      <c r="I712" s="37"/>
    </row>
    <row r="713">
      <c r="I713" s="37"/>
    </row>
    <row r="714">
      <c r="I714" s="37"/>
    </row>
    <row r="715">
      <c r="I715" s="37"/>
    </row>
    <row r="716">
      <c r="I716" s="37"/>
    </row>
    <row r="717">
      <c r="I717" s="37"/>
    </row>
    <row r="718">
      <c r="I718" s="37"/>
    </row>
    <row r="719">
      <c r="I719" s="37"/>
    </row>
    <row r="720">
      <c r="I720" s="37"/>
    </row>
    <row r="721">
      <c r="I721" s="37"/>
    </row>
    <row r="722">
      <c r="I722" s="37"/>
    </row>
    <row r="723">
      <c r="I723" s="37"/>
    </row>
    <row r="724">
      <c r="I724" s="37"/>
    </row>
    <row r="725">
      <c r="I725" s="37"/>
    </row>
    <row r="726">
      <c r="I726" s="37"/>
    </row>
    <row r="727">
      <c r="I727" s="37"/>
    </row>
    <row r="728">
      <c r="I728" s="37"/>
    </row>
    <row r="729">
      <c r="I729" s="37"/>
    </row>
    <row r="730">
      <c r="I730" s="37"/>
    </row>
    <row r="731">
      <c r="I731" s="37"/>
    </row>
    <row r="732">
      <c r="I732" s="37"/>
    </row>
    <row r="733">
      <c r="I733" s="37"/>
    </row>
    <row r="734">
      <c r="I734" s="37"/>
    </row>
    <row r="735">
      <c r="I735" s="37"/>
    </row>
    <row r="736">
      <c r="I736" s="37"/>
    </row>
    <row r="737">
      <c r="I737" s="37"/>
    </row>
    <row r="738">
      <c r="I738" s="37"/>
    </row>
    <row r="739">
      <c r="I739" s="37"/>
    </row>
    <row r="740">
      <c r="I740" s="37"/>
    </row>
    <row r="741">
      <c r="I741" s="37"/>
    </row>
    <row r="742">
      <c r="I742" s="37"/>
    </row>
    <row r="743">
      <c r="I743" s="37"/>
    </row>
    <row r="744">
      <c r="I744" s="37"/>
    </row>
    <row r="745">
      <c r="I745" s="37"/>
    </row>
    <row r="746">
      <c r="I746" s="37"/>
    </row>
    <row r="747">
      <c r="I747" s="37"/>
    </row>
    <row r="748">
      <c r="I748" s="37"/>
    </row>
    <row r="749">
      <c r="I749" s="37"/>
    </row>
    <row r="750">
      <c r="I750" s="37"/>
    </row>
    <row r="751">
      <c r="I751" s="37"/>
    </row>
    <row r="752">
      <c r="I752" s="37"/>
    </row>
    <row r="753">
      <c r="I753" s="37"/>
    </row>
    <row r="754">
      <c r="I754" s="37"/>
    </row>
    <row r="755">
      <c r="I755" s="37"/>
    </row>
    <row r="756">
      <c r="I756" s="37"/>
    </row>
    <row r="757">
      <c r="I757" s="37"/>
    </row>
    <row r="758">
      <c r="I758" s="37"/>
    </row>
    <row r="759">
      <c r="I759" s="37"/>
    </row>
    <row r="760">
      <c r="I760" s="37"/>
    </row>
    <row r="761">
      <c r="I761" s="37"/>
    </row>
    <row r="762">
      <c r="I762" s="37"/>
    </row>
    <row r="763">
      <c r="I763" s="37"/>
    </row>
    <row r="764">
      <c r="I764" s="37"/>
    </row>
    <row r="765">
      <c r="I765" s="37"/>
    </row>
    <row r="766">
      <c r="I766" s="37"/>
    </row>
    <row r="767">
      <c r="I767" s="37"/>
    </row>
    <row r="768">
      <c r="I768" s="37"/>
    </row>
    <row r="769">
      <c r="I769" s="37"/>
    </row>
    <row r="770">
      <c r="I770" s="37"/>
    </row>
    <row r="771">
      <c r="I771" s="37"/>
    </row>
    <row r="772">
      <c r="I772" s="37"/>
    </row>
    <row r="773">
      <c r="I773" s="37"/>
    </row>
    <row r="774">
      <c r="I774" s="37"/>
    </row>
    <row r="775">
      <c r="I775" s="37"/>
    </row>
    <row r="776">
      <c r="I776" s="37"/>
    </row>
    <row r="777">
      <c r="I777" s="37"/>
    </row>
    <row r="778">
      <c r="I778" s="37"/>
    </row>
    <row r="779">
      <c r="I779" s="37"/>
    </row>
    <row r="780">
      <c r="I780" s="37"/>
    </row>
    <row r="781">
      <c r="I781" s="37"/>
    </row>
    <row r="782">
      <c r="I782" s="37"/>
    </row>
    <row r="783">
      <c r="I783" s="37"/>
    </row>
    <row r="784">
      <c r="I784" s="37"/>
    </row>
    <row r="785">
      <c r="I785" s="37"/>
    </row>
    <row r="786">
      <c r="I786" s="37"/>
    </row>
    <row r="787">
      <c r="I787" s="37"/>
    </row>
    <row r="788">
      <c r="I788" s="37"/>
    </row>
    <row r="789">
      <c r="I789" s="37"/>
    </row>
    <row r="790">
      <c r="I790" s="37"/>
    </row>
    <row r="791">
      <c r="I791" s="37"/>
    </row>
    <row r="792">
      <c r="I792" s="37"/>
    </row>
    <row r="793">
      <c r="I793" s="37"/>
    </row>
    <row r="794">
      <c r="I794" s="37"/>
    </row>
    <row r="795">
      <c r="I795" s="37"/>
    </row>
    <row r="796">
      <c r="I796" s="37"/>
    </row>
    <row r="797">
      <c r="I797" s="37"/>
    </row>
    <row r="798">
      <c r="I798" s="37"/>
    </row>
    <row r="799">
      <c r="I799" s="37"/>
    </row>
    <row r="800">
      <c r="I800" s="37"/>
    </row>
    <row r="801">
      <c r="I801" s="37"/>
    </row>
    <row r="802">
      <c r="I802" s="37"/>
    </row>
    <row r="803">
      <c r="I803" s="37"/>
    </row>
    <row r="804">
      <c r="I804" s="37"/>
    </row>
    <row r="805">
      <c r="I805" s="37"/>
    </row>
    <row r="806">
      <c r="I806" s="37"/>
    </row>
    <row r="807">
      <c r="I807" s="37"/>
    </row>
    <row r="808">
      <c r="I808" s="37"/>
    </row>
    <row r="809">
      <c r="I809" s="37"/>
    </row>
    <row r="810">
      <c r="I810" s="37"/>
    </row>
    <row r="811">
      <c r="I811" s="37"/>
    </row>
    <row r="812">
      <c r="I812" s="37"/>
    </row>
    <row r="813">
      <c r="I813" s="37"/>
    </row>
    <row r="814">
      <c r="I814" s="37"/>
    </row>
    <row r="815">
      <c r="I815" s="37"/>
    </row>
    <row r="816">
      <c r="I816" s="37"/>
    </row>
    <row r="817">
      <c r="I817" s="37"/>
    </row>
    <row r="818">
      <c r="I818" s="37"/>
    </row>
    <row r="819">
      <c r="I819" s="37"/>
    </row>
    <row r="820">
      <c r="I820" s="37"/>
    </row>
    <row r="821">
      <c r="I821" s="37"/>
    </row>
    <row r="822">
      <c r="I822" s="37"/>
    </row>
    <row r="823">
      <c r="I823" s="37"/>
    </row>
    <row r="824">
      <c r="I824" s="37"/>
    </row>
    <row r="825">
      <c r="I825" s="37"/>
    </row>
    <row r="826">
      <c r="I826" s="37"/>
    </row>
    <row r="827">
      <c r="I827" s="37"/>
    </row>
    <row r="828">
      <c r="I828" s="37"/>
    </row>
    <row r="829">
      <c r="I829" s="37"/>
    </row>
    <row r="830">
      <c r="I830" s="37"/>
    </row>
    <row r="831">
      <c r="I831" s="37"/>
    </row>
    <row r="832">
      <c r="I832" s="37"/>
    </row>
    <row r="833">
      <c r="I833" s="37"/>
    </row>
    <row r="834">
      <c r="I834" s="37"/>
    </row>
    <row r="835">
      <c r="I835" s="37"/>
    </row>
    <row r="836">
      <c r="I836" s="37"/>
    </row>
    <row r="837">
      <c r="I837" s="37"/>
    </row>
    <row r="838">
      <c r="I838" s="37"/>
    </row>
    <row r="839">
      <c r="I839" s="37"/>
    </row>
    <row r="840">
      <c r="I840" s="37"/>
    </row>
    <row r="841">
      <c r="I841" s="37"/>
    </row>
    <row r="842">
      <c r="I842" s="37"/>
    </row>
    <row r="843">
      <c r="I843" s="37"/>
    </row>
    <row r="844">
      <c r="I844" s="37"/>
    </row>
    <row r="845">
      <c r="I845" s="37"/>
    </row>
    <row r="846">
      <c r="I846" s="37"/>
    </row>
    <row r="847">
      <c r="I847" s="37"/>
    </row>
    <row r="848">
      <c r="I848" s="37"/>
    </row>
    <row r="849">
      <c r="I849" s="37"/>
    </row>
    <row r="850">
      <c r="I850" s="37"/>
    </row>
    <row r="851">
      <c r="I851" s="37"/>
    </row>
    <row r="852">
      <c r="I852" s="37"/>
    </row>
    <row r="853">
      <c r="I853" s="37"/>
    </row>
    <row r="854">
      <c r="I854" s="37"/>
    </row>
    <row r="855">
      <c r="I855" s="37"/>
    </row>
    <row r="856">
      <c r="I856" s="37"/>
    </row>
    <row r="857">
      <c r="I857" s="37"/>
    </row>
    <row r="858">
      <c r="I858" s="37"/>
    </row>
    <row r="859">
      <c r="I859" s="37"/>
    </row>
    <row r="860">
      <c r="I860" s="37"/>
    </row>
    <row r="861">
      <c r="I861" s="37"/>
    </row>
    <row r="862">
      <c r="I862" s="37"/>
    </row>
    <row r="863">
      <c r="I863" s="37"/>
    </row>
    <row r="864">
      <c r="I864" s="37"/>
    </row>
    <row r="865">
      <c r="I865" s="37"/>
    </row>
    <row r="866">
      <c r="I866" s="37"/>
    </row>
    <row r="867">
      <c r="I867" s="37"/>
    </row>
    <row r="868">
      <c r="I868" s="37"/>
    </row>
    <row r="869">
      <c r="I869" s="37"/>
    </row>
    <row r="870">
      <c r="I870" s="37"/>
    </row>
    <row r="871">
      <c r="I871" s="37"/>
    </row>
    <row r="872">
      <c r="I872" s="37"/>
    </row>
    <row r="873">
      <c r="I873" s="37"/>
    </row>
    <row r="874">
      <c r="I874" s="37"/>
    </row>
    <row r="875">
      <c r="I875" s="37"/>
    </row>
    <row r="876">
      <c r="I876" s="37"/>
    </row>
    <row r="877">
      <c r="I877" s="37"/>
    </row>
    <row r="878">
      <c r="I878" s="37"/>
    </row>
    <row r="879">
      <c r="I879" s="37"/>
    </row>
    <row r="880">
      <c r="I880" s="37"/>
    </row>
    <row r="881">
      <c r="I881" s="37"/>
    </row>
    <row r="882">
      <c r="I882" s="37"/>
    </row>
    <row r="883">
      <c r="I883" s="37"/>
    </row>
    <row r="884">
      <c r="I884" s="37"/>
    </row>
    <row r="885">
      <c r="I885" s="37"/>
    </row>
    <row r="886">
      <c r="I886" s="37"/>
    </row>
    <row r="887">
      <c r="I887" s="37"/>
    </row>
    <row r="888">
      <c r="I888" s="37"/>
    </row>
    <row r="889">
      <c r="I889" s="37"/>
    </row>
    <row r="890">
      <c r="I890" s="37"/>
    </row>
    <row r="891">
      <c r="I891" s="37"/>
    </row>
    <row r="892">
      <c r="I892" s="37"/>
    </row>
    <row r="893">
      <c r="I893" s="37"/>
    </row>
    <row r="894">
      <c r="I894" s="37"/>
    </row>
    <row r="895">
      <c r="I895" s="37"/>
    </row>
    <row r="896">
      <c r="I896" s="37"/>
    </row>
    <row r="897">
      <c r="I897" s="37"/>
    </row>
    <row r="898">
      <c r="I898" s="37"/>
    </row>
    <row r="899">
      <c r="I899" s="37"/>
    </row>
    <row r="900">
      <c r="I900" s="37"/>
    </row>
    <row r="901">
      <c r="I901" s="37"/>
    </row>
    <row r="902">
      <c r="I902" s="37"/>
    </row>
    <row r="903">
      <c r="I903" s="37"/>
    </row>
    <row r="904">
      <c r="I904" s="37"/>
    </row>
    <row r="905">
      <c r="I905" s="37"/>
    </row>
    <row r="906">
      <c r="I906" s="37"/>
    </row>
    <row r="907">
      <c r="I907" s="37"/>
    </row>
    <row r="908">
      <c r="I908" s="37"/>
    </row>
    <row r="909">
      <c r="I909" s="37"/>
    </row>
    <row r="910">
      <c r="I910" s="37"/>
    </row>
    <row r="911">
      <c r="I911" s="37"/>
    </row>
    <row r="912">
      <c r="I912" s="37"/>
    </row>
    <row r="913">
      <c r="I913" s="37"/>
    </row>
    <row r="914">
      <c r="I914" s="37"/>
    </row>
    <row r="915">
      <c r="I915" s="37"/>
    </row>
    <row r="916">
      <c r="I916" s="37"/>
    </row>
    <row r="917">
      <c r="I917" s="37"/>
    </row>
    <row r="918">
      <c r="I918" s="37"/>
    </row>
    <row r="919">
      <c r="I919" s="37"/>
    </row>
    <row r="920">
      <c r="I920" s="37"/>
    </row>
    <row r="921">
      <c r="I921" s="37"/>
    </row>
    <row r="922">
      <c r="I922" s="37"/>
    </row>
    <row r="923">
      <c r="I923" s="37"/>
    </row>
    <row r="924">
      <c r="I924" s="37"/>
    </row>
    <row r="925">
      <c r="I925" s="37"/>
    </row>
    <row r="926">
      <c r="I926" s="37"/>
    </row>
    <row r="927">
      <c r="I927" s="37"/>
    </row>
    <row r="928">
      <c r="I928" s="37"/>
    </row>
    <row r="929">
      <c r="I929" s="37"/>
    </row>
    <row r="930">
      <c r="I930" s="37"/>
    </row>
    <row r="931">
      <c r="I931" s="37"/>
    </row>
    <row r="932">
      <c r="I932" s="37"/>
    </row>
    <row r="933">
      <c r="I933" s="37"/>
    </row>
    <row r="934">
      <c r="I934" s="37"/>
    </row>
    <row r="935">
      <c r="I935" s="37"/>
    </row>
    <row r="936">
      <c r="I936" s="37"/>
    </row>
    <row r="937">
      <c r="I937" s="37"/>
    </row>
    <row r="938">
      <c r="I938" s="37"/>
    </row>
    <row r="939">
      <c r="I939" s="37"/>
    </row>
    <row r="940">
      <c r="I940" s="37"/>
    </row>
    <row r="941">
      <c r="I941" s="37"/>
    </row>
    <row r="942">
      <c r="I942" s="37"/>
    </row>
    <row r="943">
      <c r="I943" s="37"/>
    </row>
    <row r="944">
      <c r="I944" s="37"/>
    </row>
    <row r="945">
      <c r="I945" s="37"/>
    </row>
    <row r="946">
      <c r="I946" s="37"/>
    </row>
    <row r="947">
      <c r="I947" s="37"/>
    </row>
    <row r="948">
      <c r="I948" s="37"/>
    </row>
    <row r="949">
      <c r="I949" s="37"/>
    </row>
    <row r="950">
      <c r="I950" s="37"/>
    </row>
    <row r="951">
      <c r="I951" s="37"/>
    </row>
    <row r="952">
      <c r="I952" s="37"/>
    </row>
    <row r="953">
      <c r="I953" s="37"/>
    </row>
    <row r="954">
      <c r="I954" s="37"/>
    </row>
    <row r="955">
      <c r="I955" s="37"/>
    </row>
    <row r="956">
      <c r="I956" s="37"/>
    </row>
    <row r="957">
      <c r="I957" s="37"/>
    </row>
    <row r="958">
      <c r="I958" s="37"/>
    </row>
    <row r="959">
      <c r="I959" s="37"/>
    </row>
    <row r="960">
      <c r="I960" s="37"/>
    </row>
    <row r="961">
      <c r="I961" s="37"/>
    </row>
    <row r="962">
      <c r="I962" s="37"/>
    </row>
    <row r="963">
      <c r="I963" s="37"/>
    </row>
    <row r="964">
      <c r="I964" s="37"/>
    </row>
    <row r="965">
      <c r="I965" s="37"/>
    </row>
    <row r="966">
      <c r="I966" s="37"/>
    </row>
    <row r="967">
      <c r="I967" s="37"/>
    </row>
    <row r="968">
      <c r="I968" s="37"/>
    </row>
    <row r="969">
      <c r="I969" s="37"/>
    </row>
    <row r="970">
      <c r="I970" s="37"/>
    </row>
    <row r="971">
      <c r="I971" s="37"/>
    </row>
    <row r="972">
      <c r="I972" s="37"/>
    </row>
    <row r="973">
      <c r="I973" s="37"/>
    </row>
    <row r="974">
      <c r="I974" s="37"/>
    </row>
    <row r="975">
      <c r="I975" s="37"/>
    </row>
    <row r="976">
      <c r="I976" s="37"/>
    </row>
    <row r="977">
      <c r="I977" s="37"/>
    </row>
    <row r="978">
      <c r="I978" s="37"/>
    </row>
    <row r="979">
      <c r="I979" s="37"/>
    </row>
    <row r="980">
      <c r="I980" s="37"/>
    </row>
    <row r="981">
      <c r="I981" s="37"/>
    </row>
    <row r="982">
      <c r="I982" s="37"/>
    </row>
    <row r="983">
      <c r="I983" s="37"/>
    </row>
    <row r="984">
      <c r="I984" s="37"/>
    </row>
    <row r="985">
      <c r="I985" s="37"/>
    </row>
    <row r="986">
      <c r="I986" s="37"/>
    </row>
    <row r="987">
      <c r="I987" s="37"/>
    </row>
    <row r="988">
      <c r="I988" s="37"/>
    </row>
    <row r="989">
      <c r="I989" s="37"/>
    </row>
    <row r="990">
      <c r="I990" s="37"/>
    </row>
    <row r="991">
      <c r="I991" s="37"/>
    </row>
    <row r="992">
      <c r="I992" s="37"/>
    </row>
    <row r="993">
      <c r="I993" s="37"/>
    </row>
    <row r="994">
      <c r="I994" s="37"/>
    </row>
    <row r="995">
      <c r="I995" s="37"/>
    </row>
    <row r="996">
      <c r="I996" s="37"/>
    </row>
    <row r="997">
      <c r="I997" s="37"/>
    </row>
    <row r="998">
      <c r="I998" s="37"/>
    </row>
    <row r="999">
      <c r="I999" s="37"/>
    </row>
    <row r="1000">
      <c r="I1000" s="37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0"/>
    </row>
    <row r="2">
      <c r="B2" s="40"/>
      <c r="C2" s="11">
        <v>1.0</v>
      </c>
      <c r="D2" s="11">
        <v>3.0</v>
      </c>
      <c r="E2" s="11">
        <v>5.0</v>
      </c>
      <c r="F2" s="11">
        <v>7.0</v>
      </c>
      <c r="G2" s="11">
        <v>6.0</v>
      </c>
      <c r="H2" s="11">
        <v>2.0</v>
      </c>
      <c r="I2" s="11">
        <v>4.0</v>
      </c>
    </row>
    <row r="3">
      <c r="B3" s="40"/>
      <c r="C3" s="11" t="s">
        <v>352</v>
      </c>
      <c r="D3" s="11" t="s">
        <v>354</v>
      </c>
      <c r="E3" s="11" t="s">
        <v>355</v>
      </c>
      <c r="F3" s="11" t="s">
        <v>357</v>
      </c>
      <c r="G3" s="11" t="s">
        <v>356</v>
      </c>
      <c r="H3" s="11" t="s">
        <v>353</v>
      </c>
      <c r="I3" s="11" t="s">
        <v>109</v>
      </c>
    </row>
    <row r="4">
      <c r="A4" s="41"/>
      <c r="B4" s="13"/>
      <c r="C4" s="14" t="s">
        <v>381</v>
      </c>
      <c r="D4" s="14" t="s">
        <v>382</v>
      </c>
      <c r="E4" s="14" t="s">
        <v>383</v>
      </c>
      <c r="F4" s="14" t="s">
        <v>384</v>
      </c>
      <c r="G4" s="14" t="s">
        <v>385</v>
      </c>
      <c r="H4" s="14" t="s">
        <v>386</v>
      </c>
      <c r="I4" s="14" t="s">
        <v>387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B5" s="15" t="s">
        <v>388</v>
      </c>
      <c r="C5" s="11">
        <v>23.28</v>
      </c>
      <c r="D5" s="11">
        <v>39.56</v>
      </c>
      <c r="E5" s="11">
        <v>94.9</v>
      </c>
      <c r="F5" s="11">
        <v>5.84</v>
      </c>
      <c r="G5" s="11">
        <v>5.11</v>
      </c>
      <c r="H5" s="11">
        <v>0.11</v>
      </c>
      <c r="I5" s="11">
        <v>56.78</v>
      </c>
    </row>
    <row r="6">
      <c r="B6" s="15" t="s">
        <v>389</v>
      </c>
      <c r="C6" s="11">
        <v>13.24</v>
      </c>
      <c r="D6" s="11">
        <v>88.25</v>
      </c>
      <c r="E6" s="11" t="s">
        <v>390</v>
      </c>
      <c r="F6" s="11" t="s">
        <v>390</v>
      </c>
      <c r="G6" s="11" t="s">
        <v>390</v>
      </c>
      <c r="H6" s="11" t="s">
        <v>390</v>
      </c>
      <c r="I6" s="11" t="s">
        <v>390</v>
      </c>
    </row>
    <row r="7">
      <c r="B7" s="15" t="s">
        <v>391</v>
      </c>
      <c r="C7" s="11" t="s">
        <v>392</v>
      </c>
      <c r="D7" s="11" t="s">
        <v>392</v>
      </c>
      <c r="E7" s="11" t="s">
        <v>390</v>
      </c>
      <c r="F7" s="11" t="s">
        <v>390</v>
      </c>
      <c r="G7" s="11" t="s">
        <v>390</v>
      </c>
      <c r="H7" s="11" t="s">
        <v>390</v>
      </c>
      <c r="I7" s="11" t="s">
        <v>390</v>
      </c>
    </row>
    <row r="8">
      <c r="B8" s="15" t="s">
        <v>393</v>
      </c>
      <c r="C8" s="11">
        <v>0.0</v>
      </c>
      <c r="D8" s="11">
        <v>0.0</v>
      </c>
      <c r="E8" s="11">
        <v>0.0</v>
      </c>
      <c r="F8" s="11" t="s">
        <v>394</v>
      </c>
      <c r="G8" s="11" t="s">
        <v>395</v>
      </c>
      <c r="H8" s="11" t="s">
        <v>396</v>
      </c>
      <c r="I8" s="11">
        <v>0.0</v>
      </c>
    </row>
    <row r="9">
      <c r="A9" s="41"/>
      <c r="B9" s="42" t="s">
        <v>397</v>
      </c>
      <c r="C9" s="14" t="s">
        <v>398</v>
      </c>
      <c r="D9" s="14" t="s">
        <v>398</v>
      </c>
      <c r="E9" s="14" t="s">
        <v>398</v>
      </c>
      <c r="F9" s="14" t="s">
        <v>399</v>
      </c>
      <c r="G9" s="14" t="s">
        <v>400</v>
      </c>
      <c r="H9" s="14" t="s">
        <v>401</v>
      </c>
      <c r="I9" s="14" t="s">
        <v>398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6.5" customHeight="1">
      <c r="A10" s="5"/>
      <c r="B10" s="43"/>
      <c r="C10" s="5"/>
      <c r="D10" s="7" t="s">
        <v>402</v>
      </c>
      <c r="E10" s="7" t="s">
        <v>402</v>
      </c>
      <c r="F10" s="7"/>
      <c r="G10" s="7"/>
      <c r="H10" s="7" t="s">
        <v>403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B11" s="40"/>
    </row>
    <row r="12">
      <c r="B12" s="15"/>
    </row>
    <row r="13">
      <c r="B13" s="15"/>
      <c r="M13" s="11" t="s">
        <v>381</v>
      </c>
      <c r="N13" s="11" t="s">
        <v>386</v>
      </c>
      <c r="O13" s="11" t="s">
        <v>404</v>
      </c>
      <c r="P13" s="11" t="s">
        <v>387</v>
      </c>
      <c r="Q13" s="11" t="s">
        <v>405</v>
      </c>
      <c r="R13" s="11" t="s">
        <v>385</v>
      </c>
      <c r="S13" s="11" t="s">
        <v>384</v>
      </c>
    </row>
    <row r="14">
      <c r="B14" s="40"/>
      <c r="M14" s="11">
        <v>1.0</v>
      </c>
      <c r="N14" s="11">
        <v>2.0</v>
      </c>
      <c r="O14" s="11">
        <v>3.0</v>
      </c>
      <c r="P14" s="11">
        <v>4.0</v>
      </c>
      <c r="Q14" s="11">
        <v>5.0</v>
      </c>
      <c r="R14" s="11">
        <v>6.0</v>
      </c>
      <c r="S14" s="11">
        <v>7.0</v>
      </c>
    </row>
    <row r="15">
      <c r="B15" s="40"/>
      <c r="L15" s="44" t="s">
        <v>349</v>
      </c>
      <c r="M15" s="45">
        <v>7.363636363636363</v>
      </c>
      <c r="N15" s="45">
        <v>6.318181818181818</v>
      </c>
      <c r="O15" s="45">
        <v>6.545454545454546</v>
      </c>
      <c r="P15" s="45">
        <v>6.090909090909091</v>
      </c>
      <c r="Q15" s="45">
        <v>7.7272727272727275</v>
      </c>
      <c r="R15" s="45">
        <v>4.2272727272727275</v>
      </c>
      <c r="S15" s="45">
        <v>5.090909090909091</v>
      </c>
    </row>
    <row r="16">
      <c r="B16" s="40"/>
      <c r="L16" s="44" t="s">
        <v>350</v>
      </c>
      <c r="M16" s="9">
        <v>8.0</v>
      </c>
      <c r="N16" s="9">
        <v>7.0</v>
      </c>
      <c r="O16" s="9">
        <v>7.0</v>
      </c>
      <c r="P16" s="9">
        <v>7.0</v>
      </c>
      <c r="Q16" s="9">
        <v>8.0</v>
      </c>
      <c r="R16" s="9">
        <v>4.0</v>
      </c>
      <c r="S16" s="9">
        <v>5.0</v>
      </c>
    </row>
    <row r="17">
      <c r="B17" s="40"/>
      <c r="L17" s="44" t="s">
        <v>351</v>
      </c>
      <c r="M17" s="9">
        <v>8.0</v>
      </c>
      <c r="N17" s="9">
        <v>8.0</v>
      </c>
      <c r="O17" s="9">
        <v>6.0</v>
      </c>
      <c r="P17" s="9">
        <v>7.0</v>
      </c>
      <c r="Q17" s="9">
        <v>8.0</v>
      </c>
      <c r="R17" s="9">
        <v>2.0</v>
      </c>
      <c r="S17" s="9">
        <v>3.0</v>
      </c>
    </row>
    <row r="18">
      <c r="B18" s="40"/>
      <c r="F18" s="46" t="s">
        <v>406</v>
      </c>
    </row>
    <row r="19">
      <c r="B19" s="40"/>
      <c r="F19" s="11" t="s">
        <v>407</v>
      </c>
    </row>
    <row r="20">
      <c r="B20" s="40"/>
      <c r="F20" s="16" t="s">
        <v>408</v>
      </c>
    </row>
    <row r="21">
      <c r="B21" s="40"/>
      <c r="O21" s="47"/>
      <c r="P21" s="48" t="s">
        <v>349</v>
      </c>
      <c r="Q21" s="44" t="s">
        <v>350</v>
      </c>
      <c r="R21" s="44" t="s">
        <v>351</v>
      </c>
    </row>
    <row r="22">
      <c r="B22" s="40"/>
      <c r="F22" s="11" t="s">
        <v>409</v>
      </c>
      <c r="L22" s="38" t="s">
        <v>384</v>
      </c>
      <c r="M22" s="9">
        <v>1107.0</v>
      </c>
      <c r="N22" s="11">
        <v>5.0</v>
      </c>
      <c r="O22" s="38" t="s">
        <v>405</v>
      </c>
      <c r="P22" s="49">
        <v>7.7272727272727275</v>
      </c>
      <c r="Q22" s="9">
        <v>8.0</v>
      </c>
      <c r="R22" s="9">
        <v>8.0</v>
      </c>
    </row>
    <row r="23">
      <c r="B23" s="40"/>
      <c r="F23" s="11" t="s">
        <v>410</v>
      </c>
      <c r="L23" s="38" t="s">
        <v>385</v>
      </c>
      <c r="M23" s="9">
        <v>998.0</v>
      </c>
      <c r="N23" s="11">
        <v>1.0</v>
      </c>
      <c r="O23" s="38" t="s">
        <v>381</v>
      </c>
      <c r="P23" s="49">
        <v>7.363636363636363</v>
      </c>
      <c r="Q23" s="9">
        <v>8.0</v>
      </c>
      <c r="R23" s="9">
        <v>8.0</v>
      </c>
    </row>
    <row r="24">
      <c r="B24" s="40"/>
      <c r="L24" s="38" t="s">
        <v>382</v>
      </c>
      <c r="M24" s="9">
        <v>995.0</v>
      </c>
      <c r="N24" s="11">
        <v>3.0</v>
      </c>
      <c r="O24" s="38" t="s">
        <v>382</v>
      </c>
      <c r="P24" s="49">
        <v>6.545454545454546</v>
      </c>
      <c r="Q24" s="9">
        <v>7.0</v>
      </c>
      <c r="R24" s="9">
        <v>6.0</v>
      </c>
    </row>
    <row r="25">
      <c r="B25" s="40"/>
      <c r="L25" s="38" t="s">
        <v>387</v>
      </c>
      <c r="M25" s="9">
        <v>952.0</v>
      </c>
      <c r="N25" s="11">
        <v>2.0</v>
      </c>
      <c r="O25" s="38" t="s">
        <v>386</v>
      </c>
      <c r="P25" s="49">
        <v>6.318181818181818</v>
      </c>
      <c r="Q25" s="9">
        <v>7.0</v>
      </c>
      <c r="R25" s="9">
        <v>8.0</v>
      </c>
    </row>
    <row r="26">
      <c r="B26" s="40"/>
      <c r="L26" s="38" t="s">
        <v>386</v>
      </c>
      <c r="M26" s="9">
        <v>909.0</v>
      </c>
      <c r="N26" s="11">
        <v>4.0</v>
      </c>
      <c r="O26" s="38" t="s">
        <v>387</v>
      </c>
      <c r="P26" s="49">
        <v>6.090909090909091</v>
      </c>
      <c r="Q26" s="9">
        <v>7.0</v>
      </c>
      <c r="R26" s="9">
        <v>7.0</v>
      </c>
    </row>
    <row r="27">
      <c r="B27" s="40"/>
      <c r="L27" s="38" t="s">
        <v>405</v>
      </c>
      <c r="M27" s="9">
        <v>619.0</v>
      </c>
      <c r="N27" s="11">
        <v>7.0</v>
      </c>
      <c r="O27" s="38" t="s">
        <v>384</v>
      </c>
      <c r="P27" s="49">
        <v>5.090909090909091</v>
      </c>
      <c r="Q27" s="9">
        <v>5.0</v>
      </c>
      <c r="R27" s="9">
        <v>3.0</v>
      </c>
    </row>
    <row r="28">
      <c r="B28" s="40"/>
      <c r="L28" s="38" t="s">
        <v>381</v>
      </c>
      <c r="M28" s="9">
        <v>580.0</v>
      </c>
      <c r="N28" s="11">
        <v>6.0</v>
      </c>
      <c r="O28" s="38" t="s">
        <v>385</v>
      </c>
      <c r="P28" s="49">
        <v>4.2272727272727275</v>
      </c>
      <c r="Q28" s="9">
        <v>4.0</v>
      </c>
      <c r="R28" s="9">
        <v>2.0</v>
      </c>
    </row>
    <row r="29">
      <c r="B29" s="40"/>
    </row>
    <row r="30">
      <c r="B30" s="40"/>
    </row>
    <row r="31">
      <c r="B31" s="40"/>
    </row>
    <row r="32">
      <c r="B32" s="40"/>
    </row>
    <row r="33">
      <c r="B33" s="40"/>
    </row>
    <row r="34">
      <c r="B34" s="40"/>
    </row>
    <row r="35">
      <c r="B35" s="40"/>
    </row>
    <row r="36">
      <c r="B36" s="40"/>
    </row>
    <row r="37">
      <c r="B37" s="40"/>
    </row>
    <row r="38">
      <c r="B38" s="40"/>
    </row>
    <row r="39">
      <c r="B39" s="40"/>
    </row>
    <row r="40">
      <c r="B40" s="40"/>
    </row>
    <row r="41">
      <c r="B41" s="40"/>
    </row>
    <row r="42">
      <c r="B42" s="40"/>
    </row>
    <row r="43">
      <c r="B43" s="40"/>
    </row>
    <row r="44">
      <c r="B44" s="40"/>
    </row>
    <row r="45">
      <c r="B45" s="40"/>
    </row>
    <row r="46">
      <c r="B46" s="40"/>
    </row>
    <row r="47">
      <c r="B47" s="40"/>
    </row>
    <row r="48">
      <c r="B48" s="40"/>
    </row>
    <row r="49">
      <c r="B49" s="40"/>
    </row>
    <row r="50">
      <c r="B50" s="40"/>
    </row>
    <row r="51">
      <c r="B51" s="40"/>
    </row>
    <row r="52">
      <c r="B52" s="40"/>
    </row>
    <row r="53">
      <c r="B53" s="40"/>
    </row>
    <row r="54">
      <c r="B54" s="40"/>
    </row>
    <row r="55">
      <c r="B55" s="40"/>
    </row>
    <row r="56">
      <c r="B56" s="40"/>
    </row>
    <row r="57">
      <c r="B57" s="40"/>
    </row>
    <row r="58">
      <c r="B58" s="40"/>
    </row>
    <row r="59">
      <c r="B59" s="40"/>
    </row>
    <row r="60">
      <c r="B60" s="40"/>
    </row>
    <row r="61">
      <c r="B61" s="40"/>
    </row>
    <row r="62">
      <c r="B62" s="40"/>
    </row>
    <row r="63">
      <c r="B63" s="40"/>
    </row>
    <row r="64">
      <c r="B64" s="40"/>
    </row>
    <row r="65">
      <c r="B65" s="40"/>
    </row>
    <row r="66">
      <c r="B66" s="40"/>
    </row>
    <row r="67">
      <c r="B67" s="40"/>
    </row>
    <row r="68">
      <c r="B68" s="40"/>
    </row>
    <row r="69">
      <c r="B69" s="40"/>
    </row>
    <row r="70">
      <c r="B70" s="40"/>
    </row>
    <row r="71">
      <c r="B71" s="40"/>
    </row>
    <row r="72">
      <c r="B72" s="40"/>
    </row>
    <row r="73">
      <c r="B73" s="40"/>
    </row>
    <row r="74">
      <c r="B74" s="40"/>
    </row>
    <row r="75">
      <c r="B75" s="40"/>
    </row>
    <row r="76">
      <c r="B76" s="40"/>
    </row>
    <row r="77">
      <c r="B77" s="40"/>
    </row>
    <row r="78">
      <c r="B78" s="40"/>
    </row>
    <row r="79">
      <c r="B79" s="40"/>
    </row>
    <row r="80">
      <c r="B80" s="40"/>
    </row>
    <row r="81">
      <c r="B81" s="40"/>
    </row>
    <row r="82">
      <c r="B82" s="40"/>
    </row>
    <row r="83">
      <c r="B83" s="40"/>
    </row>
    <row r="84">
      <c r="B84" s="40"/>
    </row>
    <row r="85">
      <c r="B85" s="40"/>
    </row>
    <row r="86">
      <c r="B86" s="40"/>
    </row>
    <row r="87">
      <c r="B87" s="40"/>
    </row>
    <row r="88">
      <c r="B88" s="40"/>
    </row>
    <row r="89">
      <c r="B89" s="40"/>
    </row>
    <row r="90">
      <c r="B90" s="40"/>
    </row>
    <row r="91">
      <c r="B91" s="40"/>
    </row>
    <row r="92">
      <c r="B92" s="40"/>
    </row>
    <row r="93">
      <c r="B93" s="40"/>
    </row>
    <row r="94">
      <c r="B94" s="40"/>
    </row>
    <row r="95">
      <c r="B95" s="40"/>
    </row>
    <row r="96">
      <c r="B96" s="40"/>
    </row>
    <row r="97">
      <c r="B97" s="40"/>
    </row>
    <row r="98">
      <c r="B98" s="40"/>
    </row>
    <row r="99">
      <c r="B99" s="40"/>
    </row>
    <row r="100">
      <c r="B100" s="40"/>
    </row>
    <row r="101">
      <c r="B101" s="40"/>
    </row>
    <row r="102">
      <c r="B102" s="40"/>
    </row>
    <row r="103">
      <c r="B103" s="40"/>
    </row>
    <row r="104">
      <c r="B104" s="40"/>
    </row>
    <row r="105">
      <c r="B105" s="40"/>
    </row>
    <row r="106">
      <c r="B106" s="40"/>
    </row>
    <row r="107">
      <c r="B107" s="40"/>
    </row>
    <row r="108">
      <c r="B108" s="40"/>
    </row>
    <row r="109">
      <c r="B109" s="40"/>
    </row>
    <row r="110">
      <c r="B110" s="40"/>
    </row>
    <row r="111">
      <c r="B111" s="40"/>
    </row>
    <row r="112">
      <c r="B112" s="40"/>
    </row>
    <row r="113">
      <c r="B113" s="40"/>
    </row>
    <row r="114">
      <c r="B114" s="40"/>
    </row>
    <row r="115">
      <c r="B115" s="40"/>
    </row>
    <row r="116">
      <c r="B116" s="40"/>
    </row>
    <row r="117">
      <c r="B117" s="40"/>
    </row>
    <row r="118">
      <c r="B118" s="40"/>
    </row>
    <row r="119">
      <c r="B119" s="40"/>
    </row>
    <row r="120">
      <c r="B120" s="40"/>
    </row>
    <row r="121">
      <c r="B121" s="40"/>
    </row>
    <row r="122">
      <c r="B122" s="40"/>
    </row>
    <row r="123">
      <c r="B123" s="40"/>
    </row>
    <row r="124">
      <c r="B124" s="40"/>
    </row>
    <row r="125">
      <c r="B125" s="40"/>
    </row>
    <row r="126">
      <c r="B126" s="40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</sheetData>
  <conditionalFormatting sqref="A1:E1000 F1:F19 G1:Z1000 F21:F1000">
    <cfRule type="containsText" dxfId="6" priority="1" operator="containsText" text="todo">
      <formula>NOT(ISERROR(SEARCH(("todo"),(A1))))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44">
        <v>1.0</v>
      </c>
      <c r="D4" s="44">
        <v>2.0</v>
      </c>
      <c r="E4" s="44">
        <v>3.0</v>
      </c>
      <c r="F4" s="44">
        <v>4.0</v>
      </c>
      <c r="G4" s="44">
        <v>5.0</v>
      </c>
      <c r="H4" s="44">
        <v>6.0</v>
      </c>
      <c r="I4" s="44">
        <v>7.0</v>
      </c>
    </row>
    <row r="5">
      <c r="C5" s="44" t="s">
        <v>352</v>
      </c>
      <c r="D5" s="44" t="s">
        <v>353</v>
      </c>
      <c r="E5" s="44" t="s">
        <v>354</v>
      </c>
      <c r="F5" s="44" t="s">
        <v>109</v>
      </c>
      <c r="G5" s="44" t="s">
        <v>355</v>
      </c>
      <c r="H5" s="44" t="s">
        <v>356</v>
      </c>
      <c r="I5" s="44" t="s">
        <v>357</v>
      </c>
    </row>
    <row r="6">
      <c r="C6" s="44" t="s">
        <v>381</v>
      </c>
      <c r="D6" s="44" t="s">
        <v>386</v>
      </c>
      <c r="E6" s="44" t="s">
        <v>382</v>
      </c>
      <c r="F6" s="44" t="s">
        <v>387</v>
      </c>
      <c r="G6" s="11" t="s">
        <v>405</v>
      </c>
      <c r="H6" s="44" t="s">
        <v>385</v>
      </c>
      <c r="I6" s="44" t="s">
        <v>384</v>
      </c>
    </row>
    <row r="7">
      <c r="B7" s="44" t="s">
        <v>388</v>
      </c>
      <c r="C7" s="44">
        <v>23.28</v>
      </c>
      <c r="D7" s="44">
        <v>0.11</v>
      </c>
      <c r="E7" s="44">
        <v>39.56</v>
      </c>
      <c r="F7" s="44">
        <v>56.78</v>
      </c>
      <c r="G7" s="44">
        <v>94.9</v>
      </c>
      <c r="H7" s="44">
        <v>5.11</v>
      </c>
      <c r="I7" s="44">
        <v>5.84</v>
      </c>
    </row>
    <row r="8">
      <c r="B8" s="38" t="s">
        <v>411</v>
      </c>
      <c r="C8" s="11">
        <v>0.0</v>
      </c>
      <c r="D8" s="11">
        <v>1.0</v>
      </c>
      <c r="E8" s="11">
        <v>0.0</v>
      </c>
      <c r="F8" s="11">
        <v>0.0</v>
      </c>
      <c r="G8" s="11">
        <v>0.0</v>
      </c>
      <c r="H8" s="11">
        <v>1.0</v>
      </c>
      <c r="I8" s="11">
        <v>1.0</v>
      </c>
    </row>
    <row r="9">
      <c r="B9" s="44" t="s">
        <v>389</v>
      </c>
      <c r="C9" s="44">
        <v>13.24</v>
      </c>
      <c r="D9" s="44" t="s">
        <v>390</v>
      </c>
      <c r="E9" s="44">
        <v>88.25</v>
      </c>
      <c r="F9" s="44" t="s">
        <v>390</v>
      </c>
      <c r="G9" s="44" t="s">
        <v>390</v>
      </c>
      <c r="H9" s="44" t="s">
        <v>390</v>
      </c>
      <c r="I9" s="44" t="s">
        <v>390</v>
      </c>
    </row>
    <row r="10">
      <c r="B10" s="44" t="s">
        <v>391</v>
      </c>
      <c r="C10" s="44" t="s">
        <v>392</v>
      </c>
      <c r="D10" s="44" t="s">
        <v>390</v>
      </c>
      <c r="E10" s="44" t="s">
        <v>392</v>
      </c>
      <c r="F10" s="44" t="s">
        <v>390</v>
      </c>
      <c r="G10" s="44" t="s">
        <v>390</v>
      </c>
      <c r="H10" s="44" t="s">
        <v>390</v>
      </c>
      <c r="I10" s="44" t="s">
        <v>390</v>
      </c>
    </row>
    <row r="11">
      <c r="B11" s="11" t="s">
        <v>412</v>
      </c>
      <c r="C11" s="44">
        <v>0.0</v>
      </c>
      <c r="D11" s="11">
        <v>1000.0</v>
      </c>
      <c r="E11" s="44">
        <v>0.0</v>
      </c>
      <c r="F11" s="44">
        <v>0.0</v>
      </c>
      <c r="G11" s="44">
        <v>0.0</v>
      </c>
      <c r="H11" s="11">
        <v>8.0</v>
      </c>
      <c r="I11" s="11">
        <v>2.0</v>
      </c>
    </row>
    <row r="12">
      <c r="B12" s="48" t="s">
        <v>397</v>
      </c>
      <c r="C12" s="44" t="s">
        <v>398</v>
      </c>
      <c r="D12" s="11" t="s">
        <v>398</v>
      </c>
      <c r="E12" s="44" t="s">
        <v>398</v>
      </c>
      <c r="F12" s="44" t="s">
        <v>398</v>
      </c>
      <c r="G12" s="44" t="s">
        <v>398</v>
      </c>
      <c r="H12" s="44" t="s">
        <v>400</v>
      </c>
      <c r="I12" s="44" t="s">
        <v>400</v>
      </c>
    </row>
    <row r="13">
      <c r="B13" s="11" t="s">
        <v>413</v>
      </c>
      <c r="C13" s="11" t="s">
        <v>414</v>
      </c>
      <c r="D13" s="11" t="s">
        <v>414</v>
      </c>
      <c r="E13" s="11" t="s">
        <v>414</v>
      </c>
      <c r="F13" s="11" t="s">
        <v>414</v>
      </c>
      <c r="G13" s="11" t="s">
        <v>414</v>
      </c>
      <c r="H13" s="11" t="s">
        <v>415</v>
      </c>
      <c r="I13" s="11" t="s">
        <v>415</v>
      </c>
    </row>
    <row r="14">
      <c r="H14" s="44"/>
      <c r="I14" s="44"/>
      <c r="K14" s="11" t="s">
        <v>349</v>
      </c>
      <c r="L14" s="11" t="s">
        <v>416</v>
      </c>
      <c r="M14" s="11" t="s">
        <v>417</v>
      </c>
      <c r="N14" s="11" t="s">
        <v>418</v>
      </c>
    </row>
    <row r="15">
      <c r="B15" s="11" t="s">
        <v>419</v>
      </c>
      <c r="C15" s="50">
        <f>VLOOKUP(C6,data!$O$22:$P$28,2,0)</f>
        <v>7.363636364</v>
      </c>
      <c r="D15" s="50">
        <f>VLOOKUP(D6,data!$O$22:$P$28,2,0)</f>
        <v>6.318181818</v>
      </c>
      <c r="E15" s="50">
        <f>VLOOKUP(E6,data!$O$22:$P$28,2,0)</f>
        <v>6.545454545</v>
      </c>
      <c r="F15" s="50">
        <f>VLOOKUP(F6,data!$O$22:$P$28,2,0)</f>
        <v>6.090909091</v>
      </c>
      <c r="G15" s="50">
        <f>VLOOKUP(G6,data!$O$22:$P$28,2,0)</f>
        <v>7.727272727</v>
      </c>
      <c r="H15" s="50">
        <f>VLOOKUP(H6,data!$O$22:$P$28,2,0)</f>
        <v>4.227272727</v>
      </c>
      <c r="I15" s="50">
        <f>VLOOKUP(I6,data!$O$22:$P$28,2,0)</f>
        <v>5.090909091</v>
      </c>
      <c r="K15" s="50">
        <f t="shared" ref="K15:K16" si="1">AVERAGE(C15:I15)</f>
        <v>6.194805195</v>
      </c>
      <c r="L15" s="9">
        <f t="shared" ref="L15:L16" si="2">STDEV(C15:I15)</f>
        <v>1.221567628</v>
      </c>
      <c r="M15" s="50">
        <f t="shared" ref="M15:M16" si="3">MIN(C15:I15)</f>
        <v>4.227272727</v>
      </c>
      <c r="N15" s="50">
        <f t="shared" ref="N15:N16" si="4">MAX(C15:I15)</f>
        <v>7.727272727</v>
      </c>
    </row>
    <row r="16">
      <c r="B16" s="11" t="s">
        <v>420</v>
      </c>
      <c r="C16" s="9">
        <f>VLOOKUP(C6,data!$L$22:$M$28,2,0)</f>
        <v>580</v>
      </c>
      <c r="D16" s="9">
        <f>VLOOKUP(D6,data!$L$22:$M$28,2,0)</f>
        <v>909</v>
      </c>
      <c r="E16" s="9">
        <f>VLOOKUP(E6,data!$L$22:$M$28,2,0)</f>
        <v>995</v>
      </c>
      <c r="F16" s="9">
        <f>VLOOKUP(F6,data!$L$22:$M$28,2,0)</f>
        <v>952</v>
      </c>
      <c r="G16" s="9">
        <f>VLOOKUP(G6,data!$L$22:$M$28,2,0)</f>
        <v>619</v>
      </c>
      <c r="H16" s="9">
        <f>VLOOKUP(H6,data!$L$22:$M$28,2,0)</f>
        <v>998</v>
      </c>
      <c r="I16" s="9">
        <f>VLOOKUP(I6,data!$L$22:$M$28,2,0)</f>
        <v>1107</v>
      </c>
      <c r="K16" s="9">
        <f t="shared" si="1"/>
        <v>880</v>
      </c>
      <c r="L16" s="9">
        <f t="shared" si="2"/>
        <v>201.1732255</v>
      </c>
      <c r="M16" s="9">
        <f t="shared" si="3"/>
        <v>580</v>
      </c>
      <c r="N16" s="9">
        <f t="shared" si="4"/>
        <v>1107</v>
      </c>
    </row>
    <row r="17">
      <c r="B17" s="38" t="s">
        <v>421</v>
      </c>
      <c r="C17" s="45">
        <f t="shared" ref="C17:I17" si="5">(C16-$K$16)/$L$16</f>
        <v>-1.491252125</v>
      </c>
      <c r="D17" s="45">
        <f t="shared" si="5"/>
        <v>0.1441543721</v>
      </c>
      <c r="E17" s="45">
        <f t="shared" si="5"/>
        <v>0.5716466478</v>
      </c>
      <c r="F17" s="45">
        <f t="shared" si="5"/>
        <v>0.3579005099</v>
      </c>
      <c r="G17" s="45">
        <f t="shared" si="5"/>
        <v>-1.297389349</v>
      </c>
      <c r="H17" s="45">
        <f t="shared" si="5"/>
        <v>0.5865591691</v>
      </c>
      <c r="I17" s="45">
        <f t="shared" si="5"/>
        <v>1.128380774</v>
      </c>
    </row>
    <row r="18">
      <c r="B18" s="11" t="s">
        <v>422</v>
      </c>
      <c r="C18" s="45">
        <f t="shared" ref="C18:I18" si="6">(C16-$M$16)/($N$16-$M$16)</f>
        <v>0</v>
      </c>
      <c r="D18" s="45">
        <f t="shared" si="6"/>
        <v>0.624288425</v>
      </c>
      <c r="E18" s="45">
        <f t="shared" si="6"/>
        <v>0.7874762808</v>
      </c>
      <c r="F18" s="45">
        <f t="shared" si="6"/>
        <v>0.7058823529</v>
      </c>
      <c r="G18" s="45">
        <f t="shared" si="6"/>
        <v>0.07400379507</v>
      </c>
      <c r="H18" s="45">
        <f t="shared" si="6"/>
        <v>0.7931688805</v>
      </c>
      <c r="I18" s="45">
        <f t="shared" si="6"/>
        <v>1</v>
      </c>
    </row>
    <row r="19">
      <c r="B19" s="38" t="s">
        <v>423</v>
      </c>
      <c r="C19" s="45">
        <f t="shared" ref="C19:I19" si="7">STANDARDIZE(C15,$K$15,$L$15)</f>
        <v>0.9568288666</v>
      </c>
      <c r="D19" s="45">
        <f t="shared" si="7"/>
        <v>0.1009986026</v>
      </c>
      <c r="E19" s="45">
        <f t="shared" si="7"/>
        <v>0.28704866</v>
      </c>
      <c r="F19" s="45">
        <f t="shared" si="7"/>
        <v>-0.08505145481</v>
      </c>
      <c r="G19" s="45">
        <f t="shared" si="7"/>
        <v>1.254508958</v>
      </c>
      <c r="H19" s="45">
        <f t="shared" si="7"/>
        <v>-1.610661925</v>
      </c>
      <c r="I19" s="45">
        <f t="shared" si="7"/>
        <v>-0.9036717073</v>
      </c>
    </row>
    <row r="20">
      <c r="B20" s="11" t="s">
        <v>424</v>
      </c>
      <c r="C20" s="45">
        <f t="shared" ref="C20:I20" si="8">C17+C19</f>
        <v>-0.5344232582</v>
      </c>
      <c r="D20" s="45">
        <f t="shared" si="8"/>
        <v>0.2451529746</v>
      </c>
      <c r="E20" s="45">
        <f t="shared" si="8"/>
        <v>0.8586953078</v>
      </c>
      <c r="F20" s="45">
        <f t="shared" si="8"/>
        <v>0.2728490551</v>
      </c>
      <c r="G20" s="45">
        <f t="shared" si="8"/>
        <v>-0.04288039013</v>
      </c>
      <c r="H20" s="45">
        <f t="shared" si="8"/>
        <v>-1.024102756</v>
      </c>
      <c r="I20" s="45">
        <f t="shared" si="8"/>
        <v>0.2247090671</v>
      </c>
    </row>
    <row r="21">
      <c r="B21" s="11" t="s">
        <v>425</v>
      </c>
      <c r="C21" s="11">
        <v>0.0</v>
      </c>
      <c r="D21" s="11">
        <v>1.0</v>
      </c>
      <c r="E21" s="11">
        <v>1.0</v>
      </c>
      <c r="F21" s="11">
        <v>0.5</v>
      </c>
      <c r="G21" s="11">
        <v>0.5</v>
      </c>
      <c r="H21" s="11">
        <v>0.0</v>
      </c>
      <c r="I21" s="11">
        <v>1.0</v>
      </c>
    </row>
    <row r="23">
      <c r="A23" s="11" t="s">
        <v>426</v>
      </c>
      <c r="B23" s="11" t="s">
        <v>427</v>
      </c>
      <c r="C23" s="11" t="s">
        <v>428</v>
      </c>
      <c r="D23" s="11" t="s">
        <v>429</v>
      </c>
    </row>
    <row r="24">
      <c r="A24" s="38" t="s">
        <v>430</v>
      </c>
      <c r="B24" s="11" t="s">
        <v>431</v>
      </c>
      <c r="D24" s="38" t="s">
        <v>432</v>
      </c>
    </row>
    <row r="25">
      <c r="A25" s="38" t="s">
        <v>433</v>
      </c>
      <c r="B25" s="11" t="s">
        <v>434</v>
      </c>
    </row>
    <row r="26">
      <c r="A26" s="38" t="s">
        <v>435</v>
      </c>
      <c r="B26" s="11" t="s">
        <v>436</v>
      </c>
    </row>
    <row r="27">
      <c r="A27" s="38" t="s">
        <v>437</v>
      </c>
      <c r="B27" s="11" t="s">
        <v>438</v>
      </c>
    </row>
    <row r="31">
      <c r="M31" s="44" t="s">
        <v>421</v>
      </c>
    </row>
    <row r="32">
      <c r="L32" s="44" t="s">
        <v>384</v>
      </c>
      <c r="M32" s="50">
        <v>1.128380774388396</v>
      </c>
    </row>
    <row r="33">
      <c r="L33" s="44" t="s">
        <v>385</v>
      </c>
      <c r="M33" s="50">
        <v>0.5865591690653336</v>
      </c>
    </row>
    <row r="34">
      <c r="L34" s="44" t="s">
        <v>382</v>
      </c>
      <c r="M34" s="50">
        <v>0.5716466478179099</v>
      </c>
    </row>
    <row r="35">
      <c r="L35" s="44" t="s">
        <v>387</v>
      </c>
      <c r="M35" s="50">
        <v>0.3579005099381697</v>
      </c>
    </row>
    <row r="36">
      <c r="L36" s="44" t="s">
        <v>386</v>
      </c>
      <c r="M36" s="50">
        <v>0.14415437205842946</v>
      </c>
    </row>
    <row r="37">
      <c r="L37" s="44" t="s">
        <v>405</v>
      </c>
      <c r="M37" s="50">
        <v>-1.297389348525865</v>
      </c>
    </row>
    <row r="38">
      <c r="L38" s="44" t="s">
        <v>381</v>
      </c>
      <c r="M38" s="50">
        <v>-1.4912521247423736</v>
      </c>
    </row>
    <row r="41">
      <c r="L41" s="11" t="s">
        <v>439</v>
      </c>
    </row>
    <row r="42">
      <c r="L42" s="44" t="s">
        <v>385</v>
      </c>
      <c r="M42" s="9">
        <v>629.0</v>
      </c>
    </row>
    <row r="43">
      <c r="L43" s="44" t="s">
        <v>384</v>
      </c>
      <c r="M43" s="9">
        <v>619.0</v>
      </c>
    </row>
    <row r="44">
      <c r="L44" s="44" t="s">
        <v>386</v>
      </c>
      <c r="M44" s="9">
        <v>596.0</v>
      </c>
    </row>
    <row r="45">
      <c r="L45" s="44" t="s">
        <v>382</v>
      </c>
      <c r="M45" s="9">
        <v>590.0</v>
      </c>
    </row>
    <row r="46">
      <c r="L46" s="44" t="s">
        <v>387</v>
      </c>
      <c r="M46" s="9">
        <v>546.0</v>
      </c>
    </row>
    <row r="47">
      <c r="L47" s="44" t="s">
        <v>381</v>
      </c>
      <c r="M47" s="9">
        <v>417.0</v>
      </c>
    </row>
    <row r="48">
      <c r="L48" s="11" t="s">
        <v>405</v>
      </c>
      <c r="M48" s="9">
        <v>299.0</v>
      </c>
    </row>
    <row r="51">
      <c r="M51" s="11" t="s">
        <v>440</v>
      </c>
    </row>
    <row r="52">
      <c r="D52" s="9" t="s">
        <v>54</v>
      </c>
      <c r="L52" s="11" t="s">
        <v>405</v>
      </c>
      <c r="M52" s="50">
        <v>1.2545089583938667</v>
      </c>
    </row>
    <row r="53">
      <c r="D53" s="9" t="s">
        <v>139</v>
      </c>
      <c r="L53" s="44" t="s">
        <v>381</v>
      </c>
      <c r="M53" s="50">
        <v>0.9568288665715927</v>
      </c>
    </row>
    <row r="54">
      <c r="D54" s="9" t="s">
        <v>159</v>
      </c>
      <c r="L54" s="44" t="s">
        <v>382</v>
      </c>
      <c r="M54" s="50">
        <v>0.28704865997147777</v>
      </c>
    </row>
    <row r="55">
      <c r="D55" s="9" t="s">
        <v>176</v>
      </c>
      <c r="L55" s="44" t="s">
        <v>386</v>
      </c>
      <c r="M55" s="50">
        <v>0.10099860258255655</v>
      </c>
    </row>
    <row r="56">
      <c r="D56" s="9" t="s">
        <v>184</v>
      </c>
      <c r="L56" s="44" t="s">
        <v>387</v>
      </c>
      <c r="M56" s="50">
        <v>-0.08505145480636464</v>
      </c>
    </row>
    <row r="57">
      <c r="D57" s="9" t="s">
        <v>192</v>
      </c>
      <c r="L57" s="44" t="s">
        <v>384</v>
      </c>
      <c r="M57" s="50">
        <v>-0.903671707317617</v>
      </c>
    </row>
    <row r="58">
      <c r="D58" s="9" t="s">
        <v>209</v>
      </c>
      <c r="L58" s="44" t="s">
        <v>385</v>
      </c>
      <c r="M58" s="50">
        <v>-1.6106619253955166</v>
      </c>
    </row>
    <row r="59">
      <c r="D59" s="9" t="s">
        <v>230</v>
      </c>
    </row>
    <row r="60">
      <c r="D60" s="9" t="s">
        <v>298</v>
      </c>
    </row>
    <row r="61">
      <c r="D61" s="9" t="s">
        <v>311</v>
      </c>
    </row>
    <row r="62">
      <c r="D62" s="9" t="s">
        <v>332</v>
      </c>
    </row>
    <row r="63">
      <c r="D63" s="9" t="s">
        <v>340</v>
      </c>
    </row>
    <row r="66">
      <c r="M66" s="44" t="s">
        <v>424</v>
      </c>
    </row>
    <row r="67">
      <c r="L67" s="44" t="s">
        <v>382</v>
      </c>
      <c r="M67" s="45">
        <v>0.8586953077893876</v>
      </c>
    </row>
    <row r="68">
      <c r="L68" s="44" t="s">
        <v>387</v>
      </c>
      <c r="M68" s="45">
        <v>0.272849055131805</v>
      </c>
    </row>
    <row r="69">
      <c r="L69" s="44" t="s">
        <v>386</v>
      </c>
      <c r="M69" s="45">
        <v>0.245152974640986</v>
      </c>
    </row>
    <row r="70">
      <c r="L70" s="44" t="s">
        <v>384</v>
      </c>
      <c r="M70" s="45">
        <v>0.22470906707077898</v>
      </c>
    </row>
    <row r="71">
      <c r="L71" s="11" t="s">
        <v>405</v>
      </c>
      <c r="M71" s="45">
        <v>-0.04288039013199829</v>
      </c>
    </row>
    <row r="72">
      <c r="L72" s="44" t="s">
        <v>381</v>
      </c>
      <c r="M72" s="45">
        <v>-0.5344232581707808</v>
      </c>
    </row>
    <row r="73">
      <c r="L73" s="44" t="s">
        <v>385</v>
      </c>
      <c r="M73" s="45">
        <v>-1.024102756330183</v>
      </c>
    </row>
  </sheetData>
  <drawing r:id="rId1"/>
</worksheet>
</file>