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unliu/Desktop/强平机器人/强平每月工资/每月工资模版/"/>
    </mc:Choice>
  </mc:AlternateContent>
  <bookViews>
    <workbookView xWindow="0" yWindow="460" windowWidth="28800" windowHeight="157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C45" i="1"/>
  <c r="D44" i="1"/>
  <c r="F23" i="1"/>
  <c r="F9" i="1"/>
  <c r="C39" i="1"/>
  <c r="C31" i="1"/>
  <c r="D30" i="1"/>
  <c r="C25" i="1"/>
  <c r="D24" i="1"/>
  <c r="D23" i="1"/>
  <c r="D22" i="1"/>
  <c r="D21" i="1"/>
  <c r="C17" i="1"/>
  <c r="D16" i="1"/>
  <c r="C3" i="1"/>
  <c r="C11" i="1"/>
  <c r="D2" i="1"/>
  <c r="D10" i="1"/>
  <c r="D9" i="1"/>
  <c r="D8" i="1"/>
  <c r="D7" i="1"/>
</calcChain>
</file>

<file path=xl/sharedStrings.xml><?xml version="1.0" encoding="utf-8"?>
<sst xmlns="http://schemas.openxmlformats.org/spreadsheetml/2006/main" count="92" uniqueCount="37">
  <si>
    <t>姓名</t>
  </si>
  <si>
    <t>月份</t>
  </si>
  <si>
    <t>实发薪酬</t>
  </si>
  <si>
    <t>本月收入：</t>
  </si>
  <si>
    <t>底薪</t>
  </si>
  <si>
    <t>销售季度奖</t>
  </si>
  <si>
    <t>综合表现奖</t>
  </si>
  <si>
    <t>本月扣减：</t>
  </si>
  <si>
    <t>社保</t>
  </si>
  <si>
    <t>请假</t>
  </si>
  <si>
    <t>违规</t>
  </si>
  <si>
    <t>岗位</t>
    <rPh sb="0" eb="1">
      <t>gang w</t>
    </rPh>
    <phoneticPr fontId="3" type="noConversion"/>
  </si>
  <si>
    <t>季度</t>
    <rPh sb="0" eb="1">
      <t>ji du</t>
    </rPh>
    <phoneticPr fontId="3" type="noConversion"/>
  </si>
  <si>
    <t>指标</t>
    <rPh sb="0" eb="1">
      <t>zhi biao</t>
    </rPh>
    <phoneticPr fontId="3" type="noConversion"/>
  </si>
  <si>
    <t>业绩</t>
    <rPh sb="0" eb="1">
      <t>ye ji</t>
    </rPh>
    <phoneticPr fontId="3" type="noConversion"/>
  </si>
  <si>
    <t>奖金基数</t>
    <rPh sb="0" eb="1">
      <t>jiang j</t>
    </rPh>
    <rPh sb="2" eb="3">
      <t>ji shu</t>
    </rPh>
    <phoneticPr fontId="3" type="noConversion"/>
  </si>
  <si>
    <t>实际奖金</t>
    <rPh sb="0" eb="1">
      <t>shi ji</t>
    </rPh>
    <rPh sb="2" eb="3">
      <t>jiang j</t>
    </rPh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</si>
  <si>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</si>
  <si>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</si>
  <si>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</si>
  <si>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</si>
  <si>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完成比例</t>
    <rPh sb="0" eb="1">
      <t>wan ch</t>
    </rPh>
    <rPh sb="2" eb="3">
      <t>bi li</t>
    </rPh>
    <phoneticPr fontId="3" type="noConversion"/>
  </si>
  <si>
    <t>店长</t>
    <rPh sb="0" eb="1">
      <t>dian zhang</t>
    </rPh>
    <phoneticPr fontId="3" type="noConversion"/>
  </si>
  <si>
    <t>销售</t>
    <rPh sb="0" eb="1">
      <t>xiao sh</t>
    </rPh>
    <phoneticPr fontId="3" type="noConversion"/>
  </si>
  <si>
    <t>前台</t>
    <rPh sb="0" eb="1">
      <t>qian tai</t>
    </rPh>
    <phoneticPr fontId="3" type="noConversion"/>
  </si>
  <si>
    <t>实际完成</t>
    <rPh sb="0" eb="1">
      <t>shi ji</t>
    </rPh>
    <rPh sb="2" eb="3">
      <t>wan ch</t>
    </rPh>
    <phoneticPr fontId="3" type="noConversion"/>
  </si>
  <si>
    <t>公积金</t>
    <rPh sb="0" eb="1">
      <t>gong ji j</t>
    </rPh>
    <phoneticPr fontId="3" type="noConversion"/>
  </si>
  <si>
    <t>社保</t>
    <rPh sb="0" eb="1">
      <t>she b</t>
    </rPh>
    <phoneticPr fontId="3" type="noConversion"/>
  </si>
  <si>
    <t>2015.11</t>
    <phoneticPr fontId="3" type="noConversion"/>
  </si>
  <si>
    <t>2015.11</t>
    <phoneticPr fontId="3" type="noConversion"/>
  </si>
  <si>
    <t>比赛补贴</t>
    <rPh sb="0" eb="1">
      <t>bi sai</t>
    </rPh>
    <rPh sb="2" eb="3">
      <t>bu tie</t>
    </rPh>
    <phoneticPr fontId="3" type="noConversion"/>
  </si>
  <si>
    <t>3天＊300元／天</t>
    <rPh sb="1" eb="2">
      <t>tian</t>
    </rPh>
    <rPh sb="6" eb="7">
      <t>yuan</t>
    </rPh>
    <rPh sb="8" eb="9">
      <t>tian</t>
    </rPh>
    <phoneticPr fontId="3" type="noConversion"/>
  </si>
  <si>
    <t>本月综合评价10分</t>
    <rPh sb="0" eb="1">
      <t>ben y</t>
    </rPh>
    <rPh sb="2" eb="3">
      <t>zong h</t>
    </rPh>
    <rPh sb="4" eb="5">
      <t>ping j</t>
    </rPh>
    <rPh sb="8" eb="9">
      <t>fen</t>
    </rPh>
    <phoneticPr fontId="3" type="noConversion"/>
  </si>
  <si>
    <t>销售提成</t>
    <rPh sb="0" eb="1">
      <t>xiao sh</t>
    </rPh>
    <rPh sb="2" eb="3">
      <t>ti cheng</t>
    </rPh>
    <phoneticPr fontId="3" type="noConversion"/>
  </si>
  <si>
    <t>市场</t>
    <rPh sb="0" eb="1">
      <t>shi ch</t>
    </rPh>
    <phoneticPr fontId="3" type="noConversion"/>
  </si>
  <si>
    <t>实际上班</t>
    <rPh sb="0" eb="1">
      <t>shi j</t>
    </rPh>
    <rPh sb="2" eb="3">
      <t>shang b</t>
    </rPh>
    <phoneticPr fontId="3" type="noConversion"/>
  </si>
  <si>
    <t>本月实际上13天班</t>
    <rPh sb="0" eb="1">
      <t>ben yue</t>
    </rPh>
    <rPh sb="2" eb="3">
      <t>shi ji</t>
    </rPh>
    <rPh sb="4" eb="5">
      <t>shang</t>
    </rPh>
    <rPh sb="7" eb="8">
      <t>tian</t>
    </rPh>
    <rPh sb="8" eb="9">
      <t>ban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</si>
</sst>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¥-804]#,##0"/>
    <numFmt numFmtId="177" formatCode="#,##0_ "/>
  </numFmts>
  <fonts count="6" x14ac:knownFonts="1">
    <font>
      <sz val="12"/>
      <color theme="1"/>
      <name val="宋体"/>
      <family val="2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i/>
      <sz val="12"/>
      <color rgb="FF000000"/>
      <name val="宋体"/>
      <family val="3"/>
      <charset val="134"/>
      <scheme val="minor"/>
    </font>
    <font>
      <sz val="12"/>
      <color rgb="FF000000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2" fillId="0" borderId="0" xfId="0" applyFont="1"/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76" fontId="0" fillId="0" borderId="7" xfId="0" applyNumberFormat="1" applyBorder="1" applyAlignment="1">
      <alignment horizontal="center" vertical="top"/>
    </xf>
    <xf numFmtId="10" fontId="0" fillId="0" borderId="7" xfId="0" applyNumberFormat="1" applyBorder="1" applyAlignment="1">
      <alignment horizontal="center" vertical="top"/>
    </xf>
    <xf numFmtId="176" fontId="1" fillId="0" borderId="6" xfId="0" applyNumberFormat="1" applyFont="1" applyBorder="1" applyAlignment="1">
      <alignment horizontal="center" vertical="top"/>
    </xf>
    <xf numFmtId="10" fontId="2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Fill="1" applyAlignment="1"/>
    <xf numFmtId="0" fontId="2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0"/>
  <sheetViews>
    <sheetView tabSelected="1" topLeftCell="A41" zoomScale="147" zoomScaleNormal="150" zoomScalePageLayoutView="150" workbookViewId="0">
      <selection activeCell="A44" sqref="A44"/>
    </sheetView>
  </sheetViews>
  <sheetFormatPr baseColWidth="10" defaultRowHeight="15" x14ac:dyDescent="0.15"/>
  <cols>
    <col min="2" max="2" width="12.6640625" customWidth="1"/>
    <col min="8" max="8" width="13.5" customWidth="1"/>
  </cols>
  <sheetData>
    <row r="1" spans="1:9" ht="16" thickBot="1" x14ac:dyDescent="0.2">
      <c r="A1" s="1" t="s">
        <v>0</v>
      </c>
      <c r="B1" s="2" t="s">
        <v>11</v>
      </c>
      <c r="C1" s="2" t="s">
        <v>1</v>
      </c>
      <c r="D1" s="3" t="s">
        <v>2</v>
      </c>
      <c r="E1" s="4"/>
    </row>
    <row r="2" spans="1:9" ht="17" thickTop="1" thickBot="1" x14ac:dyDescent="0.2">
      <c r="A2" s="5"/>
      <c r="B2" s="6" t="s">
        <v>22</v>
      </c>
      <c r="C2" s="28" t="s">
        <v>28</v>
      </c>
      <c r="D2" s="19">
        <f>C3-C11</f>
        <v>6828</v>
      </c>
      <c r="E2" s="4"/>
    </row>
    <row r="3" spans="1:9" ht="16" thickBot="1" x14ac:dyDescent="0.2">
      <c r="A3" s="4"/>
      <c r="B3" s="21" t="s">
        <v>3</v>
      </c>
      <c r="C3" s="22">
        <f>SUM(A5:C5)</f>
        <v>7900</v>
      </c>
    </row>
    <row r="4" spans="1:9" ht="17" thickBot="1" x14ac:dyDescent="0.2">
      <c r="A4" s="7" t="s">
        <v>4</v>
      </c>
      <c r="B4" s="8" t="s">
        <v>5</v>
      </c>
      <c r="C4" s="9" t="s">
        <v>30</v>
      </c>
      <c r="D4" s="32" t="s">
        <v>31</v>
      </c>
      <c r="E4" s="33"/>
    </row>
    <row r="5" spans="1:9" ht="17" thickTop="1" thickBot="1" x14ac:dyDescent="0.2">
      <c r="A5" s="10">
        <v>7000</v>
      </c>
      <c r="B5" s="11">
        <v>0</v>
      </c>
      <c r="C5" s="12">
        <v>900</v>
      </c>
    </row>
    <row r="6" spans="1:9" x14ac:dyDescent="0.15">
      <c r="A6" s="14" t="s">
        <v>12</v>
      </c>
      <c r="B6" s="14" t="s">
        <v>13</v>
      </c>
      <c r="C6" s="16" t="s">
        <v>14</v>
      </c>
      <c r="D6" s="16" t="s">
        <v>21</v>
      </c>
      <c r="E6" s="16" t="s">
        <v>15</v>
      </c>
      <c r="F6" s="16" t="s">
        <v>16</v>
      </c>
    </row>
    <row r="7" spans="1:9" x14ac:dyDescent="0.15">
      <c r="A7" s="15" t="s">
        <v>17</v>
      </c>
      <c r="B7" s="14">
        <v>555958</v>
      </c>
      <c r="C7" s="17">
        <v>510281</v>
      </c>
      <c r="D7" s="18">
        <f>C7/B7</f>
        <v>0.91784091604042028</v>
      </c>
      <c r="E7" s="13">
        <v>15567</v>
      </c>
      <c r="F7" s="13">
        <v>15567</v>
      </c>
    </row>
    <row r="8" spans="1:9" x14ac:dyDescent="0.15">
      <c r="A8" s="14" t="s">
        <v>18</v>
      </c>
      <c r="B8" s="14">
        <v>833937</v>
      </c>
      <c r="C8" s="17">
        <v>810569</v>
      </c>
      <c r="D8" s="18">
        <f>C8/B8</f>
        <v>0.97197869863071196</v>
      </c>
      <c r="E8" s="13">
        <v>23350</v>
      </c>
      <c r="F8" s="13">
        <v>23350</v>
      </c>
    </row>
    <row r="9" spans="1:9" x14ac:dyDescent="0.15">
      <c r="A9" s="15" t="s">
        <v>19</v>
      </c>
      <c r="B9" s="14">
        <v>555958</v>
      </c>
      <c r="C9" s="17">
        <v>785348</v>
      </c>
      <c r="D9" s="18">
        <f>C9/B9</f>
        <v>1.4126031103068937</v>
      </c>
      <c r="E9" s="13">
        <v>15567</v>
      </c>
      <c r="F9" s="13">
        <f>E9*1.6189</f>
        <v>25201.416300000001</v>
      </c>
      <c r="G9" s="34"/>
      <c r="H9" s="35"/>
      <c r="I9" s="23"/>
    </row>
    <row r="10" spans="1:9" x14ac:dyDescent="0.15">
      <c r="A10" s="15" t="s">
        <v>20</v>
      </c>
      <c r="B10" s="14">
        <v>833937</v>
      </c>
      <c r="C10" s="17"/>
      <c r="D10" s="18">
        <f>C10/B10</f>
        <v>0</v>
      </c>
      <c r="E10" s="13">
        <v>23350</v>
      </c>
      <c r="F10" s="13"/>
    </row>
    <row r="11" spans="1:9" ht="16" thickBot="1" x14ac:dyDescent="0.2">
      <c r="A11" s="4"/>
      <c r="B11" s="21" t="s">
        <v>7</v>
      </c>
      <c r="C11" s="22">
        <f>SUM(A13:C13)</f>
        <v>1072</v>
      </c>
      <c r="D11" s="4"/>
      <c r="E11" s="4"/>
    </row>
    <row r="12" spans="1:9" ht="16" thickBot="1" x14ac:dyDescent="0.2">
      <c r="A12" s="7" t="s">
        <v>8</v>
      </c>
      <c r="B12" s="8" t="s">
        <v>9</v>
      </c>
      <c r="C12" s="24" t="s">
        <v>10</v>
      </c>
      <c r="D12" s="31" t="s">
        <v>27</v>
      </c>
      <c r="E12" s="31"/>
      <c r="F12" s="31"/>
      <c r="G12" s="26" t="s">
        <v>26</v>
      </c>
    </row>
    <row r="13" spans="1:9" ht="17" thickTop="1" thickBot="1" x14ac:dyDescent="0.2">
      <c r="A13" s="10">
        <v>572</v>
      </c>
      <c r="B13" s="11">
        <v>500</v>
      </c>
      <c r="C13" s="25"/>
      <c r="D13" s="27">
        <v>261.7</v>
      </c>
      <c r="E13" s="26">
        <v>65.5</v>
      </c>
      <c r="F13" s="26">
        <v>16.399999999999999</v>
      </c>
      <c r="G13" s="26">
        <v>228.97</v>
      </c>
    </row>
    <row r="14" spans="1:9" ht="16" thickBot="1" x14ac:dyDescent="0.2"/>
    <row r="15" spans="1:9" ht="16" thickBot="1" x14ac:dyDescent="0.2">
      <c r="A15" s="1" t="s">
        <v>0</v>
      </c>
      <c r="B15" s="2" t="s">
        <v>11</v>
      </c>
      <c r="C15" s="2" t="s">
        <v>1</v>
      </c>
      <c r="D15" s="3" t="s">
        <v>2</v>
      </c>
      <c r="E15" s="4"/>
    </row>
    <row r="16" spans="1:9" ht="17" thickTop="1" thickBot="1" x14ac:dyDescent="0.2">
      <c r="A16" s="5"/>
      <c r="B16" s="6" t="s">
        <v>23</v>
      </c>
      <c r="C16" s="28" t="s">
        <v>29</v>
      </c>
      <c r="D16" s="19">
        <f>C17-C25</f>
        <v>2828</v>
      </c>
      <c r="E16" s="4"/>
    </row>
    <row r="17" spans="1:8" ht="16" thickBot="1" x14ac:dyDescent="0.2">
      <c r="A17" s="4"/>
      <c r="B17" s="21" t="s">
        <v>3</v>
      </c>
      <c r="C17" s="22">
        <f>SUM(A19:C19)</f>
        <v>3500</v>
      </c>
    </row>
    <row r="18" spans="1:8" ht="16" thickBot="1" x14ac:dyDescent="0.2">
      <c r="A18" s="7" t="s">
        <v>4</v>
      </c>
      <c r="B18" s="8" t="s">
        <v>5</v>
      </c>
      <c r="C18" s="9" t="s">
        <v>6</v>
      </c>
    </row>
    <row r="19" spans="1:8" ht="17" thickTop="1" thickBot="1" x14ac:dyDescent="0.2">
      <c r="A19" s="10">
        <v>3000</v>
      </c>
      <c r="B19" s="11">
        <v>0</v>
      </c>
      <c r="C19" s="12">
        <v>500</v>
      </c>
    </row>
    <row r="20" spans="1:8" x14ac:dyDescent="0.15">
      <c r="A20" s="14" t="s">
        <v>12</v>
      </c>
      <c r="B20" s="14" t="s">
        <v>13</v>
      </c>
      <c r="C20" s="16" t="s">
        <v>14</v>
      </c>
      <c r="D20" s="16" t="s">
        <v>21</v>
      </c>
      <c r="E20" s="16" t="s">
        <v>15</v>
      </c>
      <c r="F20" s="16" t="s">
        <v>16</v>
      </c>
    </row>
    <row r="21" spans="1:8" x14ac:dyDescent="0.15">
      <c r="A21" s="15" t="s">
        <v>17</v>
      </c>
      <c r="B21" s="14">
        <v>555958</v>
      </c>
      <c r="C21" s="17">
        <v>510281</v>
      </c>
      <c r="D21" s="18">
        <f>C21/B21</f>
        <v>0.91784091604042028</v>
      </c>
      <c r="E21" s="13">
        <v>10007</v>
      </c>
      <c r="F21" s="13">
        <v>10007</v>
      </c>
    </row>
    <row r="22" spans="1:8" x14ac:dyDescent="0.15">
      <c r="A22" s="14" t="s">
        <v>18</v>
      </c>
      <c r="B22" s="14">
        <v>833937</v>
      </c>
      <c r="C22" s="17">
        <v>810569</v>
      </c>
      <c r="D22" s="18">
        <f>C22/B22</f>
        <v>0.97197869863071196</v>
      </c>
      <c r="E22" s="13">
        <v>15011</v>
      </c>
      <c r="F22" s="13">
        <v>15011</v>
      </c>
    </row>
    <row r="23" spans="1:8" x14ac:dyDescent="0.15">
      <c r="A23" s="15" t="s">
        <v>19</v>
      </c>
      <c r="B23" s="14">
        <v>555958</v>
      </c>
      <c r="C23" s="17">
        <v>785348</v>
      </c>
      <c r="D23" s="18">
        <f>C23/B23</f>
        <v>1.4126031103068937</v>
      </c>
      <c r="E23" s="13">
        <v>10007</v>
      </c>
      <c r="F23" s="13">
        <f>E23*1.6189</f>
        <v>16200.3323</v>
      </c>
      <c r="G23" s="34"/>
      <c r="H23" s="35"/>
    </row>
    <row r="24" spans="1:8" x14ac:dyDescent="0.15">
      <c r="A24" s="15" t="s">
        <v>20</v>
      </c>
      <c r="B24" s="14">
        <v>833937</v>
      </c>
      <c r="C24" s="17"/>
      <c r="D24" s="18">
        <f>C24/B24</f>
        <v>0</v>
      </c>
      <c r="E24" s="13">
        <v>15011</v>
      </c>
      <c r="F24" s="13"/>
    </row>
    <row r="25" spans="1:8" ht="16" thickBot="1" x14ac:dyDescent="0.2">
      <c r="A25" s="4"/>
      <c r="B25" s="21" t="s">
        <v>7</v>
      </c>
      <c r="C25" s="22">
        <f>SUM(A27:C27)</f>
        <v>672</v>
      </c>
      <c r="D25" s="4"/>
      <c r="E25" s="4"/>
    </row>
    <row r="26" spans="1:8" ht="16" thickBot="1" x14ac:dyDescent="0.2">
      <c r="A26" s="7" t="s">
        <v>8</v>
      </c>
      <c r="B26" s="8" t="s">
        <v>9</v>
      </c>
      <c r="C26" s="24" t="s">
        <v>10</v>
      </c>
      <c r="D26" s="31" t="s">
        <v>27</v>
      </c>
      <c r="E26" s="31"/>
      <c r="F26" s="31"/>
      <c r="G26" s="26" t="s">
        <v>26</v>
      </c>
    </row>
    <row r="27" spans="1:8" ht="17" thickTop="1" thickBot="1" x14ac:dyDescent="0.2">
      <c r="A27" s="10">
        <v>572</v>
      </c>
      <c r="B27" s="11">
        <v>100</v>
      </c>
      <c r="C27" s="25"/>
      <c r="D27" s="27">
        <v>261.7</v>
      </c>
      <c r="E27" s="26">
        <v>65.5</v>
      </c>
      <c r="F27" s="26">
        <v>16.399999999999999</v>
      </c>
      <c r="G27" s="26">
        <v>228.97</v>
      </c>
    </row>
    <row r="28" spans="1:8" ht="16" thickBot="1" x14ac:dyDescent="0.2"/>
    <row r="29" spans="1:8" ht="16" thickBot="1" x14ac:dyDescent="0.2">
      <c r="A29" s="1" t="s">
        <v>0</v>
      </c>
      <c r="B29" s="2" t="s">
        <v>11</v>
      </c>
      <c r="C29" s="2" t="s">
        <v>1</v>
      </c>
      <c r="D29" s="3" t="s">
        <v>2</v>
      </c>
      <c r="E29" s="4"/>
    </row>
    <row r="30" spans="1:8" ht="17" thickTop="1" thickBot="1" x14ac:dyDescent="0.2">
      <c r="A30" s="5"/>
      <c r="B30" s="6" t="s">
        <v>24</v>
      </c>
      <c r="C30" s="28" t="s">
        <v>29</v>
      </c>
      <c r="D30" s="19">
        <f>C31-C39</f>
        <v>3528</v>
      </c>
      <c r="E30" s="4"/>
    </row>
    <row r="31" spans="1:8" ht="16" thickBot="1" x14ac:dyDescent="0.2">
      <c r="A31" s="4"/>
      <c r="B31" s="21" t="s">
        <v>3</v>
      </c>
      <c r="C31" s="22">
        <f>SUM(A33:C33)</f>
        <v>4100</v>
      </c>
    </row>
    <row r="32" spans="1:8" ht="16" thickBot="1" x14ac:dyDescent="0.2">
      <c r="A32" s="7" t="s">
        <v>4</v>
      </c>
      <c r="B32" s="8" t="s">
        <v>33</v>
      </c>
      <c r="C32" s="9" t="s">
        <v>6</v>
      </c>
    </row>
    <row r="33" spans="1:7" ht="17" thickTop="1" thickBot="1" x14ac:dyDescent="0.2">
      <c r="A33" s="10">
        <v>3000</v>
      </c>
      <c r="B33" s="11">
        <v>100</v>
      </c>
      <c r="C33" s="12">
        <v>1000</v>
      </c>
      <c r="D33" t="s">
        <v>32</v>
      </c>
    </row>
    <row r="34" spans="1:7" x14ac:dyDescent="0.15">
      <c r="A34" s="14" t="s">
        <v>12</v>
      </c>
      <c r="B34" s="14" t="s">
        <v>13</v>
      </c>
      <c r="C34" s="16" t="s">
        <v>25</v>
      </c>
      <c r="D34" s="16" t="s">
        <v>15</v>
      </c>
      <c r="E34" s="16" t="s">
        <v>16</v>
      </c>
    </row>
    <row r="35" spans="1:7" x14ac:dyDescent="0.15">
      <c r="A35" s="15" t="s">
        <v>17</v>
      </c>
      <c r="B35" s="20">
        <v>0.75</v>
      </c>
      <c r="C35" s="18">
        <v>0</v>
      </c>
      <c r="D35" s="13">
        <v>1800</v>
      </c>
      <c r="E35" s="13">
        <v>0</v>
      </c>
    </row>
    <row r="36" spans="1:7" x14ac:dyDescent="0.15">
      <c r="A36" s="14" t="s">
        <v>18</v>
      </c>
      <c r="B36" s="20">
        <v>0.85</v>
      </c>
      <c r="C36" s="18">
        <v>0.75609999999999999</v>
      </c>
      <c r="D36" s="13">
        <v>1800</v>
      </c>
      <c r="E36" s="13">
        <v>0</v>
      </c>
    </row>
    <row r="37" spans="1:7" x14ac:dyDescent="0.15">
      <c r="A37" s="15" t="s">
        <v>19</v>
      </c>
      <c r="B37" s="20">
        <v>0.8</v>
      </c>
      <c r="C37" s="18">
        <v>0.7097</v>
      </c>
      <c r="D37" s="13">
        <v>1800</v>
      </c>
      <c r="E37" s="13">
        <v>800</v>
      </c>
    </row>
    <row r="38" spans="1:7" x14ac:dyDescent="0.15">
      <c r="A38" s="15" t="s">
        <v>20</v>
      </c>
      <c r="B38" s="20">
        <v>0.85</v>
      </c>
      <c r="C38" s="18">
        <v>0</v>
      </c>
      <c r="D38" s="13">
        <v>1800</v>
      </c>
      <c r="E38" s="13"/>
    </row>
    <row r="39" spans="1:7" ht="16" thickBot="1" x14ac:dyDescent="0.2">
      <c r="A39" s="4"/>
      <c r="B39" s="21" t="s">
        <v>7</v>
      </c>
      <c r="C39" s="22">
        <f>SUM(A41:C41)</f>
        <v>572</v>
      </c>
      <c r="D39" s="4"/>
      <c r="E39" s="4"/>
    </row>
    <row r="40" spans="1:7" ht="16" thickBot="1" x14ac:dyDescent="0.2">
      <c r="A40" s="7" t="s">
        <v>8</v>
      </c>
      <c r="B40" s="8" t="s">
        <v>9</v>
      </c>
      <c r="C40" s="24" t="s">
        <v>10</v>
      </c>
      <c r="D40" s="31" t="s">
        <v>27</v>
      </c>
      <c r="E40" s="31"/>
      <c r="F40" s="31"/>
      <c r="G40" s="26" t="s">
        <v>26</v>
      </c>
    </row>
    <row r="41" spans="1:7" ht="17" thickTop="1" thickBot="1" x14ac:dyDescent="0.2">
      <c r="A41" s="10">
        <v>572</v>
      </c>
      <c r="B41" s="11">
        <v>0</v>
      </c>
      <c r="C41" s="25"/>
      <c r="D41" s="27">
        <v>261.7</v>
      </c>
      <c r="E41" s="26">
        <v>65.5</v>
      </c>
      <c r="F41" s="26">
        <v>16.399999999999999</v>
      </c>
      <c r="G41" s="26">
        <v>228.97</v>
      </c>
    </row>
    <row r="42" spans="1:7" ht="16" thickBot="1" x14ac:dyDescent="0.2"/>
    <row r="43" spans="1:7" ht="16" thickBot="1" x14ac:dyDescent="0.2">
      <c r="A43" s="1" t="s">
        <v>0</v>
      </c>
      <c r="B43" s="2" t="s">
        <v>11</v>
      </c>
      <c r="C43" s="2" t="s">
        <v>1</v>
      </c>
      <c r="D43" s="3" t="s">
        <v>2</v>
      </c>
      <c r="E43" s="4"/>
    </row>
    <row r="44" spans="1:7" ht="17" thickTop="1" thickBot="1" x14ac:dyDescent="0.2">
      <c r="A44" s="5"/>
      <c r="B44" s="6" t="s">
        <v>34</v>
      </c>
      <c r="C44" s="28" t="s">
        <v>28</v>
      </c>
      <c r="D44" s="19">
        <f>C45-C48</f>
        <v>1000</v>
      </c>
      <c r="E44" s="4"/>
    </row>
    <row r="45" spans="1:7" ht="16" thickBot="1" x14ac:dyDescent="0.2">
      <c r="A45" s="4"/>
      <c r="B45" s="21" t="s">
        <v>3</v>
      </c>
      <c r="C45" s="22">
        <f>SUM(A47:C47)</f>
        <v>2000</v>
      </c>
    </row>
    <row r="46" spans="1:7" ht="16" thickBot="1" x14ac:dyDescent="0.2">
      <c r="A46" s="7" t="s">
        <v>4</v>
      </c>
      <c r="B46" s="8"/>
      <c r="C46" s="9" t="s">
        <v>6</v>
      </c>
    </row>
    <row r="47" spans="1:7" ht="17" thickTop="1" thickBot="1" x14ac:dyDescent="0.2">
      <c r="A47" s="10">
        <v>2000</v>
      </c>
      <c r="B47" s="11">
        <v>0</v>
      </c>
      <c r="C47" s="12">
        <v>0</v>
      </c>
    </row>
    <row r="48" spans="1:7" ht="16" thickBot="1" x14ac:dyDescent="0.2">
      <c r="A48" s="4"/>
      <c r="B48" s="21" t="s">
        <v>7</v>
      </c>
      <c r="C48" s="22">
        <f>SUM(A50:B50)</f>
        <v>1000</v>
      </c>
      <c r="D48" s="4"/>
      <c r="E48" s="4"/>
    </row>
    <row r="49" spans="1:3" ht="16" thickBot="1" x14ac:dyDescent="0.2">
      <c r="A49" s="8" t="s">
        <v>35</v>
      </c>
      <c r="B49" s="29" t="s">
        <v>10</v>
      </c>
    </row>
    <row r="50" spans="1:3" ht="17" thickTop="1" thickBot="1" x14ac:dyDescent="0.2">
      <c r="A50" s="11">
        <v>1000</v>
      </c>
      <c r="B50" s="30"/>
      <c r="C50" t="s">
        <v>36</v>
      </c>
    </row>
  </sheetData>
  <mergeCells count="6">
    <mergeCell ref="D40:F40"/>
    <mergeCell ref="D4:E4"/>
    <mergeCell ref="G9:H9"/>
    <mergeCell ref="G23:H23"/>
    <mergeCell ref="D12:F12"/>
    <mergeCell ref="D26:F26"/>
  </mergeCells>
  <phoneticPr fontId="3" type="noConversion"/>
  <pageMargins left="0.7" right="0.7" top="0.75" bottom="0.75" header="0.3" footer="0.3"/>
  <pageSetup paperSize="9" scale="9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2015-11-10T04:54:27Z</cp:lastPrinted>
  <dcterms:created xsi:type="dcterms:W3CDTF">2015-09-10T12:17:46Z</dcterms:created>
  <dcterms:modified xsi:type="dcterms:W3CDTF">2016-01-18T15:02:22Z</dcterms:modified>
</cp:coreProperties>
</file>