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demleitner/kDrive/Zettelkasten/📝 Output/ma thesis/"/>
    </mc:Choice>
  </mc:AlternateContent>
  <xr:revisionPtr revIDLastSave="0" documentId="13_ncr:1_{B201F3A1-99E0-234B-A86B-FCEB317FED14}" xr6:coauthVersionLast="47" xr6:coauthVersionMax="47" xr10:uidLastSave="{00000000-0000-0000-0000-000000000000}"/>
  <bookViews>
    <workbookView xWindow="0" yWindow="500" windowWidth="35840" windowHeight="21900" xr2:uid="{0C069D3E-1610-B340-BFB3-4AB94A137F6F}"/>
  </bookViews>
  <sheets>
    <sheet name="Sheet1" sheetId="4" r:id="rId1"/>
  </sheets>
  <definedNames>
    <definedName name="_xlnm.Print_Area" localSheetId="0">Sheet1!$A$1:$E$43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  <c r="E17" i="4"/>
  <c r="E27" i="4" s="1"/>
  <c r="E18" i="4"/>
  <c r="E19" i="4"/>
  <c r="E20" i="4"/>
  <c r="E24" i="4"/>
  <c r="E41" i="4"/>
  <c r="E43" i="4" s="1"/>
</calcChain>
</file>

<file path=xl/sharedStrings.xml><?xml version="1.0" encoding="utf-8"?>
<sst xmlns="http://schemas.openxmlformats.org/spreadsheetml/2006/main" count="90" uniqueCount="65">
  <si>
    <t>75.-/h</t>
  </si>
  <si>
    <t>Honorar Workshopteilnahme</t>
  </si>
  <si>
    <t>Buffer</t>
  </si>
  <si>
    <t>Research assistants</t>
  </si>
  <si>
    <t>Supervisor</t>
  </si>
  <si>
    <t>WP</t>
  </si>
  <si>
    <t>1 - 4</t>
  </si>
  <si>
    <t>3</t>
  </si>
  <si>
    <t>1 - 3</t>
  </si>
  <si>
    <t>4</t>
  </si>
  <si>
    <t>per workshop</t>
  </si>
  <si>
    <t>Description</t>
  </si>
  <si>
    <t>1</t>
  </si>
  <si>
    <t>1-4</t>
  </si>
  <si>
    <t>Expenses</t>
  </si>
  <si>
    <t>Honorar Expert Interviews</t>
  </si>
  <si>
    <t>Honorar Participant Interviews</t>
  </si>
  <si>
    <t>Design, for publication</t>
  </si>
  <si>
    <t>Design, support workshop</t>
  </si>
  <si>
    <t>Proofreading</t>
  </si>
  <si>
    <t>Literature research</t>
  </si>
  <si>
    <t>Consumables</t>
  </si>
  <si>
    <t>Workshop material, office</t>
  </si>
  <si>
    <t>Specialist literature, access to research documents</t>
  </si>
  <si>
    <t>Travel expenses</t>
  </si>
  <si>
    <t>Conferences, research trips</t>
  </si>
  <si>
    <t>Software licences, hosting for applications and code</t>
  </si>
  <si>
    <t>250.-/year</t>
  </si>
  <si>
    <t>4 trips/500.-</t>
  </si>
  <si>
    <t>Working tools, electronic components, rapid prototyping, borrowing equipment</t>
  </si>
  <si>
    <t>Room and furniture rental for workshops and development work</t>
  </si>
  <si>
    <t>Unforeseen expenses</t>
  </si>
  <si>
    <t>Own personnel expenses</t>
  </si>
  <si>
    <t>External personnel expenses</t>
  </si>
  <si>
    <t>Salary 1. year</t>
  </si>
  <si>
    <t>Salary 2. year</t>
  </si>
  <si>
    <t>Salary 3. year</t>
  </si>
  <si>
    <t>Salary 4. year</t>
  </si>
  <si>
    <t>20% during 30 month</t>
  </si>
  <si>
    <t>50% during 42 months</t>
  </si>
  <si>
    <t>280.-/workshop</t>
  </si>
  <si>
    <t>40% during 12 month</t>
  </si>
  <si>
    <t>50% during 3 month</t>
  </si>
  <si>
    <t>Disseration, guide</t>
  </si>
  <si>
    <t>Personnel expenses are calculated with a swiss default of 21 working days per month and 8 hours per day.</t>
  </si>
  <si>
    <t>Salary provision for PhD candidate after doc.ch guidelines</t>
  </si>
  <si>
    <t>Other expenses</t>
  </si>
  <si>
    <t>Infrastructure</t>
  </si>
  <si>
    <t>Hardware, electronics</t>
  </si>
  <si>
    <t>Development environment</t>
  </si>
  <si>
    <t>Digital guide</t>
  </si>
  <si>
    <t>Accesibility testing</t>
  </si>
  <si>
    <t>Total salary</t>
  </si>
  <si>
    <t>Total personnel</t>
  </si>
  <si>
    <t>Total other</t>
  </si>
  <si>
    <t>Total project costs</t>
  </si>
  <si>
    <t>100.-/h</t>
  </si>
  <si>
    <t>max. 18 interviews</t>
  </si>
  <si>
    <t>max. 6 workshops à max. 12 participants</t>
  </si>
  <si>
    <t>50.-/person</t>
  </si>
  <si>
    <t>75.-/person</t>
  </si>
  <si>
    <t>100.-/person</t>
  </si>
  <si>
    <t>max. 9 interviews</t>
  </si>
  <si>
    <t>-</t>
  </si>
  <si>
    <t>Software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</si>
</sst>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1A3D-ADB0-044F-85C1-3ADC6AC7E503}">
  <dimension ref="A1:E43"/>
  <sheetViews>
    <sheetView tabSelected="1" zoomScaleNormal="100" workbookViewId="0">
      <selection activeCell="H32" sqref="H32"/>
    </sheetView>
  </sheetViews>
  <sheetFormatPr baseColWidth="10" defaultRowHeight="16" x14ac:dyDescent="0.2"/>
  <cols>
    <col min="1" max="1" width="22" customWidth="1"/>
    <col min="2" max="2" width="22" style="4" customWidth="1"/>
    <col min="3" max="4" width="22" customWidth="1"/>
    <col min="5" max="5" width="22" style="1" customWidth="1"/>
  </cols>
  <sheetData>
    <row r="1" spans="1:5" x14ac:dyDescent="0.2">
      <c r="A1" s="3" t="s">
        <v>32</v>
      </c>
      <c r="B1" s="3"/>
      <c r="C1" s="3"/>
      <c r="D1" s="3"/>
      <c r="E1" s="3"/>
    </row>
    <row r="2" spans="1:5" x14ac:dyDescent="0.2">
      <c r="A2" t="s">
        <v>45</v>
      </c>
    </row>
    <row r="4" spans="1:5" x14ac:dyDescent="0.2">
      <c r="B4" s="4" t="s">
        <v>5</v>
      </c>
    </row>
    <row r="5" spans="1:5" x14ac:dyDescent="0.2">
      <c r="A5" t="s">
        <v>34</v>
      </c>
      <c r="B5" s="4" t="s">
        <v>6</v>
      </c>
      <c r="E5" s="1">
        <v>47040</v>
      </c>
    </row>
    <row r="6" spans="1:5" x14ac:dyDescent="0.2">
      <c r="A6" t="s">
        <v>35</v>
      </c>
      <c r="B6" s="4" t="s">
        <v>6</v>
      </c>
      <c r="E6" s="1">
        <v>48540</v>
      </c>
    </row>
    <row r="7" spans="1:5" x14ac:dyDescent="0.2">
      <c r="A7" t="s">
        <v>36</v>
      </c>
      <c r="B7" s="4" t="s">
        <v>6</v>
      </c>
      <c r="E7" s="1">
        <v>50040</v>
      </c>
    </row>
    <row r="8" spans="1:5" x14ac:dyDescent="0.2">
      <c r="A8" t="s">
        <v>37</v>
      </c>
      <c r="B8" s="4" t="s">
        <v>6</v>
      </c>
      <c r="E8" s="1">
        <v>50040</v>
      </c>
    </row>
    <row r="10" spans="1:5" x14ac:dyDescent="0.2">
      <c r="A10" t="s">
        <v>52</v>
      </c>
      <c r="E10" s="1">
        <f>SUM(E5:E8)</f>
        <v>195660</v>
      </c>
    </row>
    <row r="12" spans="1:5" x14ac:dyDescent="0.2">
      <c r="A12" s="3" t="s">
        <v>33</v>
      </c>
      <c r="B12" s="3"/>
      <c r="C12" s="3"/>
      <c r="D12" s="3"/>
      <c r="E12" s="3"/>
    </row>
    <row r="13" spans="1:5" x14ac:dyDescent="0.2">
      <c r="A13" s="3" t="s">
        <v>44</v>
      </c>
      <c r="B13" s="3"/>
      <c r="C13" s="3"/>
      <c r="D13" s="3"/>
      <c r="E13" s="3"/>
    </row>
    <row r="15" spans="1:5" x14ac:dyDescent="0.2">
      <c r="B15" s="4" t="s">
        <v>5</v>
      </c>
      <c r="C15" t="s">
        <v>11</v>
      </c>
      <c r="D15" t="s">
        <v>14</v>
      </c>
    </row>
    <row r="16" spans="1:5" x14ac:dyDescent="0.2">
      <c r="A16" t="s">
        <v>3</v>
      </c>
      <c r="B16" s="4" t="s">
        <v>6</v>
      </c>
      <c r="C16" t="s">
        <v>39</v>
      </c>
      <c r="D16" t="s">
        <v>63</v>
      </c>
      <c r="E16" s="1">
        <v>97830</v>
      </c>
    </row>
    <row r="17" spans="1:5" x14ac:dyDescent="0.2">
      <c r="A17" t="s">
        <v>4</v>
      </c>
      <c r="B17" s="4" t="s">
        <v>8</v>
      </c>
      <c r="C17" t="s">
        <v>38</v>
      </c>
      <c r="D17" t="s">
        <v>56</v>
      </c>
      <c r="E17" s="1">
        <f>100*(21*8)*30*0.2</f>
        <v>100800</v>
      </c>
    </row>
    <row r="18" spans="1:5" x14ac:dyDescent="0.2">
      <c r="A18" t="s">
        <v>64</v>
      </c>
      <c r="B18" s="4">
        <v>3</v>
      </c>
      <c r="C18" t="s">
        <v>41</v>
      </c>
      <c r="D18" t="s">
        <v>0</v>
      </c>
      <c r="E18" s="1">
        <f>75*(21*8)*12*0.4</f>
        <v>60480</v>
      </c>
    </row>
    <row r="19" spans="1:5" x14ac:dyDescent="0.2">
      <c r="A19" t="s">
        <v>18</v>
      </c>
      <c r="B19" s="4" t="s">
        <v>7</v>
      </c>
      <c r="C19" t="s">
        <v>10</v>
      </c>
      <c r="D19" t="s">
        <v>40</v>
      </c>
      <c r="E19" s="1">
        <f>6*280</f>
        <v>1680</v>
      </c>
    </row>
    <row r="20" spans="1:5" x14ac:dyDescent="0.2">
      <c r="A20" t="s">
        <v>17</v>
      </c>
      <c r="B20" s="4">
        <v>4</v>
      </c>
      <c r="C20" t="s">
        <v>42</v>
      </c>
      <c r="D20" t="s">
        <v>0</v>
      </c>
      <c r="E20" s="1">
        <f>75*(21*8)*3*0.5</f>
        <v>18900</v>
      </c>
    </row>
    <row r="22" spans="1:5" x14ac:dyDescent="0.2">
      <c r="A22" t="s">
        <v>15</v>
      </c>
      <c r="B22" s="4" t="s">
        <v>12</v>
      </c>
      <c r="C22" t="s">
        <v>62</v>
      </c>
      <c r="D22" t="s">
        <v>61</v>
      </c>
      <c r="E22" s="1">
        <v>900</v>
      </c>
    </row>
    <row r="23" spans="1:5" x14ac:dyDescent="0.2">
      <c r="A23" t="s">
        <v>16</v>
      </c>
      <c r="B23" s="4" t="s">
        <v>12</v>
      </c>
      <c r="C23" t="s">
        <v>57</v>
      </c>
      <c r="D23" t="s">
        <v>59</v>
      </c>
      <c r="E23" s="1">
        <v>900</v>
      </c>
    </row>
    <row r="24" spans="1:5" x14ac:dyDescent="0.2">
      <c r="A24" t="s">
        <v>1</v>
      </c>
      <c r="B24" s="4" t="s">
        <v>7</v>
      </c>
      <c r="C24" t="s">
        <v>58</v>
      </c>
      <c r="D24" t="s">
        <v>60</v>
      </c>
      <c r="E24" s="1">
        <f>6*12*75</f>
        <v>5400</v>
      </c>
    </row>
    <row r="25" spans="1:5" x14ac:dyDescent="0.2">
      <c r="A25" t="s">
        <v>19</v>
      </c>
      <c r="B25" s="4" t="s">
        <v>9</v>
      </c>
      <c r="C25" t="s">
        <v>43</v>
      </c>
      <c r="D25" t="s">
        <v>63</v>
      </c>
      <c r="E25" s="1">
        <v>1500</v>
      </c>
    </row>
    <row r="27" spans="1:5" x14ac:dyDescent="0.2">
      <c r="A27" t="s">
        <v>53</v>
      </c>
      <c r="E27" s="1">
        <f>SUM(E16:E25)</f>
        <v>288390</v>
      </c>
    </row>
    <row r="28" spans="1:5" ht="22" customHeight="1" x14ac:dyDescent="0.2"/>
    <row r="29" spans="1:5" x14ac:dyDescent="0.2">
      <c r="A29" s="3" t="s">
        <v>46</v>
      </c>
      <c r="B29" s="3"/>
      <c r="C29" s="3"/>
      <c r="D29" s="3"/>
      <c r="E29" s="3"/>
    </row>
    <row r="30" spans="1:5" s="2" customFormat="1" x14ac:dyDescent="0.2"/>
    <row r="31" spans="1:5" x14ac:dyDescent="0.2">
      <c r="B31" s="4" t="s">
        <v>5</v>
      </c>
      <c r="C31" t="s">
        <v>11</v>
      </c>
      <c r="D31" t="s">
        <v>14</v>
      </c>
    </row>
    <row r="32" spans="1:5" x14ac:dyDescent="0.2">
      <c r="A32" t="s">
        <v>20</v>
      </c>
      <c r="B32" s="4" t="s">
        <v>12</v>
      </c>
      <c r="C32" t="s">
        <v>23</v>
      </c>
      <c r="D32" t="s">
        <v>63</v>
      </c>
      <c r="E32" s="1">
        <v>250</v>
      </c>
    </row>
    <row r="33" spans="1:5" x14ac:dyDescent="0.2">
      <c r="A33" t="s">
        <v>21</v>
      </c>
      <c r="B33" s="4" t="s">
        <v>13</v>
      </c>
      <c r="C33" t="s">
        <v>22</v>
      </c>
      <c r="D33" t="s">
        <v>63</v>
      </c>
      <c r="E33" s="1">
        <v>500</v>
      </c>
    </row>
    <row r="34" spans="1:5" x14ac:dyDescent="0.2">
      <c r="A34" t="s">
        <v>24</v>
      </c>
      <c r="B34" s="4" t="s">
        <v>13</v>
      </c>
      <c r="C34" t="s">
        <v>25</v>
      </c>
      <c r="D34" t="s">
        <v>28</v>
      </c>
      <c r="E34" s="1">
        <v>2000</v>
      </c>
    </row>
    <row r="35" spans="1:5" x14ac:dyDescent="0.2">
      <c r="A35" t="s">
        <v>49</v>
      </c>
      <c r="B35" s="4" t="s">
        <v>7</v>
      </c>
      <c r="C35" t="s">
        <v>26</v>
      </c>
      <c r="D35" t="s">
        <v>27</v>
      </c>
      <c r="E35" s="1">
        <v>750</v>
      </c>
    </row>
    <row r="36" spans="1:5" x14ac:dyDescent="0.2">
      <c r="A36" t="s">
        <v>48</v>
      </c>
      <c r="B36" s="4" t="s">
        <v>7</v>
      </c>
      <c r="C36" t="s">
        <v>29</v>
      </c>
      <c r="D36" t="s">
        <v>63</v>
      </c>
      <c r="E36" s="1">
        <v>8000</v>
      </c>
    </row>
    <row r="37" spans="1:5" x14ac:dyDescent="0.2">
      <c r="A37" t="s">
        <v>47</v>
      </c>
      <c r="B37" s="4" t="s">
        <v>7</v>
      </c>
      <c r="C37" t="s">
        <v>30</v>
      </c>
      <c r="D37" t="s">
        <v>63</v>
      </c>
      <c r="E37" s="1">
        <v>1500</v>
      </c>
    </row>
    <row r="38" spans="1:5" x14ac:dyDescent="0.2">
      <c r="A38" t="s">
        <v>50</v>
      </c>
      <c r="B38" s="4" t="s">
        <v>9</v>
      </c>
      <c r="C38" t="s">
        <v>51</v>
      </c>
      <c r="D38" t="s">
        <v>63</v>
      </c>
      <c r="E38" s="1">
        <v>500</v>
      </c>
    </row>
    <row r="39" spans="1:5" x14ac:dyDescent="0.2">
      <c r="A39" t="s">
        <v>2</v>
      </c>
      <c r="B39" s="4" t="s">
        <v>13</v>
      </c>
      <c r="C39" t="s">
        <v>31</v>
      </c>
      <c r="D39" t="s">
        <v>63</v>
      </c>
      <c r="E39" s="1">
        <v>1000</v>
      </c>
    </row>
    <row r="41" spans="1:5" x14ac:dyDescent="0.2">
      <c r="A41" t="s">
        <v>54</v>
      </c>
      <c r="E41" s="1">
        <f>SUM(E32:E40)</f>
        <v>14500</v>
      </c>
    </row>
    <row r="43" spans="1:5" x14ac:dyDescent="0.2">
      <c r="A43" t="s">
        <v>55</v>
      </c>
      <c r="E43" s="1">
        <f>SUM(E41,E27,E10)</f>
        <v>498550</v>
      </c>
    </row>
  </sheetData>
  <mergeCells count="4">
    <mergeCell ref="A1:E1"/>
    <mergeCell ref="A12:E12"/>
    <mergeCell ref="A13:E13"/>
    <mergeCell ref="A29:E29"/>
  </mergeCells>
  <phoneticPr fontId="1" type="noConversion"/>
  <pageMargins left="0.25" right="0.25" top="0.75" bottom="0.75" header="0.3" footer="0.3"/>
  <pageSetup paperSize="9" scale="5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2021-12-30T10:00:00Z</cp:lastPrinted>
  <dcterms:created xsi:type="dcterms:W3CDTF">2021-12-28T07:55:35Z</dcterms:created>
  <dcterms:modified xsi:type="dcterms:W3CDTF">2022-01-05T10:32:21Z</dcterms:modified>
</cp:coreProperties>
</file>