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20" yWindow="-20" windowWidth="28830" windowHeight="11970"/>
  </bookViews>
  <sheets>
    <sheet name="FinalNIrrigation2005" sheetId="9" r:id="rId1"/>
    <sheet name="GNLM 2015 Worksheet" sheetId="11" r:id="rId2"/>
    <sheet name="Statistica Output 2012-01" sheetId="10" r:id="rId3"/>
  </sheets>
  <definedNames>
    <definedName name="_xlnm._FilterDatabase" localSheetId="0" hidden="1">FinalNIrrigation2005!$A$1:$C$29</definedName>
  </definedNames>
  <calcPr calcId="145621"/>
</workbook>
</file>

<file path=xl/calcChain.xml><?xml version="1.0" encoding="utf-8"?>
<calcChain xmlns="http://schemas.openxmlformats.org/spreadsheetml/2006/main">
  <c r="C55" i="11" l="1"/>
  <c r="C54" i="11"/>
  <c r="C53" i="11"/>
  <c r="C52" i="11"/>
  <c r="C51" i="11"/>
  <c r="C50" i="11"/>
  <c r="C49" i="11"/>
  <c r="C48" i="11"/>
  <c r="C47" i="11"/>
  <c r="C46" i="11"/>
  <c r="C45" i="11"/>
  <c r="C44" i="11"/>
  <c r="C43" i="11"/>
  <c r="F42" i="11"/>
  <c r="C42" i="11" s="1"/>
  <c r="C41" i="11"/>
  <c r="C40" i="11"/>
  <c r="F39" i="11"/>
  <c r="C39" i="11" s="1"/>
  <c r="C38" i="11"/>
  <c r="C37" i="11"/>
  <c r="F36" i="11"/>
  <c r="C36" i="11" s="1"/>
  <c r="C35" i="11"/>
  <c r="C34" i="11"/>
  <c r="C33" i="11"/>
  <c r="F32" i="11"/>
  <c r="C32" i="11"/>
  <c r="F31" i="11"/>
  <c r="C31" i="11"/>
  <c r="C30" i="11"/>
  <c r="F29" i="11"/>
  <c r="C29" i="11" s="1"/>
  <c r="F28" i="11"/>
  <c r="C28" i="11" s="1"/>
</calcChain>
</file>

<file path=xl/sharedStrings.xml><?xml version="1.0" encoding="utf-8"?>
<sst xmlns="http://schemas.openxmlformats.org/spreadsheetml/2006/main" count="262" uniqueCount="117">
  <si>
    <t>KINGS</t>
  </si>
  <si>
    <t>Kern</t>
  </si>
  <si>
    <t>Kings</t>
  </si>
  <si>
    <t>Westside</t>
  </si>
  <si>
    <t>Tulare Lake</t>
  </si>
  <si>
    <t>Delta-Mendota</t>
  </si>
  <si>
    <t>Tule</t>
  </si>
  <si>
    <t>Kaweah</t>
  </si>
  <si>
    <t>Madera</t>
  </si>
  <si>
    <t>SubbasinID</t>
  </si>
  <si>
    <t>ENVMON</t>
  </si>
  <si>
    <t>GAMA</t>
  </si>
  <si>
    <t>WWD</t>
  </si>
  <si>
    <t>180/400 FOOT AQUIFER</t>
  </si>
  <si>
    <t>CADWSAP</t>
  </si>
  <si>
    <t>MCEM</t>
  </si>
  <si>
    <t>MOCO</t>
  </si>
  <si>
    <t>USGS</t>
  </si>
  <si>
    <t>CORRAL DE TIERRA AREA</t>
  </si>
  <si>
    <t>DELTA-MENDOTA</t>
  </si>
  <si>
    <t>EAST SIDE AQUIFER</t>
  </si>
  <si>
    <t>FOREBAY AQUIFER</t>
  </si>
  <si>
    <t>KAWEAH</t>
  </si>
  <si>
    <t>DPR</t>
  </si>
  <si>
    <t>TUCO</t>
  </si>
  <si>
    <t>KERN COUNTY</t>
  </si>
  <si>
    <t>KECO</t>
  </si>
  <si>
    <t>FRCO</t>
  </si>
  <si>
    <t>KICO</t>
  </si>
  <si>
    <t>LANGLEY AREA</t>
  </si>
  <si>
    <t>MADERA</t>
  </si>
  <si>
    <t>PLEASANT VALLEY</t>
  </si>
  <si>
    <t>SEASIDE AREA</t>
  </si>
  <si>
    <t>TULARE LAKE</t>
  </si>
  <si>
    <t>TULE</t>
  </si>
  <si>
    <t>UPPER VALLEY AQUIFER</t>
  </si>
  <si>
    <t>WESTSIDE</t>
  </si>
  <si>
    <t>DWR</t>
  </si>
  <si>
    <t>VARIABLE: FINDING_half_DL</t>
  </si>
  <si>
    <t>all data with SA&gt;0 and Period = "2000s"; CASTING_2011_09_22-THwDWRLEG-STATS;</t>
  </si>
  <si>
    <t>GWSUBBASINNAME</t>
  </si>
  <si>
    <t>KeyDataSource</t>
  </si>
  <si>
    <t>Valid N</t>
  </si>
  <si>
    <t>%ValidObs</t>
  </si>
  <si>
    <t>Mean</t>
  </si>
  <si>
    <t>Median</t>
  </si>
  <si>
    <t>Min</t>
  </si>
  <si>
    <t>Max</t>
  </si>
  <si>
    <t>CoefVar</t>
  </si>
  <si>
    <t>StdDev</t>
  </si>
  <si>
    <t>180/400 Foot Aquifer</t>
  </si>
  <si>
    <t>Corral de Tierra</t>
  </si>
  <si>
    <t>East Side</t>
  </si>
  <si>
    <t>Forebay</t>
  </si>
  <si>
    <t>Langley</t>
  </si>
  <si>
    <t>Seaside</t>
  </si>
  <si>
    <t>Upper Valley</t>
  </si>
  <si>
    <t>Pleasant Valley</t>
  </si>
  <si>
    <t>GroundwaterApplication [mm/yr]</t>
  </si>
  <si>
    <t>NIrrigation2005 kgN/ha/yr</t>
  </si>
  <si>
    <t>GWSubbasinName</t>
  </si>
  <si>
    <t>General Area / Name in CV-SALTS ICM 2013</t>
  </si>
  <si>
    <t>ICM Zone Number</t>
  </si>
  <si>
    <t>NO3-N</t>
  </si>
  <si>
    <t>DWR Groundwater Basin</t>
  </si>
  <si>
    <t>DWR Groundwater Basin Number</t>
  </si>
  <si>
    <t>Redding</t>
  </si>
  <si>
    <t>Redding Area</t>
  </si>
  <si>
    <t>Tehama: Red Bluff to Chico</t>
  </si>
  <si>
    <t>Sacramento Valley</t>
  </si>
  <si>
    <t>Glenn-Colusa</t>
  </si>
  <si>
    <t>Saccramento River Basin</t>
  </si>
  <si>
    <t>Yuba-Butte</t>
  </si>
  <si>
    <t>Yolo-Solano / Cache-Putah</t>
  </si>
  <si>
    <t>Yolo and Solano</t>
  </si>
  <si>
    <t>5.21-66, 5.21-67</t>
  </si>
  <si>
    <t>East of Feather and south of Yuba River</t>
  </si>
  <si>
    <t>East of Delta</t>
  </si>
  <si>
    <t>Eastern San Joaquin and Cosumnes</t>
  </si>
  <si>
    <t>5.22-01, 5.22-16</t>
  </si>
  <si>
    <t>Delta</t>
  </si>
  <si>
    <t>Tracy</t>
  </si>
  <si>
    <t>5.22-15</t>
  </si>
  <si>
    <t>Delta-Mendota Northwest Side</t>
  </si>
  <si>
    <t>5.22-07</t>
  </si>
  <si>
    <t>Modesto</t>
  </si>
  <si>
    <t>5.22-02</t>
  </si>
  <si>
    <t>Turlock</t>
  </si>
  <si>
    <t>5.22-03</t>
  </si>
  <si>
    <t>Merced-Chowchilla-Madera</t>
  </si>
  <si>
    <t>5.22-04, 5.22-05, 5.22-06</t>
  </si>
  <si>
    <t>5.22-09</t>
  </si>
  <si>
    <t>Tulare Lake and Western Kings Basin</t>
  </si>
  <si>
    <t>5.22-12</t>
  </si>
  <si>
    <t>Northern Kings Basin</t>
  </si>
  <si>
    <t>5.22-08</t>
  </si>
  <si>
    <t>Southern Kings Basin</t>
  </si>
  <si>
    <t>Kaweah and Tule Basins</t>
  </si>
  <si>
    <t>Kaweah, Tule</t>
  </si>
  <si>
    <t>5.22-11, 5.22-13</t>
  </si>
  <si>
    <t>West Kern County</t>
  </si>
  <si>
    <t>5.22-14</t>
  </si>
  <si>
    <t>Northeastern Kern County Basin</t>
  </si>
  <si>
    <t>Southeastern Kern County Basin</t>
  </si>
  <si>
    <t>Grasslands</t>
  </si>
  <si>
    <t>CASTINGS, Median NO3 "2000s" mg/L</t>
  </si>
  <si>
    <t>NO3-N, CV-SALTS ICM Phase I, p. 7-33</t>
  </si>
  <si>
    <t>Sacramento Valley, except Yolo-Solano</t>
  </si>
  <si>
    <t>Yolo</t>
  </si>
  <si>
    <t>Solano</t>
  </si>
  <si>
    <t>Eastern San Joaquin</t>
  </si>
  <si>
    <t>Cosumnes</t>
  </si>
  <si>
    <t>Merced</t>
  </si>
  <si>
    <t>Chowchilla</t>
  </si>
  <si>
    <t>ASSIGNMENTS FOR GNLM, June 2015:</t>
  </si>
  <si>
    <t>56xx</t>
  </si>
  <si>
    <t>521xx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</si>
</sst>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00000"/>
    <numFmt numFmtId="167" formatCode="0.00000"/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5" fillId="0" borderId="0" xfId="2" applyFont="1" applyFill="1" applyBorder="1" applyAlignment="1" applyProtection="1">
      <alignment horizontal="right" vertical="center"/>
    </xf>
    <xf numFmtId="1" fontId="5" fillId="0" borderId="0" xfId="2" applyNumberFormat="1" applyFont="1" applyFill="1" applyBorder="1" applyAlignment="1" applyProtection="1">
      <alignment horizontal="right" vertical="center"/>
    </xf>
    <xf numFmtId="165" fontId="5" fillId="0" borderId="0" xfId="2" applyNumberFormat="1" applyFont="1" applyFill="1" applyBorder="1" applyAlignment="1" applyProtection="1">
      <alignment horizontal="right" vertical="center"/>
    </xf>
    <xf numFmtId="166" fontId="5" fillId="0" borderId="0" xfId="2" applyNumberFormat="1" applyFont="1" applyFill="1" applyBorder="1" applyAlignment="1" applyProtection="1">
      <alignment horizontal="right" vertical="center"/>
    </xf>
    <xf numFmtId="2" fontId="5" fillId="0" borderId="0" xfId="2" applyNumberFormat="1" applyFont="1" applyFill="1" applyBorder="1" applyAlignment="1" applyProtection="1">
      <alignment horizontal="right" vertical="center"/>
    </xf>
    <xf numFmtId="164" fontId="5" fillId="0" borderId="0" xfId="2" applyNumberFormat="1" applyFont="1" applyFill="1" applyBorder="1" applyAlignment="1" applyProtection="1">
      <alignment horizontal="right" vertical="center"/>
    </xf>
    <xf numFmtId="167" fontId="5" fillId="0" borderId="0" xfId="2" applyNumberFormat="1" applyFont="1" applyFill="1" applyBorder="1" applyAlignment="1" applyProtection="1">
      <alignment horizontal="right" vertical="center"/>
    </xf>
    <xf numFmtId="9" fontId="1" fillId="0" borderId="0" xfId="0" applyNumberFormat="1" applyFont="1"/>
    <xf numFmtId="168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 applyAlignment="1">
      <alignment vertical="center" wrapText="1"/>
    </xf>
  </cellXfs>
  <cellStyles count="3">
    <cellStyle name="Normal" xfId="0" builtinId="0"/>
    <cellStyle name="Normal 2" xfId="1"/>
    <cellStyle name="Normal_Statistica Outpu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C29" sqref="C29"/>
    </sheetView>
  </sheetViews>
  <sheetFormatPr defaultRowHeight="14.5" x14ac:dyDescent="0.35"/>
  <cols>
    <col min="1" max="1" width="37.81640625" customWidth="1"/>
    <col min="2" max="2" width="13.54296875" customWidth="1"/>
    <col min="3" max="3" width="25.7265625" customWidth="1"/>
    <col min="4" max="4" width="32.1796875" customWidth="1"/>
    <col min="5" max="5" width="27.26953125" customWidth="1"/>
  </cols>
  <sheetData>
    <row r="1" spans="1:17" x14ac:dyDescent="0.35">
      <c r="A1" s="13" t="s">
        <v>60</v>
      </c>
      <c r="B1" s="1" t="s">
        <v>9</v>
      </c>
      <c r="C1" s="1" t="s">
        <v>59</v>
      </c>
    </row>
    <row r="2" spans="1:17" x14ac:dyDescent="0.35">
      <c r="A2" t="s">
        <v>67</v>
      </c>
      <c r="B2" t="s">
        <v>115</v>
      </c>
      <c r="C2">
        <v>3.5999999999999996</v>
      </c>
      <c r="L2" s="3"/>
      <c r="M2" s="3"/>
      <c r="N2" s="4"/>
      <c r="O2" s="5"/>
      <c r="P2" s="9"/>
      <c r="Q2" s="9"/>
    </row>
    <row r="3" spans="1:17" x14ac:dyDescent="0.35">
      <c r="A3" t="s">
        <v>107</v>
      </c>
      <c r="B3" t="s">
        <v>116</v>
      </c>
      <c r="C3">
        <v>4.5</v>
      </c>
      <c r="L3" s="3"/>
      <c r="M3" s="3"/>
      <c r="N3" s="4"/>
      <c r="O3" s="5"/>
      <c r="P3" s="6"/>
      <c r="Q3" s="6"/>
    </row>
    <row r="4" spans="1:17" x14ac:dyDescent="0.35">
      <c r="A4" t="s">
        <v>50</v>
      </c>
      <c r="B4">
        <v>3401</v>
      </c>
      <c r="C4" s="11">
        <v>30.666666666666664</v>
      </c>
      <c r="L4" s="3"/>
      <c r="M4" s="3"/>
      <c r="N4" s="4"/>
      <c r="O4" s="5"/>
      <c r="P4" s="6"/>
      <c r="Q4" s="6"/>
    </row>
    <row r="5" spans="1:17" ht="15" x14ac:dyDescent="0.25">
      <c r="A5" t="s">
        <v>52</v>
      </c>
      <c r="B5">
        <v>3402</v>
      </c>
      <c r="C5" s="11">
        <v>38.666666666666664</v>
      </c>
      <c r="L5" s="3"/>
      <c r="M5" s="3"/>
      <c r="N5" s="4"/>
      <c r="O5" s="5"/>
      <c r="P5" s="9"/>
      <c r="Q5" s="9"/>
    </row>
    <row r="6" spans="1:17" ht="15" x14ac:dyDescent="0.25">
      <c r="A6" t="s">
        <v>53</v>
      </c>
      <c r="B6">
        <v>3404</v>
      </c>
      <c r="C6" s="11">
        <v>22.666666666666668</v>
      </c>
      <c r="L6" s="3"/>
      <c r="M6" s="3"/>
      <c r="N6" s="4"/>
      <c r="O6" s="5"/>
      <c r="P6" s="9"/>
      <c r="Q6" s="9"/>
    </row>
    <row r="7" spans="1:17" x14ac:dyDescent="0.35">
      <c r="A7" s="2" t="s">
        <v>56</v>
      </c>
      <c r="B7">
        <v>3405</v>
      </c>
      <c r="C7" s="11">
        <v>5.3333333333333321</v>
      </c>
      <c r="L7" s="3"/>
      <c r="M7" s="3"/>
      <c r="N7" s="4"/>
      <c r="O7" s="5"/>
      <c r="P7" s="9"/>
      <c r="Q7" s="9"/>
    </row>
    <row r="8" spans="1:17" x14ac:dyDescent="0.35">
      <c r="A8" s="2" t="s">
        <v>55</v>
      </c>
      <c r="B8">
        <v>3408</v>
      </c>
      <c r="C8" s="11">
        <v>10.625</v>
      </c>
      <c r="L8" s="3"/>
      <c r="M8" s="3"/>
      <c r="N8" s="4"/>
      <c r="O8" s="5"/>
      <c r="P8" s="9"/>
      <c r="Q8" s="9"/>
    </row>
    <row r="9" spans="1:17" x14ac:dyDescent="0.35">
      <c r="A9" s="2" t="s">
        <v>54</v>
      </c>
      <c r="B9">
        <v>3409</v>
      </c>
      <c r="C9" s="11">
        <v>11</v>
      </c>
      <c r="L9" s="3"/>
      <c r="M9" s="3"/>
      <c r="N9" s="4"/>
      <c r="O9" s="5"/>
      <c r="P9" s="9"/>
      <c r="Q9" s="9"/>
    </row>
    <row r="10" spans="1:17" x14ac:dyDescent="0.35">
      <c r="A10" t="s">
        <v>51</v>
      </c>
      <c r="B10">
        <v>3410</v>
      </c>
      <c r="C10" s="11">
        <v>3.9999999999999991</v>
      </c>
      <c r="L10" s="3"/>
      <c r="M10" s="3"/>
      <c r="N10" s="4"/>
      <c r="O10" s="5"/>
      <c r="P10" s="9"/>
      <c r="Q10" s="9"/>
    </row>
    <row r="11" spans="1:17" x14ac:dyDescent="0.35">
      <c r="A11" t="s">
        <v>109</v>
      </c>
      <c r="B11">
        <v>52166</v>
      </c>
      <c r="C11">
        <v>9</v>
      </c>
      <c r="L11" s="3"/>
      <c r="M11" s="3"/>
      <c r="N11" s="4"/>
      <c r="O11" s="5"/>
      <c r="P11" s="6"/>
      <c r="Q11" s="6"/>
    </row>
    <row r="12" spans="1:17" x14ac:dyDescent="0.35">
      <c r="A12" t="s">
        <v>108</v>
      </c>
      <c r="B12">
        <v>52167</v>
      </c>
      <c r="C12">
        <v>9</v>
      </c>
      <c r="L12" s="3"/>
      <c r="M12" s="3"/>
      <c r="N12" s="4"/>
      <c r="O12" s="5"/>
      <c r="P12" s="6"/>
      <c r="Q12" s="6"/>
    </row>
    <row r="13" spans="1:17" x14ac:dyDescent="0.35">
      <c r="A13" t="s">
        <v>110</v>
      </c>
      <c r="B13">
        <v>52201</v>
      </c>
      <c r="C13">
        <v>4.95</v>
      </c>
      <c r="L13" s="3"/>
      <c r="M13" s="3"/>
      <c r="N13" s="4"/>
      <c r="O13" s="5"/>
      <c r="P13" s="9"/>
      <c r="Q13" s="9"/>
    </row>
    <row r="14" spans="1:17" x14ac:dyDescent="0.35">
      <c r="A14" t="s">
        <v>85</v>
      </c>
      <c r="B14">
        <v>52202</v>
      </c>
      <c r="C14">
        <v>14.399999999999999</v>
      </c>
      <c r="L14" s="3"/>
      <c r="M14" s="3"/>
      <c r="N14" s="4"/>
      <c r="O14" s="5"/>
      <c r="P14" s="6"/>
      <c r="Q14" s="6"/>
    </row>
    <row r="15" spans="1:17" x14ac:dyDescent="0.35">
      <c r="A15" t="s">
        <v>87</v>
      </c>
      <c r="B15">
        <v>52203</v>
      </c>
      <c r="C15">
        <v>13.5</v>
      </c>
      <c r="L15" s="3"/>
      <c r="M15" s="3"/>
      <c r="N15" s="4"/>
      <c r="O15" s="5"/>
      <c r="P15" s="9"/>
      <c r="Q15" s="9"/>
    </row>
    <row r="16" spans="1:17" x14ac:dyDescent="0.35">
      <c r="A16" t="s">
        <v>112</v>
      </c>
      <c r="B16">
        <v>52204</v>
      </c>
      <c r="C16">
        <v>9.9</v>
      </c>
      <c r="L16" s="3"/>
      <c r="M16" s="3"/>
      <c r="N16" s="4"/>
      <c r="O16" s="5"/>
      <c r="P16" s="6"/>
      <c r="Q16" s="6"/>
    </row>
    <row r="17" spans="1:17" x14ac:dyDescent="0.35">
      <c r="A17" t="s">
        <v>113</v>
      </c>
      <c r="B17">
        <v>52205</v>
      </c>
      <c r="C17">
        <v>9.9</v>
      </c>
      <c r="L17" s="3"/>
      <c r="M17" s="3"/>
      <c r="N17" s="4"/>
      <c r="O17" s="5"/>
      <c r="P17" s="9"/>
      <c r="Q17" s="6"/>
    </row>
    <row r="18" spans="1:17" x14ac:dyDescent="0.35">
      <c r="A18" s="2" t="s">
        <v>8</v>
      </c>
      <c r="B18">
        <v>52206</v>
      </c>
      <c r="C18" s="11">
        <v>9.9</v>
      </c>
    </row>
    <row r="19" spans="1:17" x14ac:dyDescent="0.35">
      <c r="A19" s="2" t="s">
        <v>5</v>
      </c>
      <c r="B19">
        <v>52207</v>
      </c>
      <c r="C19" s="11">
        <v>13.95</v>
      </c>
    </row>
    <row r="20" spans="1:17" x14ac:dyDescent="0.35">
      <c r="A20" t="s">
        <v>5</v>
      </c>
      <c r="B20">
        <v>52207</v>
      </c>
      <c r="C20">
        <v>13.95</v>
      </c>
    </row>
    <row r="21" spans="1:17" x14ac:dyDescent="0.35">
      <c r="A21" s="2" t="s">
        <v>2</v>
      </c>
      <c r="B21">
        <v>52208</v>
      </c>
      <c r="C21" s="11">
        <v>13.5</v>
      </c>
    </row>
    <row r="22" spans="1:17" x14ac:dyDescent="0.35">
      <c r="A22" s="2" t="s">
        <v>3</v>
      </c>
      <c r="B22">
        <v>52209</v>
      </c>
      <c r="C22" s="11">
        <v>4.5</v>
      </c>
    </row>
    <row r="23" spans="1:17" x14ac:dyDescent="0.35">
      <c r="A23" s="2" t="s">
        <v>57</v>
      </c>
      <c r="B23">
        <v>52210</v>
      </c>
      <c r="C23" s="11">
        <v>4.95</v>
      </c>
    </row>
    <row r="24" spans="1:17" x14ac:dyDescent="0.35">
      <c r="A24" s="2" t="s">
        <v>7</v>
      </c>
      <c r="B24">
        <v>52211</v>
      </c>
      <c r="C24" s="11">
        <v>13.5</v>
      </c>
    </row>
    <row r="25" spans="1:17" x14ac:dyDescent="0.35">
      <c r="A25" s="2" t="s">
        <v>4</v>
      </c>
      <c r="B25">
        <v>52212</v>
      </c>
      <c r="C25" s="11">
        <v>1.7999999999999998</v>
      </c>
    </row>
    <row r="26" spans="1:17" x14ac:dyDescent="0.35">
      <c r="A26" s="2" t="s">
        <v>6</v>
      </c>
      <c r="B26">
        <v>52213</v>
      </c>
      <c r="C26" s="11">
        <v>13.5</v>
      </c>
    </row>
    <row r="27" spans="1:17" x14ac:dyDescent="0.35">
      <c r="A27" s="2" t="s">
        <v>1</v>
      </c>
      <c r="B27">
        <v>52214</v>
      </c>
      <c r="C27" s="11">
        <v>6.75</v>
      </c>
    </row>
    <row r="28" spans="1:17" x14ac:dyDescent="0.35">
      <c r="A28" t="s">
        <v>81</v>
      </c>
      <c r="B28">
        <v>52215</v>
      </c>
      <c r="C28">
        <v>2.25</v>
      </c>
    </row>
    <row r="29" spans="1:17" x14ac:dyDescent="0.35">
      <c r="A29" t="s">
        <v>111</v>
      </c>
      <c r="B29">
        <v>52216</v>
      </c>
      <c r="C29">
        <v>4.95</v>
      </c>
    </row>
  </sheetData>
  <autoFilter ref="A1:C29">
    <sortState ref="A2:C29">
      <sortCondition ref="B1:B29"/>
    </sortState>
  </autoFilter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1" workbookViewId="0">
      <selection activeCell="A27" sqref="A27:C55"/>
    </sheetView>
  </sheetViews>
  <sheetFormatPr defaultRowHeight="14.5" x14ac:dyDescent="0.35"/>
  <cols>
    <col min="1" max="1" width="38.08984375" customWidth="1"/>
    <col min="2" max="2" width="19.453125" customWidth="1"/>
    <col min="4" max="4" width="33.36328125" customWidth="1"/>
    <col min="5" max="5" width="32.90625" customWidth="1"/>
    <col min="6" max="6" width="9.36328125" bestFit="1" customWidth="1"/>
  </cols>
  <sheetData>
    <row r="1" spans="1:5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35">
      <c r="A2" t="s">
        <v>66</v>
      </c>
      <c r="B2">
        <v>1</v>
      </c>
      <c r="C2">
        <v>0.8</v>
      </c>
      <c r="D2" t="s">
        <v>67</v>
      </c>
      <c r="E2" s="12">
        <v>5.6</v>
      </c>
    </row>
    <row r="3" spans="1:5" x14ac:dyDescent="0.35">
      <c r="A3" t="s">
        <v>68</v>
      </c>
      <c r="B3">
        <v>2</v>
      </c>
      <c r="C3">
        <v>1.4</v>
      </c>
      <c r="D3" t="s">
        <v>69</v>
      </c>
      <c r="E3" s="12">
        <v>5.21</v>
      </c>
    </row>
    <row r="4" spans="1:5" x14ac:dyDescent="0.35">
      <c r="A4" t="s">
        <v>70</v>
      </c>
      <c r="B4">
        <v>3</v>
      </c>
      <c r="C4">
        <v>1.5</v>
      </c>
      <c r="D4" t="s">
        <v>69</v>
      </c>
      <c r="E4" s="12">
        <v>5.21</v>
      </c>
    </row>
    <row r="5" spans="1:5" x14ac:dyDescent="0.35">
      <c r="A5" t="s">
        <v>71</v>
      </c>
      <c r="B5">
        <v>4</v>
      </c>
      <c r="C5">
        <v>0.2</v>
      </c>
      <c r="D5" t="s">
        <v>69</v>
      </c>
      <c r="E5" s="12">
        <v>5.21</v>
      </c>
    </row>
    <row r="6" spans="1:5" x14ac:dyDescent="0.35">
      <c r="A6" t="s">
        <v>72</v>
      </c>
      <c r="B6">
        <v>5</v>
      </c>
      <c r="C6">
        <v>0.9</v>
      </c>
      <c r="D6" t="s">
        <v>69</v>
      </c>
      <c r="E6" s="12">
        <v>5.21</v>
      </c>
    </row>
    <row r="7" spans="1:5" x14ac:dyDescent="0.35">
      <c r="A7" t="s">
        <v>73</v>
      </c>
      <c r="B7">
        <v>6</v>
      </c>
      <c r="C7">
        <v>2</v>
      </c>
      <c r="D7" t="s">
        <v>74</v>
      </c>
      <c r="E7" s="12" t="s">
        <v>75</v>
      </c>
    </row>
    <row r="8" spans="1:5" x14ac:dyDescent="0.35">
      <c r="A8" t="s">
        <v>76</v>
      </c>
      <c r="B8">
        <v>7</v>
      </c>
      <c r="C8">
        <v>1.1000000000000001</v>
      </c>
      <c r="D8" t="s">
        <v>69</v>
      </c>
      <c r="E8" s="12">
        <v>5.21</v>
      </c>
    </row>
    <row r="9" spans="1:5" x14ac:dyDescent="0.35">
      <c r="A9" t="s">
        <v>77</v>
      </c>
      <c r="B9">
        <v>8</v>
      </c>
      <c r="C9">
        <v>1.1000000000000001</v>
      </c>
      <c r="D9" t="s">
        <v>78</v>
      </c>
      <c r="E9" s="12" t="s">
        <v>79</v>
      </c>
    </row>
    <row r="10" spans="1:5" x14ac:dyDescent="0.35">
      <c r="A10" t="s">
        <v>80</v>
      </c>
      <c r="B10">
        <v>9</v>
      </c>
      <c r="C10">
        <v>0.5</v>
      </c>
      <c r="D10" t="s">
        <v>81</v>
      </c>
      <c r="E10" s="12" t="s">
        <v>82</v>
      </c>
    </row>
    <row r="11" spans="1:5" x14ac:dyDescent="0.35">
      <c r="A11" t="s">
        <v>83</v>
      </c>
      <c r="B11">
        <v>10</v>
      </c>
      <c r="C11">
        <v>4.2</v>
      </c>
      <c r="D11" t="s">
        <v>5</v>
      </c>
      <c r="E11" s="12" t="s">
        <v>84</v>
      </c>
    </row>
    <row r="12" spans="1:5" x14ac:dyDescent="0.35">
      <c r="A12" t="s">
        <v>85</v>
      </c>
      <c r="B12">
        <v>11</v>
      </c>
      <c r="C12">
        <v>3.2</v>
      </c>
      <c r="D12" t="s">
        <v>85</v>
      </c>
      <c r="E12" s="12" t="s">
        <v>86</v>
      </c>
    </row>
    <row r="13" spans="1:5" x14ac:dyDescent="0.35">
      <c r="A13" t="s">
        <v>87</v>
      </c>
      <c r="B13">
        <v>12</v>
      </c>
      <c r="C13">
        <v>3</v>
      </c>
      <c r="D13" t="s">
        <v>87</v>
      </c>
      <c r="E13" s="12" t="s">
        <v>88</v>
      </c>
    </row>
    <row r="14" spans="1:5" x14ac:dyDescent="0.35">
      <c r="A14" t="s">
        <v>89</v>
      </c>
      <c r="B14">
        <v>13</v>
      </c>
      <c r="C14">
        <v>2.2000000000000002</v>
      </c>
      <c r="D14" t="s">
        <v>89</v>
      </c>
      <c r="E14" s="12" t="s">
        <v>90</v>
      </c>
    </row>
    <row r="15" spans="1:5" x14ac:dyDescent="0.35">
      <c r="A15" t="s">
        <v>3</v>
      </c>
      <c r="B15">
        <v>14</v>
      </c>
      <c r="C15">
        <v>1</v>
      </c>
      <c r="D15" t="s">
        <v>3</v>
      </c>
      <c r="E15" s="12" t="s">
        <v>91</v>
      </c>
    </row>
    <row r="16" spans="1:5" x14ac:dyDescent="0.35">
      <c r="A16" t="s">
        <v>92</v>
      </c>
      <c r="B16">
        <v>15</v>
      </c>
      <c r="C16">
        <v>0.4</v>
      </c>
      <c r="D16" t="s">
        <v>4</v>
      </c>
      <c r="E16" s="12" t="s">
        <v>93</v>
      </c>
    </row>
    <row r="17" spans="1:6" x14ac:dyDescent="0.35">
      <c r="A17" t="s">
        <v>94</v>
      </c>
      <c r="B17">
        <v>16</v>
      </c>
      <c r="C17">
        <v>3.1</v>
      </c>
      <c r="D17" t="s">
        <v>2</v>
      </c>
      <c r="E17" s="12" t="s">
        <v>95</v>
      </c>
    </row>
    <row r="18" spans="1:6" x14ac:dyDescent="0.35">
      <c r="A18" t="s">
        <v>96</v>
      </c>
      <c r="B18">
        <v>17</v>
      </c>
      <c r="C18">
        <v>2.9</v>
      </c>
      <c r="D18" t="s">
        <v>2</v>
      </c>
      <c r="E18" s="12" t="s">
        <v>95</v>
      </c>
    </row>
    <row r="19" spans="1:6" x14ac:dyDescent="0.35">
      <c r="A19" t="s">
        <v>97</v>
      </c>
      <c r="B19">
        <v>18</v>
      </c>
      <c r="C19">
        <v>3</v>
      </c>
      <c r="D19" t="s">
        <v>98</v>
      </c>
      <c r="E19" s="12" t="s">
        <v>99</v>
      </c>
    </row>
    <row r="20" spans="1:6" x14ac:dyDescent="0.35">
      <c r="A20" t="s">
        <v>100</v>
      </c>
      <c r="B20">
        <v>19</v>
      </c>
      <c r="C20">
        <v>1.1000000000000001</v>
      </c>
      <c r="D20" t="s">
        <v>1</v>
      </c>
      <c r="E20" s="12" t="s">
        <v>101</v>
      </c>
    </row>
    <row r="21" spans="1:6" x14ac:dyDescent="0.35">
      <c r="A21" t="s">
        <v>102</v>
      </c>
      <c r="B21">
        <v>20</v>
      </c>
      <c r="C21">
        <v>2</v>
      </c>
      <c r="D21" t="s">
        <v>1</v>
      </c>
      <c r="E21" s="12" t="s">
        <v>101</v>
      </c>
    </row>
    <row r="22" spans="1:6" x14ac:dyDescent="0.35">
      <c r="A22" t="s">
        <v>103</v>
      </c>
      <c r="B22">
        <v>21</v>
      </c>
      <c r="C22">
        <v>1.5</v>
      </c>
      <c r="D22" t="s">
        <v>1</v>
      </c>
      <c r="E22" s="12" t="s">
        <v>101</v>
      </c>
    </row>
    <row r="23" spans="1:6" x14ac:dyDescent="0.35">
      <c r="A23" t="s">
        <v>104</v>
      </c>
      <c r="B23">
        <v>22</v>
      </c>
      <c r="C23">
        <v>1.9</v>
      </c>
      <c r="D23" t="s">
        <v>5</v>
      </c>
      <c r="E23" s="12" t="s">
        <v>84</v>
      </c>
    </row>
    <row r="26" spans="1:6" x14ac:dyDescent="0.35">
      <c r="A26" t="s">
        <v>114</v>
      </c>
    </row>
    <row r="27" spans="1:6" x14ac:dyDescent="0.35">
      <c r="A27" s="2" t="s">
        <v>60</v>
      </c>
      <c r="B27" t="s">
        <v>9</v>
      </c>
      <c r="C27" t="s">
        <v>59</v>
      </c>
      <c r="D27" t="s">
        <v>58</v>
      </c>
      <c r="E27" t="s">
        <v>105</v>
      </c>
      <c r="F27" t="s">
        <v>106</v>
      </c>
    </row>
    <row r="28" spans="1:6" x14ac:dyDescent="0.35">
      <c r="A28" t="s">
        <v>50</v>
      </c>
      <c r="B28">
        <v>3401</v>
      </c>
      <c r="C28" s="11">
        <f>F28*1000*0.000001*D28*0.001*10000</f>
        <v>30.666666666666664</v>
      </c>
      <c r="D28">
        <v>600</v>
      </c>
      <c r="E28" s="11">
        <v>23</v>
      </c>
      <c r="F28" s="11">
        <f>E28/4.5</f>
        <v>5.1111111111111107</v>
      </c>
    </row>
    <row r="29" spans="1:6" x14ac:dyDescent="0.35">
      <c r="A29" t="s">
        <v>51</v>
      </c>
      <c r="B29">
        <v>3410</v>
      </c>
      <c r="C29" s="11">
        <f t="shared" ref="C29:C55" si="0">F29*1000*0.000001*D29*0.001*10000</f>
        <v>3.9999999999999991</v>
      </c>
      <c r="D29">
        <v>450</v>
      </c>
      <c r="E29" s="11">
        <v>4</v>
      </c>
      <c r="F29" s="11">
        <f>E29/4.5</f>
        <v>0.88888888888888884</v>
      </c>
    </row>
    <row r="30" spans="1:6" x14ac:dyDescent="0.35">
      <c r="A30" s="2" t="s">
        <v>5</v>
      </c>
      <c r="B30">
        <v>52207</v>
      </c>
      <c r="C30" s="11">
        <f t="shared" si="0"/>
        <v>13.95</v>
      </c>
      <c r="D30">
        <v>450</v>
      </c>
      <c r="E30" s="11">
        <v>1</v>
      </c>
      <c r="F30">
        <v>3.1</v>
      </c>
    </row>
    <row r="31" spans="1:6" x14ac:dyDescent="0.35">
      <c r="A31" t="s">
        <v>52</v>
      </c>
      <c r="B31">
        <v>3402</v>
      </c>
      <c r="C31" s="11">
        <f t="shared" si="0"/>
        <v>38.666666666666664</v>
      </c>
      <c r="D31">
        <v>600</v>
      </c>
      <c r="E31" s="11">
        <v>29</v>
      </c>
      <c r="F31" s="11">
        <f>E31/4.5</f>
        <v>6.4444444444444446</v>
      </c>
    </row>
    <row r="32" spans="1:6" x14ac:dyDescent="0.35">
      <c r="A32" t="s">
        <v>53</v>
      </c>
      <c r="B32">
        <v>3404</v>
      </c>
      <c r="C32" s="11">
        <f t="shared" si="0"/>
        <v>22.666666666666668</v>
      </c>
      <c r="D32">
        <v>600</v>
      </c>
      <c r="E32" s="11">
        <v>17</v>
      </c>
      <c r="F32" s="11">
        <f>E32/4.5</f>
        <v>3.7777777777777777</v>
      </c>
    </row>
    <row r="33" spans="1:6" x14ac:dyDescent="0.35">
      <c r="A33" s="2" t="s">
        <v>7</v>
      </c>
      <c r="B33">
        <v>52211</v>
      </c>
      <c r="C33" s="11">
        <f t="shared" si="0"/>
        <v>13.5</v>
      </c>
      <c r="D33">
        <v>450</v>
      </c>
      <c r="E33" s="11">
        <v>23.25</v>
      </c>
      <c r="F33">
        <v>3</v>
      </c>
    </row>
    <row r="34" spans="1:6" x14ac:dyDescent="0.35">
      <c r="A34" s="2" t="s">
        <v>1</v>
      </c>
      <c r="B34">
        <v>52214</v>
      </c>
      <c r="C34" s="11">
        <f t="shared" si="0"/>
        <v>6.75</v>
      </c>
      <c r="D34">
        <v>450</v>
      </c>
      <c r="E34" s="11">
        <v>16</v>
      </c>
      <c r="F34">
        <v>1.5</v>
      </c>
    </row>
    <row r="35" spans="1:6" x14ac:dyDescent="0.35">
      <c r="A35" s="2" t="s">
        <v>2</v>
      </c>
      <c r="B35">
        <v>52208</v>
      </c>
      <c r="C35" s="11">
        <f t="shared" si="0"/>
        <v>13.5</v>
      </c>
      <c r="D35">
        <v>450</v>
      </c>
      <c r="E35" s="11">
        <v>24</v>
      </c>
      <c r="F35">
        <v>3</v>
      </c>
    </row>
    <row r="36" spans="1:6" x14ac:dyDescent="0.35">
      <c r="A36" s="2" t="s">
        <v>54</v>
      </c>
      <c r="B36">
        <v>3409</v>
      </c>
      <c r="C36" s="11">
        <f t="shared" si="0"/>
        <v>11</v>
      </c>
      <c r="D36">
        <v>450</v>
      </c>
      <c r="E36" s="11">
        <v>11</v>
      </c>
      <c r="F36" s="11">
        <f>E36/4.5</f>
        <v>2.4444444444444446</v>
      </c>
    </row>
    <row r="37" spans="1:6" x14ac:dyDescent="0.35">
      <c r="A37" s="2" t="s">
        <v>8</v>
      </c>
      <c r="B37">
        <v>52206</v>
      </c>
      <c r="C37" s="11">
        <f t="shared" si="0"/>
        <v>9.9</v>
      </c>
      <c r="D37">
        <v>450</v>
      </c>
      <c r="E37" s="11">
        <v>3</v>
      </c>
      <c r="F37">
        <v>2.2000000000000002</v>
      </c>
    </row>
    <row r="38" spans="1:6" x14ac:dyDescent="0.35">
      <c r="A38" s="2" t="s">
        <v>57</v>
      </c>
      <c r="B38">
        <v>52210</v>
      </c>
      <c r="C38" s="11">
        <f t="shared" si="0"/>
        <v>4.95</v>
      </c>
      <c r="D38">
        <v>450</v>
      </c>
      <c r="E38" s="11">
        <v>0</v>
      </c>
      <c r="F38">
        <v>1.1000000000000001</v>
      </c>
    </row>
    <row r="39" spans="1:6" x14ac:dyDescent="0.35">
      <c r="A39" s="2" t="s">
        <v>55</v>
      </c>
      <c r="B39">
        <v>3408</v>
      </c>
      <c r="C39" s="11">
        <f t="shared" si="0"/>
        <v>10.625</v>
      </c>
      <c r="D39">
        <v>450</v>
      </c>
      <c r="E39" s="11">
        <v>10.625</v>
      </c>
      <c r="F39" s="11">
        <f>E39/4.5</f>
        <v>2.3611111111111112</v>
      </c>
    </row>
    <row r="40" spans="1:6" x14ac:dyDescent="0.35">
      <c r="A40" s="2" t="s">
        <v>4</v>
      </c>
      <c r="B40">
        <v>52212</v>
      </c>
      <c r="C40" s="11">
        <f t="shared" si="0"/>
        <v>1.7999999999999998</v>
      </c>
      <c r="D40">
        <v>450</v>
      </c>
      <c r="E40" s="11">
        <v>1</v>
      </c>
      <c r="F40">
        <v>0.4</v>
      </c>
    </row>
    <row r="41" spans="1:6" x14ac:dyDescent="0.35">
      <c r="A41" s="2" t="s">
        <v>6</v>
      </c>
      <c r="B41">
        <v>52213</v>
      </c>
      <c r="C41" s="11">
        <f t="shared" si="0"/>
        <v>13.5</v>
      </c>
      <c r="D41">
        <v>450</v>
      </c>
      <c r="E41" s="11">
        <v>23</v>
      </c>
      <c r="F41">
        <v>3</v>
      </c>
    </row>
    <row r="42" spans="1:6" x14ac:dyDescent="0.35">
      <c r="A42" s="2" t="s">
        <v>56</v>
      </c>
      <c r="B42">
        <v>3405</v>
      </c>
      <c r="C42" s="11">
        <f t="shared" si="0"/>
        <v>5.3333333333333321</v>
      </c>
      <c r="D42">
        <v>600</v>
      </c>
      <c r="E42" s="11">
        <v>4</v>
      </c>
      <c r="F42" s="11">
        <f>E42/4.5</f>
        <v>0.88888888888888884</v>
      </c>
    </row>
    <row r="43" spans="1:6" x14ac:dyDescent="0.35">
      <c r="A43" s="2" t="s">
        <v>3</v>
      </c>
      <c r="B43">
        <v>52209</v>
      </c>
      <c r="C43" s="11">
        <f t="shared" si="0"/>
        <v>4.5</v>
      </c>
      <c r="D43">
        <v>450</v>
      </c>
      <c r="E43" s="11">
        <v>4.8</v>
      </c>
      <c r="F43">
        <v>1</v>
      </c>
    </row>
    <row r="44" spans="1:6" x14ac:dyDescent="0.35">
      <c r="A44" s="2" t="s">
        <v>67</v>
      </c>
      <c r="B44">
        <v>56</v>
      </c>
      <c r="C44" s="11">
        <f t="shared" si="0"/>
        <v>3.5999999999999996</v>
      </c>
      <c r="D44">
        <v>450</v>
      </c>
      <c r="F44" s="11">
        <v>0.8</v>
      </c>
    </row>
    <row r="45" spans="1:6" x14ac:dyDescent="0.35">
      <c r="A45" s="2" t="s">
        <v>107</v>
      </c>
      <c r="B45">
        <v>521</v>
      </c>
      <c r="C45" s="11">
        <f t="shared" si="0"/>
        <v>4.5</v>
      </c>
      <c r="D45">
        <v>450</v>
      </c>
      <c r="F45" s="11">
        <v>1</v>
      </c>
    </row>
    <row r="46" spans="1:6" x14ac:dyDescent="0.35">
      <c r="A46" s="2" t="s">
        <v>108</v>
      </c>
      <c r="B46">
        <v>52167</v>
      </c>
      <c r="C46" s="11">
        <f t="shared" si="0"/>
        <v>9</v>
      </c>
      <c r="D46">
        <v>450</v>
      </c>
      <c r="F46" s="11">
        <v>2</v>
      </c>
    </row>
    <row r="47" spans="1:6" x14ac:dyDescent="0.35">
      <c r="A47" s="2" t="s">
        <v>109</v>
      </c>
      <c r="B47">
        <v>52166</v>
      </c>
      <c r="C47" s="11">
        <f t="shared" si="0"/>
        <v>9</v>
      </c>
      <c r="D47">
        <v>450</v>
      </c>
      <c r="F47" s="11">
        <v>2</v>
      </c>
    </row>
    <row r="48" spans="1:6" x14ac:dyDescent="0.35">
      <c r="A48" s="2" t="s">
        <v>110</v>
      </c>
      <c r="B48">
        <v>52201</v>
      </c>
      <c r="C48" s="11">
        <f t="shared" si="0"/>
        <v>4.95</v>
      </c>
      <c r="D48">
        <v>450</v>
      </c>
      <c r="F48" s="11">
        <v>1.1000000000000001</v>
      </c>
    </row>
    <row r="49" spans="1:6" x14ac:dyDescent="0.35">
      <c r="A49" s="2" t="s">
        <v>111</v>
      </c>
      <c r="B49">
        <v>52216</v>
      </c>
      <c r="C49" s="11">
        <f t="shared" si="0"/>
        <v>4.95</v>
      </c>
      <c r="D49">
        <v>450</v>
      </c>
      <c r="F49" s="11">
        <v>1.1000000000000001</v>
      </c>
    </row>
    <row r="50" spans="1:6" x14ac:dyDescent="0.35">
      <c r="A50" s="2" t="s">
        <v>81</v>
      </c>
      <c r="B50">
        <v>52215</v>
      </c>
      <c r="C50" s="11">
        <f t="shared" si="0"/>
        <v>2.25</v>
      </c>
      <c r="D50">
        <v>450</v>
      </c>
      <c r="F50" s="11">
        <v>0.5</v>
      </c>
    </row>
    <row r="51" spans="1:6" x14ac:dyDescent="0.35">
      <c r="A51" s="2" t="s">
        <v>5</v>
      </c>
      <c r="B51">
        <v>52207</v>
      </c>
      <c r="C51" s="11">
        <f t="shared" si="0"/>
        <v>13.95</v>
      </c>
      <c r="D51">
        <v>450</v>
      </c>
      <c r="F51" s="11">
        <v>3.1</v>
      </c>
    </row>
    <row r="52" spans="1:6" x14ac:dyDescent="0.35">
      <c r="A52" s="2" t="s">
        <v>85</v>
      </c>
      <c r="B52">
        <v>52202</v>
      </c>
      <c r="C52" s="11">
        <f t="shared" si="0"/>
        <v>14.399999999999999</v>
      </c>
      <c r="D52">
        <v>450</v>
      </c>
      <c r="F52" s="11">
        <v>3.2</v>
      </c>
    </row>
    <row r="53" spans="1:6" x14ac:dyDescent="0.35">
      <c r="A53" s="2" t="s">
        <v>87</v>
      </c>
      <c r="B53">
        <v>52203</v>
      </c>
      <c r="C53" s="11">
        <f t="shared" si="0"/>
        <v>13.5</v>
      </c>
      <c r="D53">
        <v>450</v>
      </c>
      <c r="F53" s="11">
        <v>3</v>
      </c>
    </row>
    <row r="54" spans="1:6" x14ac:dyDescent="0.35">
      <c r="A54" s="2" t="s">
        <v>112</v>
      </c>
      <c r="B54">
        <v>52204</v>
      </c>
      <c r="C54" s="11">
        <f t="shared" si="0"/>
        <v>9.9</v>
      </c>
      <c r="D54">
        <v>450</v>
      </c>
      <c r="F54" s="11">
        <v>2.2000000000000002</v>
      </c>
    </row>
    <row r="55" spans="1:6" x14ac:dyDescent="0.35">
      <c r="A55" s="2" t="s">
        <v>113</v>
      </c>
      <c r="B55">
        <v>52205</v>
      </c>
      <c r="C55" s="11">
        <f t="shared" si="0"/>
        <v>9.9</v>
      </c>
      <c r="D55">
        <v>450</v>
      </c>
      <c r="F55">
        <v>2.2000000000000002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19" workbookViewId="0">
      <selection activeCell="C66" sqref="C66"/>
    </sheetView>
  </sheetViews>
  <sheetFormatPr defaultRowHeight="14.5" x14ac:dyDescent="0.35"/>
  <cols>
    <col min="1" max="1" width="32.453125" customWidth="1"/>
    <col min="2" max="2" width="15.7265625" customWidth="1"/>
    <col min="3" max="3" width="7.1796875" customWidth="1"/>
    <col min="4" max="4" width="14" customWidth="1"/>
  </cols>
  <sheetData>
    <row r="1" spans="1:14" ht="15" x14ac:dyDescent="0.25">
      <c r="A1" t="s">
        <v>39</v>
      </c>
    </row>
    <row r="2" spans="1:14" ht="15" x14ac:dyDescent="0.25">
      <c r="A2" s="1" t="s">
        <v>38</v>
      </c>
    </row>
    <row r="4" spans="1:14" ht="15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0">
        <v>0.25</v>
      </c>
      <c r="J4" s="10">
        <v>0.75</v>
      </c>
      <c r="K4" s="10">
        <v>0.9</v>
      </c>
      <c r="L4" s="10">
        <v>0.95</v>
      </c>
      <c r="M4" s="1" t="s">
        <v>49</v>
      </c>
      <c r="N4" s="1" t="s">
        <v>48</v>
      </c>
    </row>
    <row r="5" spans="1:14" ht="15" x14ac:dyDescent="0.25">
      <c r="A5" s="3"/>
      <c r="B5" s="3" t="s">
        <v>10</v>
      </c>
      <c r="C5" s="4">
        <v>151</v>
      </c>
      <c r="D5" s="5">
        <v>100</v>
      </c>
      <c r="E5" s="5">
        <v>555.05236526313695</v>
      </c>
      <c r="F5" s="6">
        <v>1</v>
      </c>
      <c r="G5" s="6">
        <v>0.39841225984700002</v>
      </c>
      <c r="H5" s="7">
        <v>25896.796890099999</v>
      </c>
      <c r="I5" s="6">
        <v>1</v>
      </c>
      <c r="J5" s="5">
        <v>219.12674291600001</v>
      </c>
      <c r="K5" s="5">
        <v>936.26881064099996</v>
      </c>
      <c r="L5" s="8">
        <v>1812.7757822999999</v>
      </c>
      <c r="M5" s="8">
        <v>2609.4181813786568</v>
      </c>
      <c r="N5" s="5">
        <v>470.12108130403061</v>
      </c>
    </row>
    <row r="6" spans="1:14" ht="15" x14ac:dyDescent="0.25">
      <c r="A6" s="3" t="s">
        <v>13</v>
      </c>
      <c r="B6" s="3" t="s">
        <v>14</v>
      </c>
      <c r="C6" s="4">
        <v>2432</v>
      </c>
      <c r="D6" s="5">
        <v>100</v>
      </c>
      <c r="E6" s="9">
        <v>23.228590871710537</v>
      </c>
      <c r="F6" s="9">
        <v>23</v>
      </c>
      <c r="G6" s="6">
        <v>0.05</v>
      </c>
      <c r="H6" s="5">
        <v>170.1</v>
      </c>
      <c r="I6" s="9">
        <v>15</v>
      </c>
      <c r="J6" s="9">
        <v>31</v>
      </c>
      <c r="K6" s="9">
        <v>38</v>
      </c>
      <c r="L6" s="9">
        <v>43</v>
      </c>
      <c r="M6" s="9">
        <v>14.0724025545355</v>
      </c>
      <c r="N6" s="9">
        <v>60.582248110770657</v>
      </c>
    </row>
    <row r="7" spans="1:14" ht="15" x14ac:dyDescent="0.25">
      <c r="A7" s="3" t="s">
        <v>18</v>
      </c>
      <c r="B7" s="3" t="s">
        <v>14</v>
      </c>
      <c r="C7" s="4">
        <v>156</v>
      </c>
      <c r="D7" s="5">
        <v>100</v>
      </c>
      <c r="E7" s="6">
        <v>5.9298012820512822</v>
      </c>
      <c r="F7" s="6">
        <v>4</v>
      </c>
      <c r="G7" s="6">
        <v>2.2499999999999999E-2</v>
      </c>
      <c r="H7" s="9">
        <v>16</v>
      </c>
      <c r="I7" s="6">
        <v>2.1500000000000004</v>
      </c>
      <c r="J7" s="9">
        <v>10</v>
      </c>
      <c r="K7" s="9">
        <v>13</v>
      </c>
      <c r="L7" s="9">
        <v>13.281000000000001</v>
      </c>
      <c r="M7" s="6">
        <v>4.4665877813654919</v>
      </c>
      <c r="N7" s="9">
        <v>75.324409181893799</v>
      </c>
    </row>
    <row r="8" spans="1:14" ht="15" x14ac:dyDescent="0.25">
      <c r="A8" s="3" t="s">
        <v>19</v>
      </c>
      <c r="B8" s="3" t="s">
        <v>14</v>
      </c>
      <c r="C8" s="4">
        <v>41</v>
      </c>
      <c r="D8" s="5">
        <v>100</v>
      </c>
      <c r="E8" s="6">
        <v>1.5951219512195118</v>
      </c>
      <c r="F8" s="6">
        <v>1</v>
      </c>
      <c r="G8" s="6">
        <v>0.2</v>
      </c>
      <c r="H8" s="9">
        <v>10</v>
      </c>
      <c r="I8" s="6">
        <v>0.2</v>
      </c>
      <c r="J8" s="6">
        <v>1.5</v>
      </c>
      <c r="K8" s="6">
        <v>2.5</v>
      </c>
      <c r="L8" s="6">
        <v>5</v>
      </c>
      <c r="M8" s="6">
        <v>2.2144921787525234</v>
      </c>
      <c r="N8" s="5">
        <v>138.82902038050992</v>
      </c>
    </row>
    <row r="9" spans="1:14" ht="15" x14ac:dyDescent="0.25">
      <c r="A9" s="3" t="s">
        <v>20</v>
      </c>
      <c r="B9" s="3" t="s">
        <v>14</v>
      </c>
      <c r="C9" s="4">
        <v>1091</v>
      </c>
      <c r="D9" s="5">
        <v>100</v>
      </c>
      <c r="E9" s="9">
        <v>29.416598533455549</v>
      </c>
      <c r="F9" s="9">
        <v>29</v>
      </c>
      <c r="G9" s="6">
        <v>0.25</v>
      </c>
      <c r="H9" s="5">
        <v>402</v>
      </c>
      <c r="I9" s="9">
        <v>12.943</v>
      </c>
      <c r="J9" s="9">
        <v>40</v>
      </c>
      <c r="K9" s="9">
        <v>54.204999999999998</v>
      </c>
      <c r="L9" s="9">
        <v>59.2</v>
      </c>
      <c r="M9" s="9">
        <v>23.272519049598099</v>
      </c>
      <c r="N9" s="9">
        <v>79.113562443768686</v>
      </c>
    </row>
    <row r="10" spans="1:14" ht="15" x14ac:dyDescent="0.25">
      <c r="A10" s="3" t="s">
        <v>21</v>
      </c>
      <c r="B10" s="3" t="s">
        <v>14</v>
      </c>
      <c r="C10" s="4">
        <v>510</v>
      </c>
      <c r="D10" s="5">
        <v>100</v>
      </c>
      <c r="E10" s="9">
        <v>20.528323529411765</v>
      </c>
      <c r="F10" s="9">
        <v>17</v>
      </c>
      <c r="G10" s="6">
        <v>0.4</v>
      </c>
      <c r="H10" s="9">
        <v>96</v>
      </c>
      <c r="I10" s="6">
        <v>1</v>
      </c>
      <c r="J10" s="9">
        <v>36</v>
      </c>
      <c r="K10" s="9">
        <v>43</v>
      </c>
      <c r="L10" s="9">
        <v>49</v>
      </c>
      <c r="M10" s="9">
        <v>17.86654507152857</v>
      </c>
      <c r="N10" s="9">
        <v>87.033629638243198</v>
      </c>
    </row>
    <row r="11" spans="1:14" ht="15" x14ac:dyDescent="0.25">
      <c r="A11" s="3" t="s">
        <v>22</v>
      </c>
      <c r="B11" s="3" t="s">
        <v>14</v>
      </c>
      <c r="C11" s="4">
        <v>4652</v>
      </c>
      <c r="D11" s="5">
        <v>100</v>
      </c>
      <c r="E11" s="9">
        <v>28.909485382631189</v>
      </c>
      <c r="F11" s="9">
        <v>23.25</v>
      </c>
      <c r="G11" s="6">
        <v>0.05</v>
      </c>
      <c r="H11" s="5">
        <v>161</v>
      </c>
      <c r="I11" s="9">
        <v>10</v>
      </c>
      <c r="J11" s="9">
        <v>43.05</v>
      </c>
      <c r="K11" s="9">
        <v>64</v>
      </c>
      <c r="L11" s="9">
        <v>69</v>
      </c>
      <c r="M11" s="9">
        <v>23.726791936372646</v>
      </c>
      <c r="N11" s="9">
        <v>82.072688677563576</v>
      </c>
    </row>
    <row r="12" spans="1:14" ht="15" x14ac:dyDescent="0.25">
      <c r="A12" s="3" t="s">
        <v>25</v>
      </c>
      <c r="B12" s="3" t="s">
        <v>14</v>
      </c>
      <c r="C12" s="4">
        <v>7949</v>
      </c>
      <c r="D12" s="5">
        <v>100</v>
      </c>
      <c r="E12" s="9">
        <v>22.410887155617065</v>
      </c>
      <c r="F12" s="9">
        <v>16</v>
      </c>
      <c r="G12" s="6">
        <v>7.0000000000000001E-3</v>
      </c>
      <c r="H12" s="5">
        <v>292</v>
      </c>
      <c r="I12" s="6">
        <v>5.673</v>
      </c>
      <c r="J12" s="9">
        <v>33.799999999999997</v>
      </c>
      <c r="K12" s="9">
        <v>48</v>
      </c>
      <c r="L12" s="9">
        <v>63</v>
      </c>
      <c r="M12" s="9">
        <v>22.124043011372741</v>
      </c>
      <c r="N12" s="9">
        <v>98.72006787481223</v>
      </c>
    </row>
    <row r="13" spans="1:14" ht="15" x14ac:dyDescent="0.25">
      <c r="A13" s="3" t="s">
        <v>0</v>
      </c>
      <c r="B13" s="3" t="s">
        <v>14</v>
      </c>
      <c r="C13" s="4">
        <v>27016</v>
      </c>
      <c r="D13" s="5">
        <v>100</v>
      </c>
      <c r="E13" s="9">
        <v>24.111312777613247</v>
      </c>
      <c r="F13" s="9">
        <v>24</v>
      </c>
      <c r="G13" s="6">
        <v>2.5000000000000001E-2</v>
      </c>
      <c r="H13" s="5">
        <v>237</v>
      </c>
      <c r="I13" s="9">
        <v>15.3</v>
      </c>
      <c r="J13" s="9">
        <v>30</v>
      </c>
      <c r="K13" s="9">
        <v>38</v>
      </c>
      <c r="L13" s="9">
        <v>45</v>
      </c>
      <c r="M13" s="9">
        <v>13.805302556067275</v>
      </c>
      <c r="N13" s="9">
        <v>57.25653631305034</v>
      </c>
    </row>
    <row r="14" spans="1:14" ht="15" x14ac:dyDescent="0.25">
      <c r="A14" s="3" t="s">
        <v>29</v>
      </c>
      <c r="B14" s="3" t="s">
        <v>14</v>
      </c>
      <c r="C14" s="4">
        <v>418</v>
      </c>
      <c r="D14" s="5">
        <v>100</v>
      </c>
      <c r="E14" s="9">
        <v>18.539801435406698</v>
      </c>
      <c r="F14" s="9">
        <v>11</v>
      </c>
      <c r="G14" s="6">
        <v>0.5</v>
      </c>
      <c r="H14" s="9">
        <v>80</v>
      </c>
      <c r="I14" s="6">
        <v>4</v>
      </c>
      <c r="J14" s="9">
        <v>34</v>
      </c>
      <c r="K14" s="9">
        <v>44</v>
      </c>
      <c r="L14" s="9">
        <v>47</v>
      </c>
      <c r="M14" s="9">
        <v>16.850495348020694</v>
      </c>
      <c r="N14" s="9">
        <v>90.888219093005901</v>
      </c>
    </row>
    <row r="15" spans="1:14" ht="15" x14ac:dyDescent="0.25">
      <c r="A15" s="3" t="s">
        <v>30</v>
      </c>
      <c r="B15" s="3" t="s">
        <v>14</v>
      </c>
      <c r="C15" s="4">
        <v>59</v>
      </c>
      <c r="D15" s="5">
        <v>100</v>
      </c>
      <c r="E15" s="6">
        <v>5.2220338983050869</v>
      </c>
      <c r="F15" s="6">
        <v>3</v>
      </c>
      <c r="G15" s="6">
        <v>1</v>
      </c>
      <c r="H15" s="9">
        <v>21.8</v>
      </c>
      <c r="I15" s="6">
        <v>1.89</v>
      </c>
      <c r="J15" s="6">
        <v>6</v>
      </c>
      <c r="K15" s="9">
        <v>15.9</v>
      </c>
      <c r="L15" s="9">
        <v>18.809999999999999</v>
      </c>
      <c r="M15" s="6">
        <v>5.5095208439451042</v>
      </c>
      <c r="N15" s="5">
        <v>105.50526770294093</v>
      </c>
    </row>
    <row r="16" spans="1:14" ht="15" x14ac:dyDescent="0.25">
      <c r="A16" s="3" t="s">
        <v>32</v>
      </c>
      <c r="B16" s="3" t="s">
        <v>14</v>
      </c>
      <c r="C16" s="4">
        <v>595</v>
      </c>
      <c r="D16" s="5">
        <v>100</v>
      </c>
      <c r="E16" s="9">
        <v>13.199520168067226</v>
      </c>
      <c r="F16" s="9">
        <v>10.625</v>
      </c>
      <c r="G16" s="6">
        <v>4.4999999999999998E-2</v>
      </c>
      <c r="H16" s="9">
        <v>77</v>
      </c>
      <c r="I16" s="6">
        <v>3.0569999999999999</v>
      </c>
      <c r="J16" s="9">
        <v>22.2</v>
      </c>
      <c r="K16" s="9">
        <v>26</v>
      </c>
      <c r="L16" s="9">
        <v>29.218</v>
      </c>
      <c r="M16" s="9">
        <v>10.579315242789891</v>
      </c>
      <c r="N16" s="9">
        <v>80.149241094261654</v>
      </c>
    </row>
    <row r="17" spans="1:14" ht="15" x14ac:dyDescent="0.25">
      <c r="A17" s="3" t="s">
        <v>33</v>
      </c>
      <c r="B17" s="3" t="s">
        <v>14</v>
      </c>
      <c r="C17" s="4">
        <v>645</v>
      </c>
      <c r="D17" s="5">
        <v>100</v>
      </c>
      <c r="E17" s="6">
        <v>3.3406589147286816</v>
      </c>
      <c r="F17" s="6">
        <v>1</v>
      </c>
      <c r="G17" s="6">
        <v>0.05</v>
      </c>
      <c r="H17" s="9">
        <v>67.900000000000006</v>
      </c>
      <c r="I17" s="6">
        <v>1</v>
      </c>
      <c r="J17" s="6">
        <v>1</v>
      </c>
      <c r="K17" s="6">
        <v>5.7</v>
      </c>
      <c r="L17" s="9">
        <v>17</v>
      </c>
      <c r="M17" s="6">
        <v>8.6870210753159363</v>
      </c>
      <c r="N17" s="5">
        <v>260.03915086977594</v>
      </c>
    </row>
    <row r="18" spans="1:14" ht="15" x14ac:dyDescent="0.25">
      <c r="A18" s="3" t="s">
        <v>34</v>
      </c>
      <c r="B18" s="3" t="s">
        <v>14</v>
      </c>
      <c r="C18" s="4">
        <v>2977</v>
      </c>
      <c r="D18" s="5">
        <v>100</v>
      </c>
      <c r="E18" s="9">
        <v>30.958102116224392</v>
      </c>
      <c r="F18" s="9">
        <v>23</v>
      </c>
      <c r="G18" s="6">
        <v>0.1</v>
      </c>
      <c r="H18" s="5">
        <v>240</v>
      </c>
      <c r="I18" s="6">
        <v>9.6999999999999993</v>
      </c>
      <c r="J18" s="9">
        <v>37</v>
      </c>
      <c r="K18" s="9">
        <v>74</v>
      </c>
      <c r="L18" s="9">
        <v>91</v>
      </c>
      <c r="M18" s="9">
        <v>31.625217950994458</v>
      </c>
      <c r="N18" s="5">
        <v>102.15489900597119</v>
      </c>
    </row>
    <row r="19" spans="1:14" ht="15" x14ac:dyDescent="0.25">
      <c r="A19" s="3" t="s">
        <v>35</v>
      </c>
      <c r="B19" s="3" t="s">
        <v>14</v>
      </c>
      <c r="C19" s="4">
        <v>244</v>
      </c>
      <c r="D19" s="5">
        <v>100</v>
      </c>
      <c r="E19" s="6">
        <v>7.6035286885245936</v>
      </c>
      <c r="F19" s="6">
        <v>4</v>
      </c>
      <c r="G19" s="6">
        <v>0.13500000000000001</v>
      </c>
      <c r="H19" s="5">
        <v>143</v>
      </c>
      <c r="I19" s="6">
        <v>3</v>
      </c>
      <c r="J19" s="6">
        <v>8.1020000000000003</v>
      </c>
      <c r="K19" s="9">
        <v>12.704000000000001</v>
      </c>
      <c r="L19" s="9">
        <v>22</v>
      </c>
      <c r="M19" s="9">
        <v>12.160303936936758</v>
      </c>
      <c r="N19" s="5">
        <v>159.92974361087568</v>
      </c>
    </row>
    <row r="20" spans="1:14" ht="15" x14ac:dyDescent="0.25">
      <c r="A20" s="3" t="s">
        <v>36</v>
      </c>
      <c r="B20" s="3" t="s">
        <v>14</v>
      </c>
      <c r="C20" s="4">
        <v>38</v>
      </c>
      <c r="D20" s="5">
        <v>100</v>
      </c>
      <c r="E20" s="9">
        <v>10.127894736842103</v>
      </c>
      <c r="F20" s="6">
        <v>4.8</v>
      </c>
      <c r="G20" s="6">
        <v>0.2</v>
      </c>
      <c r="H20" s="9">
        <v>30.5</v>
      </c>
      <c r="I20" s="6">
        <v>1</v>
      </c>
      <c r="J20" s="9">
        <v>16.100000000000001</v>
      </c>
      <c r="K20" s="9">
        <v>27.6</v>
      </c>
      <c r="L20" s="9">
        <v>30.2</v>
      </c>
      <c r="M20" s="9">
        <v>10.403124571660431</v>
      </c>
      <c r="N20" s="5">
        <v>102.71754241103166</v>
      </c>
    </row>
    <row r="21" spans="1:14" ht="15" x14ac:dyDescent="0.25">
      <c r="A21" s="3" t="s">
        <v>22</v>
      </c>
      <c r="B21" s="3" t="s">
        <v>23</v>
      </c>
      <c r="C21" s="4">
        <v>185</v>
      </c>
      <c r="D21" s="5">
        <v>100</v>
      </c>
      <c r="E21" s="9">
        <v>62.746798503717145</v>
      </c>
      <c r="F21" s="9">
        <v>64.214698791499998</v>
      </c>
      <c r="G21" s="6">
        <v>2.08144211769</v>
      </c>
      <c r="H21" s="5">
        <v>164.301055908</v>
      </c>
      <c r="I21" s="9">
        <v>39.200000762899997</v>
      </c>
      <c r="J21" s="9">
        <v>84.143402099599996</v>
      </c>
      <c r="K21" s="5">
        <v>108.5</v>
      </c>
      <c r="L21" s="5">
        <v>123.557937622</v>
      </c>
      <c r="M21" s="9">
        <v>34.162019943562527</v>
      </c>
      <c r="N21" s="9">
        <v>54.444243783272483</v>
      </c>
    </row>
    <row r="22" spans="1:14" ht="15" x14ac:dyDescent="0.25">
      <c r="A22" s="3" t="s">
        <v>0</v>
      </c>
      <c r="B22" s="3" t="s">
        <v>23</v>
      </c>
      <c r="C22" s="4">
        <v>641</v>
      </c>
      <c r="D22" s="5">
        <v>100</v>
      </c>
      <c r="E22" s="9">
        <v>45.54909274163812</v>
      </c>
      <c r="F22" s="9">
        <v>36.314521789600001</v>
      </c>
      <c r="G22" s="7">
        <v>0</v>
      </c>
      <c r="H22" s="5">
        <v>284.75897216800001</v>
      </c>
      <c r="I22" s="9">
        <v>18.1572608948</v>
      </c>
      <c r="J22" s="9">
        <v>65.543281555199997</v>
      </c>
      <c r="K22" s="9">
        <v>96.543479919399999</v>
      </c>
      <c r="L22" s="5">
        <v>112.929298401</v>
      </c>
      <c r="M22" s="9">
        <v>36.941284741869943</v>
      </c>
      <c r="N22" s="9">
        <v>81.102130730477853</v>
      </c>
    </row>
    <row r="23" spans="1:14" ht="15" x14ac:dyDescent="0.25">
      <c r="A23" s="3" t="s">
        <v>36</v>
      </c>
      <c r="B23" s="3" t="s">
        <v>37</v>
      </c>
      <c r="C23" s="4">
        <v>44</v>
      </c>
      <c r="D23" s="5">
        <v>100</v>
      </c>
      <c r="E23" s="6">
        <v>6.004545454545454</v>
      </c>
      <c r="F23" s="6">
        <v>1.75</v>
      </c>
      <c r="G23" s="6">
        <v>0.1</v>
      </c>
      <c r="H23" s="9">
        <v>32.1</v>
      </c>
      <c r="I23" s="6">
        <v>1</v>
      </c>
      <c r="J23" s="6">
        <v>8.4</v>
      </c>
      <c r="K23" s="9">
        <v>19</v>
      </c>
      <c r="L23" s="9">
        <v>19.899999999999999</v>
      </c>
      <c r="M23" s="6">
        <v>7.7880933137066419</v>
      </c>
      <c r="N23" s="5">
        <v>129.70329515635589</v>
      </c>
    </row>
    <row r="24" spans="1:14" ht="15" x14ac:dyDescent="0.25">
      <c r="A24" s="3" t="s">
        <v>13</v>
      </c>
      <c r="B24" s="3" t="s">
        <v>10</v>
      </c>
      <c r="C24" s="4">
        <v>152</v>
      </c>
      <c r="D24" s="5">
        <v>100</v>
      </c>
      <c r="E24" s="5">
        <v>799.95101475358354</v>
      </c>
      <c r="F24" s="6">
        <v>1.23950480841</v>
      </c>
      <c r="G24" s="6">
        <v>1</v>
      </c>
      <c r="H24" s="7">
        <v>15139.6658742</v>
      </c>
      <c r="I24" s="6">
        <v>1</v>
      </c>
      <c r="J24" s="9">
        <v>73.706268071750003</v>
      </c>
      <c r="K24" s="5">
        <v>792.39771680700005</v>
      </c>
      <c r="L24" s="8">
        <v>8056.7812546900004</v>
      </c>
      <c r="M24" s="8">
        <v>2701.9875501611295</v>
      </c>
      <c r="N24" s="5">
        <v>337.7691258999713</v>
      </c>
    </row>
    <row r="25" spans="1:14" ht="15" x14ac:dyDescent="0.25">
      <c r="A25" s="3" t="s">
        <v>19</v>
      </c>
      <c r="B25" s="3" t="s">
        <v>10</v>
      </c>
      <c r="C25" s="4">
        <v>71</v>
      </c>
      <c r="D25" s="5">
        <v>100</v>
      </c>
      <c r="E25" s="6">
        <v>9.0914256737561541</v>
      </c>
      <c r="F25" s="6">
        <v>1.6733314913599999</v>
      </c>
      <c r="G25" s="6">
        <v>0.35857103386200001</v>
      </c>
      <c r="H25" s="5">
        <v>199.20612992400001</v>
      </c>
      <c r="I25" s="6">
        <v>1</v>
      </c>
      <c r="J25" s="6">
        <v>5.9761838977100004</v>
      </c>
      <c r="K25" s="9">
        <v>19.322994602600001</v>
      </c>
      <c r="L25" s="9">
        <v>33.865042086999999</v>
      </c>
      <c r="M25" s="9">
        <v>25.027966501510125</v>
      </c>
      <c r="N25" s="5">
        <v>275.29198829351185</v>
      </c>
    </row>
    <row r="26" spans="1:14" ht="15" x14ac:dyDescent="0.25">
      <c r="A26" s="3" t="s">
        <v>20</v>
      </c>
      <c r="B26" s="3" t="s">
        <v>10</v>
      </c>
      <c r="C26" s="4">
        <v>199</v>
      </c>
      <c r="D26" s="5">
        <v>100</v>
      </c>
      <c r="E26" s="5">
        <v>171.57373637123499</v>
      </c>
      <c r="F26" s="5">
        <v>111.55543275700001</v>
      </c>
      <c r="G26" s="6">
        <v>1</v>
      </c>
      <c r="H26" s="5">
        <v>996.03064961799998</v>
      </c>
      <c r="I26" s="9">
        <v>81.674513268599995</v>
      </c>
      <c r="J26" s="5">
        <v>189.245823427</v>
      </c>
      <c r="K26" s="5">
        <v>378.491646855</v>
      </c>
      <c r="L26" s="5">
        <v>657.38022874800004</v>
      </c>
      <c r="M26" s="5">
        <v>178.44788569919166</v>
      </c>
      <c r="N26" s="5">
        <v>104.00652773165879</v>
      </c>
    </row>
    <row r="27" spans="1:14" ht="15" x14ac:dyDescent="0.25">
      <c r="A27" s="3" t="s">
        <v>22</v>
      </c>
      <c r="B27" s="3" t="s">
        <v>10</v>
      </c>
      <c r="C27" s="4">
        <v>242</v>
      </c>
      <c r="D27" s="5">
        <v>100</v>
      </c>
      <c r="E27" s="5">
        <v>438.6681470759936</v>
      </c>
      <c r="F27" s="5">
        <v>102.14847662175001</v>
      </c>
      <c r="G27" s="6">
        <v>0.99603064961999999</v>
      </c>
      <c r="H27" s="7">
        <v>10757.1310159</v>
      </c>
      <c r="I27" s="6">
        <v>1</v>
      </c>
      <c r="J27" s="5">
        <v>398.41225984699997</v>
      </c>
      <c r="K27" s="5">
        <v>697.22145473199998</v>
      </c>
      <c r="L27" s="8">
        <v>1045.8321821</v>
      </c>
      <c r="M27" s="8">
        <v>1233.8245836629856</v>
      </c>
      <c r="N27" s="5">
        <v>281.26605313999272</v>
      </c>
    </row>
    <row r="28" spans="1:14" ht="15" x14ac:dyDescent="0.25">
      <c r="A28" s="3" t="s">
        <v>25</v>
      </c>
      <c r="B28" s="3" t="s">
        <v>10</v>
      </c>
      <c r="C28" s="4">
        <v>443</v>
      </c>
      <c r="D28" s="5">
        <v>100</v>
      </c>
      <c r="E28" s="5">
        <v>179.01384399903236</v>
      </c>
      <c r="F28" s="9">
        <v>13.346810704899999</v>
      </c>
      <c r="G28" s="7">
        <v>0</v>
      </c>
      <c r="H28" s="7">
        <v>11509.6875067</v>
      </c>
      <c r="I28" s="6">
        <v>1</v>
      </c>
      <c r="J28" s="5">
        <v>101.816466405</v>
      </c>
      <c r="K28" s="5">
        <v>398.41225984699997</v>
      </c>
      <c r="L28" s="5">
        <v>517.93593780100002</v>
      </c>
      <c r="M28" s="5">
        <v>913.78416457113303</v>
      </c>
      <c r="N28" s="5">
        <v>510.45446774276985</v>
      </c>
    </row>
    <row r="29" spans="1:14" ht="15" x14ac:dyDescent="0.25">
      <c r="A29" s="3" t="s">
        <v>0</v>
      </c>
      <c r="B29" s="3" t="s">
        <v>10</v>
      </c>
      <c r="C29" s="4">
        <v>530</v>
      </c>
      <c r="D29" s="5">
        <v>100</v>
      </c>
      <c r="E29" s="5">
        <v>163.11652177254584</v>
      </c>
      <c r="F29" s="5">
        <v>147.41253614300001</v>
      </c>
      <c r="G29" s="7">
        <v>0</v>
      </c>
      <c r="H29" s="5">
        <v>677.30084174000001</v>
      </c>
      <c r="I29" s="9">
        <v>37.627824541099997</v>
      </c>
      <c r="J29" s="5">
        <v>258.96796890100001</v>
      </c>
      <c r="K29" s="5">
        <v>338.65042087</v>
      </c>
      <c r="L29" s="5">
        <v>418.332872839</v>
      </c>
      <c r="M29" s="5">
        <v>134.78738371908238</v>
      </c>
      <c r="N29" s="9">
        <v>82.632575936748836</v>
      </c>
    </row>
    <row r="30" spans="1:14" ht="15" x14ac:dyDescent="0.25">
      <c r="A30" s="3" t="s">
        <v>29</v>
      </c>
      <c r="B30" s="3" t="s">
        <v>10</v>
      </c>
      <c r="C30" s="4">
        <v>484</v>
      </c>
      <c r="D30" s="5">
        <v>100</v>
      </c>
      <c r="E30" s="9">
        <v>50.687056834879449</v>
      </c>
      <c r="F30" s="9">
        <v>21.912674291599998</v>
      </c>
      <c r="G30" s="6">
        <v>0.27888858189299998</v>
      </c>
      <c r="H30" s="8">
        <v>1254.99861852</v>
      </c>
      <c r="I30" s="6">
        <v>1</v>
      </c>
      <c r="J30" s="9">
        <v>79.682451969400006</v>
      </c>
      <c r="K30" s="5">
        <v>129.48398445000001</v>
      </c>
      <c r="L30" s="5">
        <v>171.317271734</v>
      </c>
      <c r="M30" s="9">
        <v>85.077641279982217</v>
      </c>
      <c r="N30" s="5">
        <v>167.84884858699758</v>
      </c>
    </row>
    <row r="31" spans="1:14" ht="15" x14ac:dyDescent="0.25">
      <c r="A31" s="3" t="s">
        <v>31</v>
      </c>
      <c r="B31" s="3" t="s">
        <v>10</v>
      </c>
      <c r="C31" s="4">
        <v>39</v>
      </c>
      <c r="D31" s="5">
        <v>100</v>
      </c>
      <c r="E31" s="9">
        <v>52.515937900033343</v>
      </c>
      <c r="F31" s="6">
        <v>1</v>
      </c>
      <c r="G31" s="6">
        <v>1</v>
      </c>
      <c r="H31" s="5">
        <v>258.96796890100001</v>
      </c>
      <c r="I31" s="6">
        <v>1</v>
      </c>
      <c r="J31" s="5">
        <v>135.460168348</v>
      </c>
      <c r="K31" s="5">
        <v>155.38078134</v>
      </c>
      <c r="L31" s="5">
        <v>163.34902653699999</v>
      </c>
      <c r="M31" s="9">
        <v>72.826944353649736</v>
      </c>
      <c r="N31" s="5">
        <v>138.67589015029949</v>
      </c>
    </row>
    <row r="32" spans="1:14" ht="15" x14ac:dyDescent="0.25">
      <c r="A32" s="3" t="s">
        <v>32</v>
      </c>
      <c r="B32" s="3" t="s">
        <v>10</v>
      </c>
      <c r="C32" s="4">
        <v>104</v>
      </c>
      <c r="D32" s="5">
        <v>100</v>
      </c>
      <c r="E32" s="9">
        <v>16.046419823209181</v>
      </c>
      <c r="F32" s="6">
        <v>5.0908233202700002</v>
      </c>
      <c r="G32" s="6">
        <v>0.50399150870700005</v>
      </c>
      <c r="H32" s="5">
        <v>135.01748805899999</v>
      </c>
      <c r="I32" s="6">
        <v>1</v>
      </c>
      <c r="J32" s="9">
        <v>24.347415879500002</v>
      </c>
      <c r="K32" s="9">
        <v>47.809471181600003</v>
      </c>
      <c r="L32" s="9">
        <v>54.006995223700002</v>
      </c>
      <c r="M32" s="9">
        <v>22.349003259965119</v>
      </c>
      <c r="N32" s="5">
        <v>139.27719395475384</v>
      </c>
    </row>
    <row r="33" spans="1:14" ht="15" x14ac:dyDescent="0.25">
      <c r="A33" s="3" t="s">
        <v>33</v>
      </c>
      <c r="B33" s="3" t="s">
        <v>10</v>
      </c>
      <c r="C33" s="4">
        <v>81</v>
      </c>
      <c r="D33" s="5">
        <v>100</v>
      </c>
      <c r="E33" s="5">
        <v>478.95410527608357</v>
      </c>
      <c r="F33" s="9">
        <v>95.618942363299993</v>
      </c>
      <c r="G33" s="6">
        <v>1</v>
      </c>
      <c r="H33" s="8">
        <v>4980.1532480899996</v>
      </c>
      <c r="I33" s="9">
        <v>31.8729807878</v>
      </c>
      <c r="J33" s="5">
        <v>199.20612992400001</v>
      </c>
      <c r="K33" s="8">
        <v>1394.44290946</v>
      </c>
      <c r="L33" s="8">
        <v>2788.8858189299999</v>
      </c>
      <c r="M33" s="5">
        <v>986.7843861051831</v>
      </c>
      <c r="N33" s="5">
        <v>206.02900679520658</v>
      </c>
    </row>
    <row r="34" spans="1:14" ht="15" x14ac:dyDescent="0.25">
      <c r="A34" s="3" t="s">
        <v>34</v>
      </c>
      <c r="B34" s="3" t="s">
        <v>10</v>
      </c>
      <c r="C34" s="4">
        <v>62</v>
      </c>
      <c r="D34" s="5">
        <v>100</v>
      </c>
      <c r="E34" s="9">
        <v>70.407585920257716</v>
      </c>
      <c r="F34" s="9">
        <v>41.501277067399997</v>
      </c>
      <c r="G34" s="6">
        <v>7.9682451969399999</v>
      </c>
      <c r="H34" s="5">
        <v>270.03497611900002</v>
      </c>
      <c r="I34" s="9">
        <v>12.837728372899999</v>
      </c>
      <c r="J34" s="5">
        <v>110.67007218000001</v>
      </c>
      <c r="K34" s="5">
        <v>203.63293281099999</v>
      </c>
      <c r="L34" s="5">
        <v>221.34014435899999</v>
      </c>
      <c r="M34" s="9">
        <v>75.819276055735216</v>
      </c>
      <c r="N34" s="5">
        <v>107.68623162510738</v>
      </c>
    </row>
    <row r="35" spans="1:14" ht="15" x14ac:dyDescent="0.25">
      <c r="A35" s="3" t="s">
        <v>35</v>
      </c>
      <c r="B35" s="3" t="s">
        <v>10</v>
      </c>
      <c r="C35" s="4">
        <v>43</v>
      </c>
      <c r="D35" s="5">
        <v>100</v>
      </c>
      <c r="E35" s="9">
        <v>80.70275384822601</v>
      </c>
      <c r="F35" s="9">
        <v>29.880919488499998</v>
      </c>
      <c r="G35" s="6">
        <v>1</v>
      </c>
      <c r="H35" s="5">
        <v>378.491646855</v>
      </c>
      <c r="I35" s="6">
        <v>1</v>
      </c>
      <c r="J35" s="5">
        <v>161.35696523799999</v>
      </c>
      <c r="K35" s="5">
        <v>219.12674291600001</v>
      </c>
      <c r="L35" s="5">
        <v>219.12674291600001</v>
      </c>
      <c r="M35" s="9">
        <v>93.049020101496211</v>
      </c>
      <c r="N35" s="5">
        <v>115.29844480460885</v>
      </c>
    </row>
    <row r="36" spans="1:14" ht="15" x14ac:dyDescent="0.25">
      <c r="A36" s="3" t="s">
        <v>0</v>
      </c>
      <c r="B36" s="3" t="s">
        <v>27</v>
      </c>
      <c r="C36" s="4">
        <v>170</v>
      </c>
      <c r="D36" s="5">
        <v>100</v>
      </c>
      <c r="E36" s="9">
        <v>24.758882352941175</v>
      </c>
      <c r="F36" s="9">
        <v>18.95</v>
      </c>
      <c r="G36" s="6">
        <v>1</v>
      </c>
      <c r="H36" s="5">
        <v>129</v>
      </c>
      <c r="I36" s="6">
        <v>5.51</v>
      </c>
      <c r="J36" s="9">
        <v>36.6</v>
      </c>
      <c r="K36" s="9">
        <v>55.05</v>
      </c>
      <c r="L36" s="9">
        <v>69.5</v>
      </c>
      <c r="M36" s="9">
        <v>23.007258037673953</v>
      </c>
      <c r="N36" s="9">
        <v>92.925269039621483</v>
      </c>
    </row>
    <row r="37" spans="1:14" ht="15" x14ac:dyDescent="0.25">
      <c r="A37" s="3" t="s">
        <v>30</v>
      </c>
      <c r="B37" s="3" t="s">
        <v>27</v>
      </c>
      <c r="C37" s="4">
        <v>3</v>
      </c>
      <c r="D37" s="5">
        <v>100</v>
      </c>
      <c r="E37" s="9">
        <v>22.5</v>
      </c>
      <c r="F37" s="9">
        <v>24.8</v>
      </c>
      <c r="G37" s="9">
        <v>17.5</v>
      </c>
      <c r="H37" s="9">
        <v>25.2</v>
      </c>
      <c r="I37" s="9">
        <v>17.5</v>
      </c>
      <c r="J37" s="9">
        <v>25.2</v>
      </c>
      <c r="K37" s="9">
        <v>25.2</v>
      </c>
      <c r="L37" s="9">
        <v>25.2</v>
      </c>
      <c r="M37" s="6">
        <v>4.3347433603386483</v>
      </c>
      <c r="N37" s="9">
        <v>19.265526045949549</v>
      </c>
    </row>
    <row r="38" spans="1:14" ht="15" x14ac:dyDescent="0.25">
      <c r="A38" s="3" t="s">
        <v>36</v>
      </c>
      <c r="B38" s="3" t="s">
        <v>27</v>
      </c>
      <c r="C38" s="4">
        <v>1</v>
      </c>
      <c r="D38" s="5">
        <v>100</v>
      </c>
      <c r="E38" s="5">
        <v>120</v>
      </c>
      <c r="F38" s="5">
        <v>120</v>
      </c>
      <c r="G38" s="5">
        <v>120</v>
      </c>
      <c r="H38" s="5">
        <v>120</v>
      </c>
      <c r="I38" s="5">
        <v>120</v>
      </c>
      <c r="J38" s="5">
        <v>120</v>
      </c>
      <c r="K38" s="5">
        <v>120</v>
      </c>
      <c r="L38" s="5">
        <v>120</v>
      </c>
      <c r="M38" s="7"/>
      <c r="N38" s="7"/>
    </row>
    <row r="39" spans="1:14" ht="15" x14ac:dyDescent="0.25">
      <c r="A39" s="3" t="s">
        <v>22</v>
      </c>
      <c r="B39" s="3" t="s">
        <v>11</v>
      </c>
      <c r="C39" s="4">
        <v>76</v>
      </c>
      <c r="D39" s="5">
        <v>100</v>
      </c>
      <c r="E39" s="9">
        <v>46.585460526315806</v>
      </c>
      <c r="F39" s="9">
        <v>37.125</v>
      </c>
      <c r="G39" s="6">
        <v>1</v>
      </c>
      <c r="H39" s="5">
        <v>228.6</v>
      </c>
      <c r="I39" s="9">
        <v>12.397500000000001</v>
      </c>
      <c r="J39" s="9">
        <v>63</v>
      </c>
      <c r="K39" s="9">
        <v>98.1</v>
      </c>
      <c r="L39" s="5">
        <v>130.05000000000001</v>
      </c>
      <c r="M39" s="9">
        <v>43.96742123571066</v>
      </c>
      <c r="N39" s="9">
        <v>94.380136503907195</v>
      </c>
    </row>
    <row r="40" spans="1:14" ht="15" x14ac:dyDescent="0.25">
      <c r="A40" s="3" t="s">
        <v>0</v>
      </c>
      <c r="B40" s="3" t="s">
        <v>11</v>
      </c>
      <c r="C40" s="4">
        <v>26</v>
      </c>
      <c r="D40" s="5">
        <v>100</v>
      </c>
      <c r="E40" s="9">
        <v>69.679423076923072</v>
      </c>
      <c r="F40" s="9">
        <v>52.2</v>
      </c>
      <c r="G40" s="6">
        <v>0.495</v>
      </c>
      <c r="H40" s="5">
        <v>226.8</v>
      </c>
      <c r="I40" s="9">
        <v>27.225000000000001</v>
      </c>
      <c r="J40" s="5">
        <v>100.8</v>
      </c>
      <c r="K40" s="5">
        <v>144</v>
      </c>
      <c r="L40" s="5">
        <v>198</v>
      </c>
      <c r="M40" s="9">
        <v>58.936139733221808</v>
      </c>
      <c r="N40" s="9">
        <v>84.581842286723386</v>
      </c>
    </row>
    <row r="41" spans="1:14" ht="15" x14ac:dyDescent="0.25">
      <c r="A41" s="3" t="s">
        <v>33</v>
      </c>
      <c r="B41" s="3" t="s">
        <v>11</v>
      </c>
      <c r="C41" s="4">
        <v>1</v>
      </c>
      <c r="D41" s="5">
        <v>100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7"/>
      <c r="N41" s="7"/>
    </row>
    <row r="42" spans="1:14" ht="15" x14ac:dyDescent="0.25">
      <c r="A42" s="3" t="s">
        <v>34</v>
      </c>
      <c r="B42" s="3" t="s">
        <v>11</v>
      </c>
      <c r="C42" s="4">
        <v>37</v>
      </c>
      <c r="D42" s="5">
        <v>100</v>
      </c>
      <c r="E42" s="9">
        <v>52.421351351351348</v>
      </c>
      <c r="F42" s="9">
        <v>37.35</v>
      </c>
      <c r="G42" s="6">
        <v>0.67500000000000004</v>
      </c>
      <c r="H42" s="5">
        <v>243</v>
      </c>
      <c r="I42" s="9">
        <v>22.05</v>
      </c>
      <c r="J42" s="9">
        <v>54</v>
      </c>
      <c r="K42" s="9">
        <v>98.55</v>
      </c>
      <c r="L42" s="5">
        <v>225</v>
      </c>
      <c r="M42" s="9">
        <v>56.541391630977444</v>
      </c>
      <c r="N42" s="5">
        <v>107.85946980269881</v>
      </c>
    </row>
    <row r="43" spans="1:14" ht="15" x14ac:dyDescent="0.25">
      <c r="A43" s="3"/>
      <c r="B43" s="3" t="s">
        <v>11</v>
      </c>
      <c r="C43" s="4">
        <v>1</v>
      </c>
      <c r="D43" s="5">
        <v>100</v>
      </c>
      <c r="E43" s="6">
        <v>6.3</v>
      </c>
      <c r="F43" s="6">
        <v>6.3</v>
      </c>
      <c r="G43" s="6">
        <v>6.3</v>
      </c>
      <c r="H43" s="6">
        <v>6.3</v>
      </c>
      <c r="I43" s="6">
        <v>6.3</v>
      </c>
      <c r="J43" s="6">
        <v>6.3</v>
      </c>
      <c r="K43" s="6">
        <v>6.3</v>
      </c>
      <c r="L43" s="6">
        <v>6.3</v>
      </c>
      <c r="M43" s="7"/>
      <c r="N43" s="7"/>
    </row>
    <row r="44" spans="1:14" ht="15" x14ac:dyDescent="0.25">
      <c r="A44" s="3" t="s">
        <v>25</v>
      </c>
      <c r="B44" s="3" t="s">
        <v>26</v>
      </c>
      <c r="C44" s="4">
        <v>361</v>
      </c>
      <c r="D44" s="5">
        <v>100</v>
      </c>
      <c r="E44" s="9">
        <v>13.631817923980748</v>
      </c>
      <c r="F44" s="6">
        <v>4.7</v>
      </c>
      <c r="G44" s="6">
        <v>3.85E-2</v>
      </c>
      <c r="H44" s="5">
        <v>380</v>
      </c>
      <c r="I44" s="6">
        <v>1</v>
      </c>
      <c r="J44" s="9">
        <v>12</v>
      </c>
      <c r="K44" s="9">
        <v>30</v>
      </c>
      <c r="L44" s="9">
        <v>57</v>
      </c>
      <c r="M44" s="9">
        <v>34.459811965970161</v>
      </c>
      <c r="N44" s="5">
        <v>252.78955571545109</v>
      </c>
    </row>
    <row r="45" spans="1:14" ht="15" x14ac:dyDescent="0.25">
      <c r="A45" s="3" t="s">
        <v>0</v>
      </c>
      <c r="B45" s="3" t="s">
        <v>28</v>
      </c>
      <c r="C45" s="4">
        <v>5</v>
      </c>
      <c r="D45" s="5">
        <v>100</v>
      </c>
      <c r="E45" s="6">
        <v>0.51500000000000001</v>
      </c>
      <c r="F45" s="6">
        <v>0.22500000000000001</v>
      </c>
      <c r="G45" s="6">
        <v>0.22500000000000001</v>
      </c>
      <c r="H45" s="6">
        <v>1.65</v>
      </c>
      <c r="I45" s="6">
        <v>0.22500000000000001</v>
      </c>
      <c r="J45" s="6">
        <v>0.25</v>
      </c>
      <c r="K45" s="6">
        <v>1.65</v>
      </c>
      <c r="L45" s="6">
        <v>1.65</v>
      </c>
      <c r="M45" s="6">
        <v>0.63457663051833235</v>
      </c>
      <c r="N45" s="5">
        <v>123.21876320744319</v>
      </c>
    </row>
    <row r="46" spans="1:14" ht="15" x14ac:dyDescent="0.25">
      <c r="A46" s="3" t="s">
        <v>33</v>
      </c>
      <c r="B46" s="3" t="s">
        <v>28</v>
      </c>
      <c r="C46" s="4">
        <v>9</v>
      </c>
      <c r="D46" s="5">
        <v>100</v>
      </c>
      <c r="E46" s="9">
        <v>30.220555555555563</v>
      </c>
      <c r="F46" s="9">
        <v>21.4</v>
      </c>
      <c r="G46" s="6">
        <v>0.22500000000000001</v>
      </c>
      <c r="H46" s="5">
        <v>101</v>
      </c>
      <c r="I46" s="9">
        <v>18.399999999999999</v>
      </c>
      <c r="J46" s="9">
        <v>39.799999999999997</v>
      </c>
      <c r="K46" s="5">
        <v>101</v>
      </c>
      <c r="L46" s="5">
        <v>101</v>
      </c>
      <c r="M46" s="9">
        <v>30.507749880608667</v>
      </c>
      <c r="N46" s="5">
        <v>100.95032774802945</v>
      </c>
    </row>
    <row r="47" spans="1:14" ht="15" x14ac:dyDescent="0.25">
      <c r="A47" s="3" t="s">
        <v>13</v>
      </c>
      <c r="B47" s="3" t="s">
        <v>15</v>
      </c>
      <c r="C47" s="4">
        <v>143</v>
      </c>
      <c r="D47" s="5">
        <v>100</v>
      </c>
      <c r="E47" s="9">
        <v>40.293706293706308</v>
      </c>
      <c r="F47" s="6">
        <v>8</v>
      </c>
      <c r="G47" s="6">
        <v>0.5</v>
      </c>
      <c r="H47" s="5">
        <v>284</v>
      </c>
      <c r="I47" s="6">
        <v>2</v>
      </c>
      <c r="J47" s="9">
        <v>62</v>
      </c>
      <c r="K47" s="5">
        <v>121</v>
      </c>
      <c r="L47" s="5">
        <v>183</v>
      </c>
      <c r="M47" s="9">
        <v>61.016862385094662</v>
      </c>
      <c r="N47" s="5">
        <v>151.43025548539629</v>
      </c>
    </row>
    <row r="48" spans="1:14" ht="15" x14ac:dyDescent="0.25">
      <c r="A48" s="3" t="s">
        <v>21</v>
      </c>
      <c r="B48" s="3" t="s">
        <v>15</v>
      </c>
      <c r="C48" s="4">
        <v>85</v>
      </c>
      <c r="D48" s="5">
        <v>100</v>
      </c>
      <c r="E48" s="9">
        <v>62.588235294117638</v>
      </c>
      <c r="F48" s="9">
        <v>58</v>
      </c>
      <c r="G48" s="6">
        <v>1</v>
      </c>
      <c r="H48" s="5">
        <v>230</v>
      </c>
      <c r="I48" s="9">
        <v>20</v>
      </c>
      <c r="J48" s="9">
        <v>91</v>
      </c>
      <c r="K48" s="5">
        <v>116</v>
      </c>
      <c r="L48" s="5">
        <v>178</v>
      </c>
      <c r="M48" s="9">
        <v>51.017805976057467</v>
      </c>
      <c r="N48" s="9">
        <v>81.513411803851227</v>
      </c>
    </row>
    <row r="49" spans="1:14" ht="15" x14ac:dyDescent="0.25">
      <c r="A49" s="3" t="s">
        <v>35</v>
      </c>
      <c r="B49" s="3" t="s">
        <v>15</v>
      </c>
      <c r="C49" s="4">
        <v>79</v>
      </c>
      <c r="D49" s="5">
        <v>100</v>
      </c>
      <c r="E49" s="9">
        <v>40.797468354430386</v>
      </c>
      <c r="F49" s="9">
        <v>11</v>
      </c>
      <c r="G49" s="7">
        <v>0</v>
      </c>
      <c r="H49" s="5">
        <v>279</v>
      </c>
      <c r="I49" s="6">
        <v>4</v>
      </c>
      <c r="J49" s="9">
        <v>60</v>
      </c>
      <c r="K49" s="5">
        <v>110</v>
      </c>
      <c r="L49" s="5">
        <v>210</v>
      </c>
      <c r="M49" s="9">
        <v>57.37425039940144</v>
      </c>
      <c r="N49" s="5">
        <v>140.63188897153933</v>
      </c>
    </row>
    <row r="50" spans="1:14" ht="15" x14ac:dyDescent="0.25">
      <c r="A50" s="3" t="s">
        <v>13</v>
      </c>
      <c r="B50" s="3" t="s">
        <v>16</v>
      </c>
      <c r="C50" s="4">
        <v>412</v>
      </c>
      <c r="D50" s="5">
        <v>100</v>
      </c>
      <c r="E50" s="9">
        <v>22.470873786407761</v>
      </c>
      <c r="F50" s="9">
        <v>18</v>
      </c>
      <c r="G50" s="6">
        <v>1</v>
      </c>
      <c r="H50" s="5">
        <v>170</v>
      </c>
      <c r="I50" s="6">
        <v>6.5</v>
      </c>
      <c r="J50" s="9">
        <v>31</v>
      </c>
      <c r="K50" s="9">
        <v>42</v>
      </c>
      <c r="L50" s="9">
        <v>56</v>
      </c>
      <c r="M50" s="9">
        <v>22.274260973397936</v>
      </c>
      <c r="N50" s="9">
        <v>99.125032631669384</v>
      </c>
    </row>
    <row r="51" spans="1:14" ht="15" x14ac:dyDescent="0.25">
      <c r="A51" s="3" t="s">
        <v>18</v>
      </c>
      <c r="B51" s="3" t="s">
        <v>16</v>
      </c>
      <c r="C51" s="4">
        <v>145</v>
      </c>
      <c r="D51" s="5">
        <v>100</v>
      </c>
      <c r="E51" s="9">
        <v>11.441379310344832</v>
      </c>
      <c r="F51" s="6">
        <v>9</v>
      </c>
      <c r="G51" s="6">
        <v>1</v>
      </c>
      <c r="H51" s="9">
        <v>46</v>
      </c>
      <c r="I51" s="6">
        <v>5</v>
      </c>
      <c r="J51" s="9">
        <v>15</v>
      </c>
      <c r="K51" s="9">
        <v>24</v>
      </c>
      <c r="L51" s="9">
        <v>29</v>
      </c>
      <c r="M51" s="6">
        <v>9.2171909601245812</v>
      </c>
      <c r="N51" s="9">
        <v>80.560137987827829</v>
      </c>
    </row>
    <row r="52" spans="1:14" ht="15" x14ac:dyDescent="0.25">
      <c r="A52" s="3" t="s">
        <v>20</v>
      </c>
      <c r="B52" s="3" t="s">
        <v>16</v>
      </c>
      <c r="C52" s="4">
        <v>173</v>
      </c>
      <c r="D52" s="5">
        <v>100</v>
      </c>
      <c r="E52" s="9">
        <v>31.598265895953759</v>
      </c>
      <c r="F52" s="9">
        <v>24</v>
      </c>
      <c r="G52" s="6">
        <v>1</v>
      </c>
      <c r="H52" s="5">
        <v>149</v>
      </c>
      <c r="I52" s="9">
        <v>12</v>
      </c>
      <c r="J52" s="9">
        <v>43</v>
      </c>
      <c r="K52" s="9">
        <v>78</v>
      </c>
      <c r="L52" s="9">
        <v>92</v>
      </c>
      <c r="M52" s="9">
        <v>28.503501363843984</v>
      </c>
      <c r="N52" s="9">
        <v>90.205903886307681</v>
      </c>
    </row>
    <row r="53" spans="1:14" ht="15" x14ac:dyDescent="0.25">
      <c r="A53" s="3" t="s">
        <v>21</v>
      </c>
      <c r="B53" s="3" t="s">
        <v>16</v>
      </c>
      <c r="C53" s="4">
        <v>107</v>
      </c>
      <c r="D53" s="5">
        <v>100</v>
      </c>
      <c r="E53" s="9">
        <v>49.668224299065407</v>
      </c>
      <c r="F53" s="9">
        <v>27</v>
      </c>
      <c r="G53" s="6">
        <v>1</v>
      </c>
      <c r="H53" s="5">
        <v>223</v>
      </c>
      <c r="I53" s="6">
        <v>8</v>
      </c>
      <c r="J53" s="9">
        <v>86</v>
      </c>
      <c r="K53" s="5">
        <v>113</v>
      </c>
      <c r="L53" s="5">
        <v>184</v>
      </c>
      <c r="M53" s="9">
        <v>54.279367493518066</v>
      </c>
      <c r="N53" s="5">
        <v>109.28388976961962</v>
      </c>
    </row>
    <row r="54" spans="1:14" ht="15" x14ac:dyDescent="0.25">
      <c r="A54" s="3" t="s">
        <v>29</v>
      </c>
      <c r="B54" s="3" t="s">
        <v>16</v>
      </c>
      <c r="C54" s="4">
        <v>685</v>
      </c>
      <c r="D54" s="5">
        <v>100</v>
      </c>
      <c r="E54" s="9">
        <v>25.029197080291965</v>
      </c>
      <c r="F54" s="9">
        <v>22</v>
      </c>
      <c r="G54" s="6">
        <v>1</v>
      </c>
      <c r="H54" s="5">
        <v>126</v>
      </c>
      <c r="I54" s="6">
        <v>9</v>
      </c>
      <c r="J54" s="9">
        <v>38</v>
      </c>
      <c r="K54" s="9">
        <v>49</v>
      </c>
      <c r="L54" s="9">
        <v>60</v>
      </c>
      <c r="M54" s="9">
        <v>19.316800101653556</v>
      </c>
      <c r="N54" s="9">
        <v>77.177066606198238</v>
      </c>
    </row>
    <row r="55" spans="1:14" ht="15" x14ac:dyDescent="0.25">
      <c r="A55" s="3" t="s">
        <v>32</v>
      </c>
      <c r="B55" s="3" t="s">
        <v>16</v>
      </c>
      <c r="C55" s="4">
        <v>19</v>
      </c>
      <c r="D55" s="5">
        <v>100</v>
      </c>
      <c r="E55" s="9">
        <v>26.578947368421055</v>
      </c>
      <c r="F55" s="9">
        <v>18</v>
      </c>
      <c r="G55" s="6">
        <v>1</v>
      </c>
      <c r="H55" s="9">
        <v>86</v>
      </c>
      <c r="I55" s="6">
        <v>4</v>
      </c>
      <c r="J55" s="9">
        <v>43</v>
      </c>
      <c r="K55" s="9">
        <v>83</v>
      </c>
      <c r="L55" s="9">
        <v>86</v>
      </c>
      <c r="M55" s="9">
        <v>28.208185946387353</v>
      </c>
      <c r="N55" s="5">
        <v>106.12980851116033</v>
      </c>
    </row>
    <row r="56" spans="1:14" ht="15" x14ac:dyDescent="0.25">
      <c r="A56" s="3" t="s">
        <v>35</v>
      </c>
      <c r="B56" s="3" t="s">
        <v>16</v>
      </c>
      <c r="C56" s="4">
        <v>33</v>
      </c>
      <c r="D56" s="5">
        <v>100</v>
      </c>
      <c r="E56" s="9">
        <v>39.893939393939391</v>
      </c>
      <c r="F56" s="9">
        <v>19</v>
      </c>
      <c r="G56" s="6">
        <v>1</v>
      </c>
      <c r="H56" s="5">
        <v>141</v>
      </c>
      <c r="I56" s="6">
        <v>6</v>
      </c>
      <c r="J56" s="9">
        <v>85</v>
      </c>
      <c r="K56" s="5">
        <v>104.5</v>
      </c>
      <c r="L56" s="5">
        <v>127</v>
      </c>
      <c r="M56" s="9">
        <v>46.461636993558585</v>
      </c>
      <c r="N56" s="5">
        <v>116.46289561621217</v>
      </c>
    </row>
    <row r="57" spans="1:14" ht="15" x14ac:dyDescent="0.25">
      <c r="A57" s="3" t="s">
        <v>22</v>
      </c>
      <c r="B57" s="3" t="s">
        <v>24</v>
      </c>
      <c r="C57" s="4">
        <v>1</v>
      </c>
      <c r="D57" s="5">
        <v>100</v>
      </c>
      <c r="E57" s="9">
        <v>20</v>
      </c>
      <c r="F57" s="9">
        <v>20</v>
      </c>
      <c r="G57" s="9">
        <v>20</v>
      </c>
      <c r="H57" s="9">
        <v>20</v>
      </c>
      <c r="I57" s="9">
        <v>20</v>
      </c>
      <c r="J57" s="9">
        <v>20</v>
      </c>
      <c r="K57" s="9">
        <v>20</v>
      </c>
      <c r="L57" s="9">
        <v>20</v>
      </c>
      <c r="M57" s="7"/>
      <c r="N57" s="7"/>
    </row>
    <row r="58" spans="1:14" ht="15" x14ac:dyDescent="0.25">
      <c r="A58" s="3" t="s">
        <v>34</v>
      </c>
      <c r="B58" s="3" t="s">
        <v>24</v>
      </c>
      <c r="C58" s="4">
        <v>7</v>
      </c>
      <c r="D58" s="5">
        <v>100</v>
      </c>
      <c r="E58" s="9">
        <v>47.485714285714288</v>
      </c>
      <c r="F58" s="9">
        <v>47</v>
      </c>
      <c r="G58" s="9">
        <v>42</v>
      </c>
      <c r="H58" s="9">
        <v>52</v>
      </c>
      <c r="I58" s="9">
        <v>47</v>
      </c>
      <c r="J58" s="9">
        <v>49</v>
      </c>
      <c r="K58" s="9">
        <v>52</v>
      </c>
      <c r="L58" s="9">
        <v>52</v>
      </c>
      <c r="M58" s="6">
        <v>3.0085592185344421</v>
      </c>
      <c r="N58" s="6">
        <v>6.3357143591278859</v>
      </c>
    </row>
    <row r="59" spans="1:14" ht="15" x14ac:dyDescent="0.25">
      <c r="A59" s="3" t="s">
        <v>13</v>
      </c>
      <c r="B59" s="3" t="s">
        <v>17</v>
      </c>
      <c r="C59" s="4">
        <v>1</v>
      </c>
      <c r="D59" s="5">
        <v>100</v>
      </c>
      <c r="E59" s="9">
        <v>21.015000000000001</v>
      </c>
      <c r="F59" s="9">
        <v>21.015000000000001</v>
      </c>
      <c r="G59" s="9">
        <v>21.015000000000001</v>
      </c>
      <c r="H59" s="9">
        <v>21.015000000000001</v>
      </c>
      <c r="I59" s="9">
        <v>21.015000000000001</v>
      </c>
      <c r="J59" s="9">
        <v>21.015000000000001</v>
      </c>
      <c r="K59" s="9">
        <v>21.015000000000001</v>
      </c>
      <c r="L59" s="9">
        <v>21.015000000000001</v>
      </c>
      <c r="M59" s="7"/>
      <c r="N59" s="7"/>
    </row>
    <row r="60" spans="1:14" ht="15" x14ac:dyDescent="0.25">
      <c r="A60" s="3" t="s">
        <v>20</v>
      </c>
      <c r="B60" s="3" t="s">
        <v>17</v>
      </c>
      <c r="C60" s="4">
        <v>3</v>
      </c>
      <c r="D60" s="5">
        <v>100</v>
      </c>
      <c r="E60" s="6">
        <v>4.6950000000000003</v>
      </c>
      <c r="F60" s="6">
        <v>4.2750000000000004</v>
      </c>
      <c r="G60" s="6">
        <v>3.6</v>
      </c>
      <c r="H60" s="6">
        <v>6.21</v>
      </c>
      <c r="I60" s="6">
        <v>3.6</v>
      </c>
      <c r="J60" s="6">
        <v>6.21</v>
      </c>
      <c r="K60" s="6">
        <v>6.21</v>
      </c>
      <c r="L60" s="6">
        <v>6.21</v>
      </c>
      <c r="M60" s="6">
        <v>1.3547416727922708</v>
      </c>
      <c r="N60" s="9">
        <v>28.854987705905661</v>
      </c>
    </row>
    <row r="61" spans="1:14" x14ac:dyDescent="0.35">
      <c r="A61" s="3" t="s">
        <v>25</v>
      </c>
      <c r="B61" s="3" t="s">
        <v>17</v>
      </c>
      <c r="C61" s="4">
        <v>2</v>
      </c>
      <c r="D61" s="5">
        <v>100</v>
      </c>
      <c r="E61" s="9">
        <v>44.662499999999994</v>
      </c>
      <c r="F61" s="9">
        <v>44.662499999999994</v>
      </c>
      <c r="G61" s="9">
        <v>33.524999999999999</v>
      </c>
      <c r="H61" s="9">
        <v>55.8</v>
      </c>
      <c r="I61" s="9">
        <v>33.524999999999999</v>
      </c>
      <c r="J61" s="9">
        <v>55.8</v>
      </c>
      <c r="K61" s="9">
        <v>55.8</v>
      </c>
      <c r="L61" s="9">
        <v>55.8</v>
      </c>
      <c r="M61" s="9">
        <v>15.750803550930344</v>
      </c>
      <c r="N61" s="9">
        <v>35.266282789656529</v>
      </c>
    </row>
    <row r="62" spans="1:14" x14ac:dyDescent="0.35">
      <c r="A62" s="3" t="s">
        <v>0</v>
      </c>
      <c r="B62" s="3" t="s">
        <v>17</v>
      </c>
      <c r="C62" s="4">
        <v>13</v>
      </c>
      <c r="D62" s="5">
        <v>100</v>
      </c>
      <c r="E62" s="9">
        <v>39.229615384615379</v>
      </c>
      <c r="F62" s="9">
        <v>12.6</v>
      </c>
      <c r="G62" s="6">
        <v>0.13500000000000001</v>
      </c>
      <c r="H62" s="5">
        <v>154.35</v>
      </c>
      <c r="I62" s="9">
        <v>10.98</v>
      </c>
      <c r="J62" s="9">
        <v>46.35</v>
      </c>
      <c r="K62" s="5">
        <v>116.1</v>
      </c>
      <c r="L62" s="5">
        <v>154.35</v>
      </c>
      <c r="M62" s="9">
        <v>47.079084282970889</v>
      </c>
      <c r="N62" s="5">
        <v>120.00903863419938</v>
      </c>
    </row>
    <row r="63" spans="1:14" x14ac:dyDescent="0.35">
      <c r="A63" s="3" t="s">
        <v>36</v>
      </c>
      <c r="B63" s="3" t="s">
        <v>12</v>
      </c>
      <c r="C63" s="4">
        <v>76</v>
      </c>
      <c r="D63" s="5">
        <v>100</v>
      </c>
      <c r="E63" s="6">
        <v>6.5131578947368434</v>
      </c>
      <c r="F63" s="6">
        <v>1.45</v>
      </c>
      <c r="G63" s="7">
        <v>0</v>
      </c>
      <c r="H63" s="9">
        <v>37</v>
      </c>
      <c r="I63" s="7">
        <v>0</v>
      </c>
      <c r="J63" s="9">
        <v>11</v>
      </c>
      <c r="K63" s="9">
        <v>18</v>
      </c>
      <c r="L63" s="9">
        <v>26</v>
      </c>
      <c r="M63" s="6">
        <v>8.6705531096966464</v>
      </c>
      <c r="N63" s="5">
        <v>133.12364370443333</v>
      </c>
    </row>
    <row r="64" spans="1:14" x14ac:dyDescent="0.35">
      <c r="A64" s="3"/>
      <c r="B64" s="3" t="s">
        <v>12</v>
      </c>
      <c r="C64" s="4">
        <v>1</v>
      </c>
      <c r="D64" s="5">
        <v>100</v>
      </c>
      <c r="E64" s="9">
        <v>16</v>
      </c>
      <c r="F64" s="9">
        <v>16</v>
      </c>
      <c r="G64" s="9">
        <v>16</v>
      </c>
      <c r="H64" s="9">
        <v>16</v>
      </c>
      <c r="I64" s="9">
        <v>16</v>
      </c>
      <c r="J64" s="9">
        <v>16</v>
      </c>
      <c r="K64" s="9">
        <v>16</v>
      </c>
      <c r="L64" s="9">
        <v>16</v>
      </c>
      <c r="M64" s="7"/>
      <c r="N64" s="7"/>
    </row>
  </sheetData>
  <sortState ref="A6:N64">
    <sortCondition ref="B6:B64"/>
    <sortCondition ref="A6: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FinalNIrrigation2005</vt:lpstr>
      <vt:lpstr>GNLM 2015 Worksheet</vt:lpstr>
      <vt:lpstr>Statistica Output 2012-01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Thomas</cp:lastModifiedBy>
  <dcterms:created xsi:type="dcterms:W3CDTF">2011-09-28T14:16:04Z</dcterms:created>
  <dcterms:modified xsi:type="dcterms:W3CDTF">2015-06-04T05:49:45Z</dcterms:modified>
</cp:coreProperties>
</file>